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ЭтаКнига" defaultThemeVersion="164011"/>
  <bookViews>
    <workbookView xWindow="0" yWindow="0" windowWidth="38400" windowHeight="11870" tabRatio="835"/>
  </bookViews>
  <sheets>
    <sheet name="Маппинг со стандартами" sheetId="21" r:id="rId1"/>
    <sheet name="Технологии" sheetId="17" r:id="rId2"/>
    <sheet name="Процессы" sheetId="18" r:id="rId3"/>
    <sheet name="Heatmap" sheetId="4" r:id="rId4"/>
    <sheet name="Кирилламида" sheetId="19" r:id="rId5"/>
    <sheet name="Пиратская карта" sheetId="13" r:id="rId6"/>
  </sheets>
  <externalReferences>
    <externalReference r:id="rId7"/>
  </externalReferences>
  <definedNames>
    <definedName name="_xlnm._FilterDatabase" localSheetId="0" hidden="1">'Маппинг со стандартами'!$B$1:$J$345</definedName>
    <definedName name="_xlnm._FilterDatabase" localSheetId="1" hidden="1">Технологии!$B$2:$Q$109</definedName>
    <definedName name="Неверно" localSheetId="1">Технологии!$B$116:$B$118</definedName>
    <definedName name="Неверно">#REF!</definedName>
    <definedName name="П_Неверно" localSheetId="2">Процессы!$B$60:$B$62</definedName>
    <definedName name="П_Неверн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S61" i="13"/>
  <c r="O61" i="13"/>
  <c r="I61" i="13"/>
  <c r="E61" i="13"/>
  <c r="N55" i="13"/>
  <c r="E55" i="13"/>
  <c r="T48" i="13"/>
  <c r="P48" i="13"/>
  <c r="L48" i="13"/>
  <c r="H48" i="13"/>
  <c r="D48" i="13"/>
  <c r="N42" i="13"/>
  <c r="E42" i="13"/>
  <c r="S32" i="13"/>
  <c r="I32" i="13"/>
  <c r="D32" i="13"/>
  <c r="S29" i="13"/>
  <c r="N29" i="13"/>
  <c r="I29" i="13"/>
  <c r="D29" i="13"/>
  <c r="S23" i="13"/>
  <c r="N23" i="13"/>
  <c r="I23" i="13"/>
  <c r="D23" i="13"/>
  <c r="T17" i="13"/>
  <c r="P17" i="13"/>
  <c r="L17" i="13"/>
  <c r="H17" i="13"/>
  <c r="D17" i="13"/>
  <c r="T11" i="13"/>
  <c r="P11" i="13"/>
  <c r="L11" i="13"/>
  <c r="T8" i="13"/>
  <c r="P8" i="13"/>
  <c r="L8" i="13"/>
  <c r="G8" i="13"/>
  <c r="D8" i="13"/>
  <c r="B201" i="21"/>
  <c r="D286" i="21"/>
  <c r="D38" i="21" l="1"/>
  <c r="C38" i="21"/>
  <c r="K17" i="17"/>
  <c r="E38" i="21" s="1"/>
  <c r="G38" i="21" s="1"/>
  <c r="E218" i="21"/>
  <c r="G218" i="21" s="1"/>
  <c r="E219" i="21"/>
  <c r="G219" i="21" s="1"/>
  <c r="E217" i="21"/>
  <c r="G217" i="21" s="1"/>
  <c r="D98" i="21"/>
  <c r="C98" i="21"/>
  <c r="H44" i="17"/>
  <c r="E98" i="21" s="1"/>
  <c r="D217" i="21"/>
  <c r="C217" i="21"/>
  <c r="E215" i="21"/>
  <c r="D215" i="21"/>
  <c r="D216" i="21"/>
  <c r="C215" i="21"/>
  <c r="E3" i="21"/>
  <c r="E104" i="21"/>
  <c r="E105" i="21"/>
  <c r="E106" i="21"/>
  <c r="E254" i="21"/>
  <c r="E255" i="21"/>
  <c r="E190" i="21"/>
  <c r="E191" i="21"/>
  <c r="E160" i="21"/>
  <c r="E161" i="21"/>
  <c r="E143" i="21"/>
  <c r="E144" i="21"/>
  <c r="E117" i="21"/>
  <c r="E118" i="21"/>
  <c r="E132" i="21"/>
  <c r="E133" i="21"/>
  <c r="E339" i="21"/>
  <c r="E327" i="21"/>
  <c r="E319" i="21"/>
  <c r="E314" i="21"/>
  <c r="E305" i="21"/>
  <c r="E297" i="21"/>
  <c r="E287" i="21"/>
  <c r="E280" i="21"/>
  <c r="E275" i="21"/>
  <c r="E266" i="21"/>
  <c r="E246" i="21"/>
  <c r="E235" i="21"/>
  <c r="E220" i="21"/>
  <c r="E203" i="21"/>
  <c r="E186" i="21"/>
  <c r="E181" i="21"/>
  <c r="E177" i="21"/>
  <c r="E155" i="21"/>
  <c r="E95" i="21"/>
  <c r="E77" i="21"/>
  <c r="E58" i="21"/>
  <c r="E48" i="21"/>
  <c r="E39" i="21"/>
  <c r="E40" i="21"/>
  <c r="E35" i="21"/>
  <c r="E19" i="21"/>
  <c r="E20" i="21"/>
  <c r="E4" i="21"/>
  <c r="E233" i="21"/>
  <c r="G233" i="21" s="1"/>
  <c r="E232" i="21"/>
  <c r="G232" i="21" s="1"/>
  <c r="E216" i="21"/>
  <c r="G216" i="21" s="1"/>
  <c r="E214" i="21"/>
  <c r="E213" i="21"/>
  <c r="G213" i="21" s="1"/>
  <c r="D312" i="21"/>
  <c r="D311" i="21"/>
  <c r="C312" i="21"/>
  <c r="C311" i="21"/>
  <c r="D310" i="21"/>
  <c r="C310" i="21"/>
  <c r="D304" i="21"/>
  <c r="C332" i="21"/>
  <c r="D76" i="21"/>
  <c r="C327" i="21"/>
  <c r="D327" i="21"/>
  <c r="C328" i="21"/>
  <c r="D328" i="21"/>
  <c r="C329" i="21"/>
  <c r="D329" i="21"/>
  <c r="C330" i="21"/>
  <c r="D330" i="21"/>
  <c r="C331" i="21"/>
  <c r="D331" i="21"/>
  <c r="D332" i="21"/>
  <c r="C333" i="21"/>
  <c r="D333" i="21"/>
  <c r="C334" i="21"/>
  <c r="D334" i="21"/>
  <c r="C335" i="21"/>
  <c r="D335" i="21"/>
  <c r="C336" i="21"/>
  <c r="D336" i="21"/>
  <c r="C337" i="21"/>
  <c r="D337" i="21"/>
  <c r="C338" i="21"/>
  <c r="D338" i="21"/>
  <c r="C339" i="21"/>
  <c r="D339" i="21"/>
  <c r="C340" i="21"/>
  <c r="D340" i="21"/>
  <c r="C341" i="21"/>
  <c r="D341" i="21"/>
  <c r="C342" i="21"/>
  <c r="D342" i="21"/>
  <c r="C343" i="21"/>
  <c r="D343" i="21"/>
  <c r="C344" i="21"/>
  <c r="D344" i="21"/>
  <c r="C345" i="21"/>
  <c r="D345" i="21"/>
  <c r="C315" i="21"/>
  <c r="D315" i="21"/>
  <c r="C316" i="21"/>
  <c r="D316" i="21"/>
  <c r="C317" i="21"/>
  <c r="D317" i="21"/>
  <c r="C318" i="21"/>
  <c r="D318" i="21"/>
  <c r="C319" i="21"/>
  <c r="D319" i="21"/>
  <c r="C320" i="21"/>
  <c r="D320" i="21"/>
  <c r="C321" i="21"/>
  <c r="D321" i="21"/>
  <c r="C322" i="21"/>
  <c r="D322" i="21"/>
  <c r="C323" i="21"/>
  <c r="D323" i="21"/>
  <c r="C324" i="21"/>
  <c r="D324" i="21"/>
  <c r="C325" i="21"/>
  <c r="D325" i="21"/>
  <c r="C301" i="21"/>
  <c r="D301" i="21"/>
  <c r="C302" i="21"/>
  <c r="D302" i="21"/>
  <c r="C303" i="21"/>
  <c r="D303" i="21"/>
  <c r="C304" i="21"/>
  <c r="C305" i="21"/>
  <c r="D305" i="21"/>
  <c r="C306" i="21"/>
  <c r="D306" i="21"/>
  <c r="C307" i="21"/>
  <c r="D307" i="21"/>
  <c r="C308" i="21"/>
  <c r="D308" i="21"/>
  <c r="C309" i="21"/>
  <c r="D309" i="21"/>
  <c r="E306" i="21"/>
  <c r="C297" i="21"/>
  <c r="D297" i="21"/>
  <c r="C298" i="21"/>
  <c r="D298" i="21"/>
  <c r="C299" i="21"/>
  <c r="D299" i="21"/>
  <c r="C300" i="21"/>
  <c r="D300" i="21"/>
  <c r="C286" i="21"/>
  <c r="C287" i="21"/>
  <c r="D287" i="21"/>
  <c r="C288" i="21"/>
  <c r="D288" i="21"/>
  <c r="C289" i="21"/>
  <c r="D289" i="21"/>
  <c r="C290" i="21"/>
  <c r="D290" i="21"/>
  <c r="C291" i="21"/>
  <c r="D291" i="21"/>
  <c r="C292" i="21"/>
  <c r="D292" i="21"/>
  <c r="C293" i="21"/>
  <c r="D293" i="21"/>
  <c r="C294" i="21"/>
  <c r="D294" i="21"/>
  <c r="C295" i="21"/>
  <c r="D295" i="21"/>
  <c r="C283" i="21"/>
  <c r="D283" i="21"/>
  <c r="C284" i="21"/>
  <c r="D284" i="21"/>
  <c r="C285" i="21"/>
  <c r="D285" i="21"/>
  <c r="C254" i="21"/>
  <c r="D254" i="21"/>
  <c r="C255" i="21"/>
  <c r="D255" i="21"/>
  <c r="C256" i="21"/>
  <c r="D256" i="21"/>
  <c r="C257" i="21"/>
  <c r="D257" i="21"/>
  <c r="C258" i="21"/>
  <c r="D258" i="21"/>
  <c r="C259" i="21"/>
  <c r="D259" i="21"/>
  <c r="C260" i="21"/>
  <c r="D260" i="21"/>
  <c r="C261" i="21"/>
  <c r="D261" i="21"/>
  <c r="C262" i="21"/>
  <c r="D262" i="21"/>
  <c r="C263" i="21"/>
  <c r="D263" i="21"/>
  <c r="C264" i="21"/>
  <c r="D264" i="21"/>
  <c r="C265" i="21"/>
  <c r="D265" i="21"/>
  <c r="C266" i="21"/>
  <c r="D266" i="21"/>
  <c r="C267" i="21"/>
  <c r="D267" i="21"/>
  <c r="C268" i="21"/>
  <c r="D268" i="21"/>
  <c r="C269" i="21"/>
  <c r="D269" i="21"/>
  <c r="C270" i="21"/>
  <c r="D270" i="21"/>
  <c r="C271" i="21"/>
  <c r="D271" i="21"/>
  <c r="C272" i="21"/>
  <c r="D272" i="21"/>
  <c r="C273" i="21"/>
  <c r="D273" i="21"/>
  <c r="C274" i="21"/>
  <c r="D274" i="21"/>
  <c r="C275" i="21"/>
  <c r="D275" i="21"/>
  <c r="C276" i="21"/>
  <c r="D276" i="21"/>
  <c r="C277" i="21"/>
  <c r="D277" i="21"/>
  <c r="C278" i="21"/>
  <c r="D278" i="21"/>
  <c r="C279" i="21"/>
  <c r="D279" i="21"/>
  <c r="C280" i="21"/>
  <c r="D280" i="21"/>
  <c r="C281" i="21"/>
  <c r="D281" i="21"/>
  <c r="C282" i="21"/>
  <c r="D282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35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36" i="21"/>
  <c r="D235" i="21"/>
  <c r="K10" i="17"/>
  <c r="E26" i="21" s="1"/>
  <c r="K11" i="17"/>
  <c r="E27" i="21" s="1"/>
  <c r="K12" i="17"/>
  <c r="E28" i="21" s="1"/>
  <c r="H10" i="17"/>
  <c r="E21" i="21" s="1"/>
  <c r="H11" i="17"/>
  <c r="E22" i="21" s="1"/>
  <c r="H12" i="17"/>
  <c r="E23" i="21" s="1"/>
  <c r="H13" i="17"/>
  <c r="E24" i="21" s="1"/>
  <c r="H14" i="17"/>
  <c r="E25" i="21" s="1"/>
  <c r="K47" i="18"/>
  <c r="E329" i="21" s="1"/>
  <c r="H47" i="18"/>
  <c r="E328" i="21" s="1"/>
  <c r="H36" i="18"/>
  <c r="E307" i="21" s="1"/>
  <c r="H31" i="18"/>
  <c r="E298" i="21" s="1"/>
  <c r="H27" i="18"/>
  <c r="E289" i="21" s="1"/>
  <c r="H26" i="18"/>
  <c r="E288" i="21" s="1"/>
  <c r="H24" i="18"/>
  <c r="E282" i="21" s="1"/>
  <c r="H23" i="18"/>
  <c r="E281" i="21" s="1"/>
  <c r="H21" i="18"/>
  <c r="H9" i="18"/>
  <c r="H11" i="18" s="1"/>
  <c r="F28" i="4" s="1"/>
  <c r="H14" i="18"/>
  <c r="E257" i="21" s="1"/>
  <c r="H15" i="18"/>
  <c r="E258" i="21" s="1"/>
  <c r="H53" i="18"/>
  <c r="E341" i="21" s="1"/>
  <c r="H52" i="18"/>
  <c r="E340" i="21" s="1"/>
  <c r="H5" i="18"/>
  <c r="E237" i="21" s="1"/>
  <c r="H4" i="18"/>
  <c r="E236" i="21" s="1"/>
  <c r="H13" i="18"/>
  <c r="E256" i="21" s="1"/>
  <c r="H18" i="18"/>
  <c r="E268" i="21" s="1"/>
  <c r="H17" i="18"/>
  <c r="D109" i="21"/>
  <c r="N24" i="18"/>
  <c r="N6" i="18"/>
  <c r="E244" i="21" s="1"/>
  <c r="K109" i="17"/>
  <c r="G26" i="4" s="1"/>
  <c r="N109" i="17"/>
  <c r="H26" i="4" s="1"/>
  <c r="K102" i="17"/>
  <c r="G24" i="4" s="1"/>
  <c r="N102" i="17"/>
  <c r="H24" i="4" s="1"/>
  <c r="C233" i="21"/>
  <c r="C232" i="21"/>
  <c r="D233" i="21"/>
  <c r="D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D231" i="21"/>
  <c r="D230" i="21"/>
  <c r="D229" i="21"/>
  <c r="D228" i="21"/>
  <c r="D227" i="21"/>
  <c r="D226" i="21"/>
  <c r="D225" i="21"/>
  <c r="D224" i="21"/>
  <c r="D223" i="21"/>
  <c r="D222" i="21"/>
  <c r="D221" i="21"/>
  <c r="D220" i="21"/>
  <c r="B217" i="21"/>
  <c r="C219" i="21"/>
  <c r="C218" i="21"/>
  <c r="D219" i="21"/>
  <c r="D218" i="21"/>
  <c r="C216" i="21"/>
  <c r="C214" i="21"/>
  <c r="C213" i="21"/>
  <c r="D214" i="21"/>
  <c r="D213" i="21"/>
  <c r="C212" i="21"/>
  <c r="C211" i="21"/>
  <c r="C210" i="21"/>
  <c r="C209" i="21"/>
  <c r="C208" i="21"/>
  <c r="C207" i="21"/>
  <c r="C206" i="21"/>
  <c r="C205" i="21"/>
  <c r="C204" i="21"/>
  <c r="C203" i="21"/>
  <c r="D212" i="21"/>
  <c r="D211" i="21"/>
  <c r="D210" i="21"/>
  <c r="D209" i="21"/>
  <c r="D208" i="21"/>
  <c r="D207" i="21"/>
  <c r="D206" i="21"/>
  <c r="D205" i="21"/>
  <c r="D204" i="21"/>
  <c r="D203" i="21"/>
  <c r="C202" i="21"/>
  <c r="C201" i="21"/>
  <c r="D202" i="21"/>
  <c r="D201" i="21"/>
  <c r="C200" i="21"/>
  <c r="C199" i="21"/>
  <c r="C198" i="21"/>
  <c r="C197" i="21"/>
  <c r="C196" i="21"/>
  <c r="C195" i="21"/>
  <c r="C194" i="21"/>
  <c r="C193" i="21"/>
  <c r="C192" i="21"/>
  <c r="C191" i="21"/>
  <c r="C190" i="21"/>
  <c r="D200" i="21"/>
  <c r="D199" i="21"/>
  <c r="D198" i="21"/>
  <c r="D197" i="21"/>
  <c r="D196" i="21"/>
  <c r="D195" i="21"/>
  <c r="D194" i="21"/>
  <c r="D193" i="21"/>
  <c r="D192" i="21"/>
  <c r="D191" i="21"/>
  <c r="D190" i="21"/>
  <c r="C188" i="21"/>
  <c r="C187" i="21"/>
  <c r="C186" i="21"/>
  <c r="D188" i="21"/>
  <c r="D187" i="21"/>
  <c r="D186" i="21"/>
  <c r="D185" i="21"/>
  <c r="D184" i="21"/>
  <c r="D183" i="21"/>
  <c r="D182" i="21"/>
  <c r="D181" i="21"/>
  <c r="C180" i="21"/>
  <c r="C179" i="21"/>
  <c r="C178" i="21"/>
  <c r="C177" i="21"/>
  <c r="D180" i="21"/>
  <c r="D179" i="21"/>
  <c r="D178" i="21"/>
  <c r="D177" i="21"/>
  <c r="D176" i="21"/>
  <c r="D175" i="21"/>
  <c r="D174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A27" i="19"/>
  <c r="A28" i="19"/>
  <c r="A29" i="19"/>
  <c r="A30" i="19"/>
  <c r="A31" i="19"/>
  <c r="A32" i="19"/>
  <c r="A33" i="19"/>
  <c r="A34" i="19"/>
  <c r="A35" i="19"/>
  <c r="A36" i="19"/>
  <c r="A37" i="19"/>
  <c r="A38" i="19"/>
  <c r="A26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" i="19"/>
  <c r="C158" i="21"/>
  <c r="C157" i="21"/>
  <c r="C156" i="21"/>
  <c r="C155" i="21"/>
  <c r="D158" i="21"/>
  <c r="D157" i="21"/>
  <c r="D156" i="21"/>
  <c r="D155" i="21"/>
  <c r="B339" i="21"/>
  <c r="B327" i="21"/>
  <c r="B319" i="21"/>
  <c r="B314" i="21"/>
  <c r="B305" i="21"/>
  <c r="B297" i="21"/>
  <c r="B287" i="21"/>
  <c r="B280" i="21"/>
  <c r="B275" i="21"/>
  <c r="B266" i="21"/>
  <c r="B254" i="21"/>
  <c r="B246" i="21"/>
  <c r="B235" i="21"/>
  <c r="B232" i="21"/>
  <c r="B220" i="21"/>
  <c r="B213" i="21"/>
  <c r="B203" i="21"/>
  <c r="B190" i="21"/>
  <c r="B186" i="21"/>
  <c r="B181" i="21"/>
  <c r="B177" i="21"/>
  <c r="B160" i="21"/>
  <c r="B155" i="21"/>
  <c r="B143" i="21"/>
  <c r="B132" i="21"/>
  <c r="B117" i="21"/>
  <c r="B104" i="21"/>
  <c r="B95" i="21"/>
  <c r="B77" i="21"/>
  <c r="B58" i="21"/>
  <c r="B48" i="21"/>
  <c r="B39" i="21"/>
  <c r="B35" i="21"/>
  <c r="B19" i="21"/>
  <c r="B3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D154" i="21"/>
  <c r="D153" i="21"/>
  <c r="D152" i="21"/>
  <c r="D150" i="21"/>
  <c r="D151" i="21"/>
  <c r="D149" i="21"/>
  <c r="D148" i="21"/>
  <c r="D147" i="21"/>
  <c r="D146" i="21"/>
  <c r="D145" i="21"/>
  <c r="D144" i="21"/>
  <c r="D143" i="21"/>
  <c r="B92" i="17"/>
  <c r="H68" i="17"/>
  <c r="E157" i="21" s="1"/>
  <c r="K60" i="17"/>
  <c r="E139" i="21" s="1"/>
  <c r="C142" i="21"/>
  <c r="C141" i="21"/>
  <c r="C140" i="21"/>
  <c r="C139" i="21"/>
  <c r="C138" i="21"/>
  <c r="C137" i="21"/>
  <c r="C136" i="21"/>
  <c r="C135" i="21"/>
  <c r="C134" i="21"/>
  <c r="C133" i="21"/>
  <c r="C132" i="21"/>
  <c r="D142" i="21"/>
  <c r="D141" i="21"/>
  <c r="D136" i="21"/>
  <c r="D140" i="21"/>
  <c r="D139" i="21"/>
  <c r="D138" i="21"/>
  <c r="D137" i="21"/>
  <c r="D135" i="21"/>
  <c r="D134" i="21"/>
  <c r="D133" i="21"/>
  <c r="D132" i="21"/>
  <c r="C131" i="21"/>
  <c r="C130" i="21"/>
  <c r="C129" i="21"/>
  <c r="N54" i="17"/>
  <c r="E129" i="21" s="1"/>
  <c r="N55" i="17"/>
  <c r="E130" i="21" s="1"/>
  <c r="C128" i="21"/>
  <c r="C127" i="21"/>
  <c r="C126" i="21"/>
  <c r="C125" i="21"/>
  <c r="C124" i="21"/>
  <c r="C123" i="21"/>
  <c r="C121" i="21"/>
  <c r="C122" i="21"/>
  <c r="C120" i="21"/>
  <c r="C119" i="21"/>
  <c r="C118" i="21"/>
  <c r="C117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D116" i="21"/>
  <c r="D115" i="21"/>
  <c r="D114" i="21"/>
  <c r="D113" i="21"/>
  <c r="D112" i="21"/>
  <c r="D111" i="21"/>
  <c r="D110" i="21"/>
  <c r="D108" i="21"/>
  <c r="D107" i="21"/>
  <c r="D106" i="21"/>
  <c r="D105" i="21"/>
  <c r="D104" i="21"/>
  <c r="B47" i="17"/>
  <c r="N88" i="17"/>
  <c r="E198" i="21" s="1"/>
  <c r="D102" i="21"/>
  <c r="D101" i="21"/>
  <c r="D100" i="21"/>
  <c r="D99" i="21"/>
  <c r="D97" i="21"/>
  <c r="D96" i="21"/>
  <c r="D95" i="21"/>
  <c r="C102" i="21"/>
  <c r="C101" i="21"/>
  <c r="C100" i="21"/>
  <c r="C99" i="21"/>
  <c r="C97" i="21"/>
  <c r="C96" i="21"/>
  <c r="C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D57" i="21"/>
  <c r="D56" i="21"/>
  <c r="D55" i="21"/>
  <c r="D54" i="21"/>
  <c r="D53" i="21"/>
  <c r="D52" i="21"/>
  <c r="D51" i="21"/>
  <c r="D50" i="21"/>
  <c r="D49" i="21"/>
  <c r="D48" i="21"/>
  <c r="C57" i="21"/>
  <c r="C56" i="21"/>
  <c r="C55" i="21"/>
  <c r="C54" i="21"/>
  <c r="C53" i="21"/>
  <c r="C52" i="21"/>
  <c r="C51" i="21"/>
  <c r="C50" i="21"/>
  <c r="C49" i="21"/>
  <c r="C48" i="21"/>
  <c r="D47" i="21"/>
  <c r="D46" i="21"/>
  <c r="D45" i="21"/>
  <c r="D44" i="21"/>
  <c r="D43" i="21"/>
  <c r="D42" i="21"/>
  <c r="D41" i="21"/>
  <c r="D40" i="21"/>
  <c r="D39" i="21"/>
  <c r="C47" i="21"/>
  <c r="C46" i="21"/>
  <c r="C45" i="21"/>
  <c r="C44" i="21"/>
  <c r="C43" i="21"/>
  <c r="C41" i="21"/>
  <c r="C42" i="21"/>
  <c r="C40" i="21"/>
  <c r="C39" i="21"/>
  <c r="D37" i="21"/>
  <c r="D36" i="21"/>
  <c r="D35" i="21"/>
  <c r="C37" i="21"/>
  <c r="C36" i="21"/>
  <c r="C35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B52" i="18"/>
  <c r="B47" i="18"/>
  <c r="B42" i="18"/>
  <c r="B39" i="18"/>
  <c r="B35" i="18"/>
  <c r="B31" i="18"/>
  <c r="B26" i="18"/>
  <c r="B23" i="18"/>
  <c r="B21" i="18"/>
  <c r="B17" i="18"/>
  <c r="B13" i="18"/>
  <c r="B9" i="18"/>
  <c r="B4" i="18"/>
  <c r="B108" i="17"/>
  <c r="B103" i="17"/>
  <c r="B101" i="17"/>
  <c r="B98" i="17"/>
  <c r="B90" i="17"/>
  <c r="B86" i="17"/>
  <c r="B83" i="17"/>
  <c r="B80" i="17"/>
  <c r="B77" i="17"/>
  <c r="B71" i="17"/>
  <c r="B67" i="17"/>
  <c r="B62" i="17"/>
  <c r="B58" i="17"/>
  <c r="B52" i="17"/>
  <c r="B42" i="17"/>
  <c r="B35" i="17"/>
  <c r="B28" i="17"/>
  <c r="B23" i="17"/>
  <c r="B20" i="17"/>
  <c r="B17" i="17"/>
  <c r="B10" i="17"/>
  <c r="B4" i="17"/>
  <c r="E39" i="4"/>
  <c r="E38" i="4"/>
  <c r="E37" i="4"/>
  <c r="E36" i="4"/>
  <c r="E35" i="4"/>
  <c r="E34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2" i="4"/>
  <c r="E25" i="4"/>
  <c r="E27" i="4"/>
  <c r="E28" i="4"/>
  <c r="E29" i="4"/>
  <c r="E30" i="4"/>
  <c r="E31" i="4"/>
  <c r="E32" i="4"/>
  <c r="N28" i="18"/>
  <c r="E294" i="21" s="1"/>
  <c r="N27" i="18"/>
  <c r="E293" i="21" s="1"/>
  <c r="K27" i="18"/>
  <c r="E291" i="21" s="1"/>
  <c r="Q26" i="18"/>
  <c r="Q29" i="18" s="1"/>
  <c r="I33" i="4" s="1"/>
  <c r="N26" i="18"/>
  <c r="E292" i="21" s="1"/>
  <c r="K26" i="18"/>
  <c r="E290" i="21" s="1"/>
  <c r="Q50" i="18"/>
  <c r="E338" i="21" s="1"/>
  <c r="N50" i="18"/>
  <c r="E334" i="21" s="1"/>
  <c r="Q49" i="18"/>
  <c r="E337" i="21" s="1"/>
  <c r="N49" i="18"/>
  <c r="E333" i="21" s="1"/>
  <c r="Q48" i="18"/>
  <c r="E336" i="21" s="1"/>
  <c r="N48" i="18"/>
  <c r="K48" i="18"/>
  <c r="E330" i="21" s="1"/>
  <c r="Q47" i="18"/>
  <c r="E335" i="21" s="1"/>
  <c r="N47" i="18"/>
  <c r="E331" i="21" s="1"/>
  <c r="N44" i="18"/>
  <c r="E324" i="21" s="1"/>
  <c r="N43" i="18"/>
  <c r="E323" i="21" s="1"/>
  <c r="K43" i="18"/>
  <c r="E321" i="21" s="1"/>
  <c r="Q42" i="18"/>
  <c r="E325" i="21" s="1"/>
  <c r="N42" i="18"/>
  <c r="E322" i="21" s="1"/>
  <c r="K42" i="18"/>
  <c r="E320" i="21" s="1"/>
  <c r="N40" i="18"/>
  <c r="E318" i="21" s="1"/>
  <c r="K40" i="18"/>
  <c r="E316" i="21" s="1"/>
  <c r="N39" i="18"/>
  <c r="K39" i="18"/>
  <c r="E315" i="21" s="1"/>
  <c r="Q36" i="18"/>
  <c r="Q35" i="18"/>
  <c r="E311" i="21" s="1"/>
  <c r="N36" i="18"/>
  <c r="N35" i="18"/>
  <c r="E309" i="21" s="1"/>
  <c r="K35" i="18"/>
  <c r="E308" i="21" s="1"/>
  <c r="N33" i="18"/>
  <c r="E303" i="21" s="1"/>
  <c r="Q31" i="18"/>
  <c r="Q34" i="18" s="1"/>
  <c r="I34" i="4" s="1"/>
  <c r="N32" i="18"/>
  <c r="E302" i="21" s="1"/>
  <c r="K32" i="18"/>
  <c r="E300" i="21" s="1"/>
  <c r="N31" i="18"/>
  <c r="E301" i="21" s="1"/>
  <c r="K31" i="18"/>
  <c r="E299" i="21" s="1"/>
  <c r="Q23" i="18"/>
  <c r="Q25" i="18" s="1"/>
  <c r="I32" i="4" s="1"/>
  <c r="N23" i="18"/>
  <c r="E284" i="21" s="1"/>
  <c r="K23" i="18"/>
  <c r="E283" i="21" s="1"/>
  <c r="Q21" i="18"/>
  <c r="Q22" i="18" s="1"/>
  <c r="I31" i="4" s="1"/>
  <c r="N21" i="18"/>
  <c r="E278" i="21" s="1"/>
  <c r="K21" i="18"/>
  <c r="K22" i="18" s="1"/>
  <c r="G31" i="4" s="1"/>
  <c r="N10" i="18"/>
  <c r="E251" i="21" s="1"/>
  <c r="K10" i="18"/>
  <c r="E249" i="21" s="1"/>
  <c r="Q9" i="18"/>
  <c r="Q11" i="18" s="1"/>
  <c r="I28" i="4" s="1"/>
  <c r="N9" i="18"/>
  <c r="E250" i="21" s="1"/>
  <c r="K9" i="18"/>
  <c r="E248" i="21" s="1"/>
  <c r="N106" i="17"/>
  <c r="E228" i="21" s="1"/>
  <c r="Q105" i="17"/>
  <c r="E231" i="21" s="1"/>
  <c r="N105" i="17"/>
  <c r="E227" i="21" s="1"/>
  <c r="K105" i="17"/>
  <c r="E224" i="21" s="1"/>
  <c r="Q104" i="17"/>
  <c r="E230" i="21" s="1"/>
  <c r="N104" i="17"/>
  <c r="E226" i="21" s="1"/>
  <c r="N103" i="17"/>
  <c r="K104" i="17"/>
  <c r="E223" i="21" s="1"/>
  <c r="Q103" i="17"/>
  <c r="E229" i="21" s="1"/>
  <c r="K103" i="17"/>
  <c r="H103" i="17"/>
  <c r="N100" i="17"/>
  <c r="H23" i="4"/>
  <c r="K100" i="17"/>
  <c r="G23" i="4" s="1"/>
  <c r="H100" i="17"/>
  <c r="F23" i="4" s="1"/>
  <c r="H96" i="17"/>
  <c r="E208" i="21" s="1"/>
  <c r="H95" i="17"/>
  <c r="E207" i="21" s="1"/>
  <c r="H94" i="17"/>
  <c r="E206" i="21" s="1"/>
  <c r="K93" i="17"/>
  <c r="E210" i="21" s="1"/>
  <c r="H93" i="17"/>
  <c r="E205" i="21" s="1"/>
  <c r="Q92" i="17"/>
  <c r="E212" i="21" s="1"/>
  <c r="G212" i="21" s="1"/>
  <c r="N92" i="17"/>
  <c r="E211" i="21" s="1"/>
  <c r="K92" i="17"/>
  <c r="E209" i="21" s="1"/>
  <c r="H92" i="17"/>
  <c r="E204" i="21" s="1"/>
  <c r="Q87" i="17"/>
  <c r="E200" i="21" s="1"/>
  <c r="N87" i="17"/>
  <c r="E197" i="21" s="1"/>
  <c r="K87" i="17"/>
  <c r="E195" i="21" s="1"/>
  <c r="H87" i="17"/>
  <c r="E193" i="21" s="1"/>
  <c r="Q86" i="17"/>
  <c r="N86" i="17"/>
  <c r="E196" i="21" s="1"/>
  <c r="K86" i="17"/>
  <c r="E194" i="21" s="1"/>
  <c r="H86" i="17"/>
  <c r="E192" i="21" s="1"/>
  <c r="K83" i="17"/>
  <c r="E188" i="21" s="1"/>
  <c r="H83" i="17"/>
  <c r="H84" i="17" s="1"/>
  <c r="F19" i="4" s="1"/>
  <c r="K81" i="17"/>
  <c r="E184" i="21" s="1"/>
  <c r="N80" i="17"/>
  <c r="E185" i="21" s="1"/>
  <c r="K80" i="17"/>
  <c r="E183" i="21" s="1"/>
  <c r="H80" i="17"/>
  <c r="E182" i="21" s="1"/>
  <c r="K78" i="17"/>
  <c r="K77" i="17"/>
  <c r="E179" i="21" s="1"/>
  <c r="H77" i="17"/>
  <c r="K67" i="17"/>
  <c r="E158" i="21" s="1"/>
  <c r="H67" i="17"/>
  <c r="E156" i="21" s="1"/>
  <c r="H65" i="17"/>
  <c r="E148" i="21" s="1"/>
  <c r="K64" i="17"/>
  <c r="E151" i="21" s="1"/>
  <c r="H64" i="17"/>
  <c r="E147" i="21" s="1"/>
  <c r="N63" i="17"/>
  <c r="E153" i="21" s="1"/>
  <c r="K63" i="17"/>
  <c r="E150" i="21" s="1"/>
  <c r="H63" i="17"/>
  <c r="E146" i="21" s="1"/>
  <c r="Q62" i="17"/>
  <c r="E154" i="21" s="1"/>
  <c r="N62" i="17"/>
  <c r="E152" i="21" s="1"/>
  <c r="K62" i="17"/>
  <c r="E149" i="21" s="1"/>
  <c r="H62" i="17"/>
  <c r="E145" i="21" s="1"/>
  <c r="H60" i="17"/>
  <c r="E136" i="21" s="1"/>
  <c r="N59" i="17"/>
  <c r="E141" i="21" s="1"/>
  <c r="K59" i="17"/>
  <c r="E138" i="21" s="1"/>
  <c r="H59" i="17"/>
  <c r="E135" i="21" s="1"/>
  <c r="Q58" i="17"/>
  <c r="N58" i="17"/>
  <c r="E140" i="21" s="1"/>
  <c r="K58" i="17"/>
  <c r="H58" i="17"/>
  <c r="E134" i="21" s="1"/>
  <c r="K56" i="17"/>
  <c r="E126" i="21" s="1"/>
  <c r="K55" i="17"/>
  <c r="E125" i="21" s="1"/>
  <c r="K54" i="17"/>
  <c r="E124" i="21" s="1"/>
  <c r="H54" i="17"/>
  <c r="E121" i="21" s="1"/>
  <c r="N53" i="17"/>
  <c r="E128" i="21" s="1"/>
  <c r="K53" i="17"/>
  <c r="E123" i="21" s="1"/>
  <c r="H53" i="17"/>
  <c r="E120" i="21" s="1"/>
  <c r="Q52" i="17"/>
  <c r="N52" i="17"/>
  <c r="E127" i="21" s="1"/>
  <c r="K52" i="17"/>
  <c r="E122" i="21" s="1"/>
  <c r="H52" i="17"/>
  <c r="E119" i="21" s="1"/>
  <c r="K50" i="17"/>
  <c r="E112" i="21" s="1"/>
  <c r="N49" i="17"/>
  <c r="E115" i="21" s="1"/>
  <c r="K49" i="17"/>
  <c r="E111" i="21" s="1"/>
  <c r="N48" i="17"/>
  <c r="E114" i="21" s="1"/>
  <c r="K48" i="17"/>
  <c r="E110" i="21" s="1"/>
  <c r="H48" i="17"/>
  <c r="E108" i="21" s="1"/>
  <c r="Q47" i="17"/>
  <c r="E116" i="21" s="1"/>
  <c r="G116" i="21" s="1"/>
  <c r="N47" i="17"/>
  <c r="K47" i="17"/>
  <c r="H47" i="17"/>
  <c r="E107" i="21" s="1"/>
  <c r="K43" i="17"/>
  <c r="E100" i="21" s="1"/>
  <c r="H43" i="17"/>
  <c r="E97" i="21" s="1"/>
  <c r="Q42" i="17"/>
  <c r="Q45" i="17" s="1"/>
  <c r="I10" i="4" s="1"/>
  <c r="N42" i="17"/>
  <c r="E101" i="21" s="1"/>
  <c r="K42" i="17"/>
  <c r="H42" i="17"/>
  <c r="E96" i="21" s="1"/>
  <c r="K40" i="17"/>
  <c r="E88" i="21" s="1"/>
  <c r="N39" i="17"/>
  <c r="E93" i="21" s="1"/>
  <c r="K39" i="17"/>
  <c r="E87" i="21" s="1"/>
  <c r="H39" i="17"/>
  <c r="E82" i="21" s="1"/>
  <c r="N38" i="17"/>
  <c r="E92" i="21" s="1"/>
  <c r="K38" i="17"/>
  <c r="E86" i="21" s="1"/>
  <c r="H38" i="17"/>
  <c r="E81" i="21" s="1"/>
  <c r="N37" i="17"/>
  <c r="K37" i="17"/>
  <c r="E85" i="21" s="1"/>
  <c r="H37" i="17"/>
  <c r="E80" i="21" s="1"/>
  <c r="N36" i="17"/>
  <c r="E90" i="21" s="1"/>
  <c r="K36" i="17"/>
  <c r="E84" i="21" s="1"/>
  <c r="H36" i="17"/>
  <c r="E79" i="21" s="1"/>
  <c r="Q35" i="17"/>
  <c r="Q41" i="17" s="1"/>
  <c r="I9" i="4" s="1"/>
  <c r="N35" i="17"/>
  <c r="E89" i="21" s="1"/>
  <c r="K35" i="17"/>
  <c r="H35" i="17"/>
  <c r="E78" i="21" s="1"/>
  <c r="K33" i="17"/>
  <c r="E70" i="21" s="1"/>
  <c r="H33" i="17"/>
  <c r="E64" i="21" s="1"/>
  <c r="K32" i="17"/>
  <c r="E69" i="21" s="1"/>
  <c r="H32" i="17"/>
  <c r="E63" i="21" s="1"/>
  <c r="N31" i="17"/>
  <c r="E74" i="21" s="1"/>
  <c r="K31" i="17"/>
  <c r="E68" i="21" s="1"/>
  <c r="H31" i="17"/>
  <c r="N30" i="17"/>
  <c r="E73" i="21" s="1"/>
  <c r="K30" i="17"/>
  <c r="E67" i="21" s="1"/>
  <c r="H30" i="17"/>
  <c r="E61" i="21" s="1"/>
  <c r="Q29" i="17"/>
  <c r="E76" i="21" s="1"/>
  <c r="N29" i="17"/>
  <c r="E72" i="21" s="1"/>
  <c r="K29" i="17"/>
  <c r="E66" i="21" s="1"/>
  <c r="H29" i="17"/>
  <c r="E60" i="21" s="1"/>
  <c r="Q28" i="17"/>
  <c r="E75" i="21" s="1"/>
  <c r="N28" i="17"/>
  <c r="K28" i="17"/>
  <c r="E65" i="21" s="1"/>
  <c r="H28" i="17"/>
  <c r="E59" i="21" s="1"/>
  <c r="H26" i="17"/>
  <c r="E52" i="21" s="1"/>
  <c r="N25" i="17"/>
  <c r="E56" i="21" s="1"/>
  <c r="H25" i="17"/>
  <c r="E51" i="21" s="1"/>
  <c r="N24" i="17"/>
  <c r="E55" i="21" s="1"/>
  <c r="H24" i="17"/>
  <c r="E50" i="21" s="1"/>
  <c r="Q23" i="17"/>
  <c r="E57" i="21" s="1"/>
  <c r="N23" i="17"/>
  <c r="E54" i="21" s="1"/>
  <c r="K23" i="17"/>
  <c r="K27" i="17" s="1"/>
  <c r="G7" i="4" s="1"/>
  <c r="H23" i="17"/>
  <c r="E49" i="21" s="1"/>
  <c r="N21" i="17"/>
  <c r="E46" i="21" s="1"/>
  <c r="K21" i="17"/>
  <c r="E44" i="21" s="1"/>
  <c r="H21" i="17"/>
  <c r="Q20" i="17"/>
  <c r="Q22" i="17" s="1"/>
  <c r="I6" i="4" s="1"/>
  <c r="N20" i="17"/>
  <c r="E45" i="21" s="1"/>
  <c r="K20" i="17"/>
  <c r="E43" i="21" s="1"/>
  <c r="H20" i="17"/>
  <c r="E41" i="21" s="1"/>
  <c r="H18" i="17"/>
  <c r="E37" i="21" s="1"/>
  <c r="H17" i="17"/>
  <c r="E36" i="21" s="1"/>
  <c r="N19" i="17"/>
  <c r="N13" i="17"/>
  <c r="N12" i="17"/>
  <c r="E31" i="21" s="1"/>
  <c r="N11" i="17"/>
  <c r="E30" i="21" s="1"/>
  <c r="Q10" i="17"/>
  <c r="Q15" i="17" s="1"/>
  <c r="I4" i="4" s="1"/>
  <c r="N10" i="17"/>
  <c r="E29" i="21" s="1"/>
  <c r="N75" i="17"/>
  <c r="Q72" i="17"/>
  <c r="E175" i="21" s="1"/>
  <c r="N72" i="17"/>
  <c r="E171" i="21" s="1"/>
  <c r="N74" i="17"/>
  <c r="E173" i="21" s="1"/>
  <c r="K72" i="17"/>
  <c r="E166" i="21" s="1"/>
  <c r="K74" i="17"/>
  <c r="E168" i="21" s="1"/>
  <c r="E163" i="21"/>
  <c r="N71" i="17"/>
  <c r="E170" i="21" s="1"/>
  <c r="Q73" i="17"/>
  <c r="E176" i="21" s="1"/>
  <c r="Q71" i="17"/>
  <c r="E174" i="21" s="1"/>
  <c r="N73" i="17"/>
  <c r="E172" i="21" s="1"/>
  <c r="K73" i="17"/>
  <c r="E167" i="21" s="1"/>
  <c r="K71" i="17"/>
  <c r="E165" i="21" s="1"/>
  <c r="H73" i="17"/>
  <c r="E164" i="21" s="1"/>
  <c r="H71" i="17"/>
  <c r="E162" i="21" s="1"/>
  <c r="K75" i="17"/>
  <c r="K15" i="18"/>
  <c r="E261" i="21" s="1"/>
  <c r="K6" i="18"/>
  <c r="E240" i="21" s="1"/>
  <c r="N5" i="18"/>
  <c r="K5" i="18"/>
  <c r="E239" i="21" s="1"/>
  <c r="Q4" i="18"/>
  <c r="E245" i="21" s="1"/>
  <c r="N4" i="18"/>
  <c r="E242" i="21" s="1"/>
  <c r="K4" i="18"/>
  <c r="E238" i="21" s="1"/>
  <c r="K7" i="18"/>
  <c r="E241" i="21" s="1"/>
  <c r="N13" i="18"/>
  <c r="E262" i="21" s="1"/>
  <c r="N15" i="18"/>
  <c r="E264" i="21" s="1"/>
  <c r="N14" i="18"/>
  <c r="E263" i="21" s="1"/>
  <c r="K14" i="18"/>
  <c r="E260" i="21" s="1"/>
  <c r="Q13" i="18"/>
  <c r="Q16" i="18" s="1"/>
  <c r="I29" i="4" s="1"/>
  <c r="K13" i="18"/>
  <c r="E259" i="21" s="1"/>
  <c r="N19" i="18"/>
  <c r="E274" i="21" s="1"/>
  <c r="K19" i="18"/>
  <c r="E271" i="21" s="1"/>
  <c r="N18" i="18"/>
  <c r="E273" i="21" s="1"/>
  <c r="K18" i="18"/>
  <c r="N17" i="18"/>
  <c r="E272" i="21" s="1"/>
  <c r="K17" i="18"/>
  <c r="E269" i="21" s="1"/>
  <c r="K54" i="18"/>
  <c r="E344" i="21" s="1"/>
  <c r="K53" i="18"/>
  <c r="N52" i="18"/>
  <c r="N55" i="18" s="1"/>
  <c r="H39" i="4" s="1"/>
  <c r="E342" i="21"/>
  <c r="K4" i="17"/>
  <c r="H6" i="17"/>
  <c r="E7" i="21" s="1"/>
  <c r="H4" i="17"/>
  <c r="E5" i="21" s="1"/>
  <c r="Q5" i="17"/>
  <c r="E17" i="21" s="1"/>
  <c r="H7" i="17"/>
  <c r="E8" i="21" s="1"/>
  <c r="N4" i="17"/>
  <c r="E12" i="21" s="1"/>
  <c r="N7" i="17"/>
  <c r="E15" i="21" s="1"/>
  <c r="H8" i="17"/>
  <c r="E9" i="21" s="1"/>
  <c r="N5" i="17"/>
  <c r="E13" i="21" s="1"/>
  <c r="Q6" i="17"/>
  <c r="E18" i="21" s="1"/>
  <c r="K5" i="17"/>
  <c r="E11" i="21" s="1"/>
  <c r="N6" i="17"/>
  <c r="E14" i="21" s="1"/>
  <c r="H5" i="17"/>
  <c r="E6" i="21" s="1"/>
  <c r="Q4" i="17"/>
  <c r="E16" i="21" s="1"/>
  <c r="J23" i="4" l="1"/>
  <c r="E23" i="4" s="1"/>
  <c r="J24" i="4"/>
  <c r="E24" i="4" s="1"/>
  <c r="J26" i="4"/>
  <c r="E26" i="4" s="1"/>
  <c r="H232" i="21"/>
  <c r="G214" i="21"/>
  <c r="H213" i="21" s="1"/>
  <c r="K91" i="17"/>
  <c r="G21" i="4" s="1"/>
  <c r="E201" i="21"/>
  <c r="G201" i="21" s="1"/>
  <c r="H25" i="18"/>
  <c r="F32" i="4" s="1"/>
  <c r="G281" i="21"/>
  <c r="G57" i="21"/>
  <c r="E252" i="21"/>
  <c r="G252" i="21" s="1"/>
  <c r="E33" i="21"/>
  <c r="G33" i="21" s="1"/>
  <c r="N37" i="18"/>
  <c r="H35" i="4" s="1"/>
  <c r="K84" i="17"/>
  <c r="G19" i="4" s="1"/>
  <c r="J19" i="4" s="1"/>
  <c r="Q8" i="18"/>
  <c r="I27" i="4" s="1"/>
  <c r="E345" i="21"/>
  <c r="G345" i="21" s="1"/>
  <c r="E310" i="21"/>
  <c r="K15" i="17"/>
  <c r="G4" i="4" s="1"/>
  <c r="H82" i="17"/>
  <c r="F18" i="4" s="1"/>
  <c r="H66" i="17"/>
  <c r="F14" i="4" s="1"/>
  <c r="E279" i="21"/>
  <c r="G279" i="21" s="1"/>
  <c r="N82" i="17"/>
  <c r="H18" i="4" s="1"/>
  <c r="N22" i="18"/>
  <c r="H31" i="4" s="1"/>
  <c r="Q37" i="18"/>
  <c r="I35" i="4" s="1"/>
  <c r="E94" i="21"/>
  <c r="H37" i="18"/>
  <c r="F35" i="4" s="1"/>
  <c r="N51" i="17"/>
  <c r="H11" i="4" s="1"/>
  <c r="K19" i="17"/>
  <c r="G5" i="4" s="1"/>
  <c r="H91" i="17"/>
  <c r="F21" i="4" s="1"/>
  <c r="G26" i="21"/>
  <c r="K51" i="18"/>
  <c r="G38" i="4" s="1"/>
  <c r="G329" i="21"/>
  <c r="N107" i="17"/>
  <c r="H25" i="4" s="1"/>
  <c r="H34" i="18"/>
  <c r="F34" i="4" s="1"/>
  <c r="Q66" i="17"/>
  <c r="I14" i="4" s="1"/>
  <c r="K29" i="18"/>
  <c r="G33" i="4" s="1"/>
  <c r="K69" i="17"/>
  <c r="G15" i="4" s="1"/>
  <c r="H89" i="17"/>
  <c r="F20" i="4" s="1"/>
  <c r="N34" i="18"/>
  <c r="H34" i="4" s="1"/>
  <c r="N97" i="17"/>
  <c r="H22" i="4" s="1"/>
  <c r="H16" i="18"/>
  <c r="F29" i="4" s="1"/>
  <c r="E53" i="21"/>
  <c r="G53" i="21" s="1"/>
  <c r="Q27" i="17"/>
  <c r="I7" i="4" s="1"/>
  <c r="Q34" i="17"/>
  <c r="I8" i="4" s="1"/>
  <c r="G45" i="21"/>
  <c r="Q97" i="17"/>
  <c r="I22" i="4" s="1"/>
  <c r="K41" i="18"/>
  <c r="G36" i="4" s="1"/>
  <c r="Q51" i="17"/>
  <c r="I11" i="4" s="1"/>
  <c r="H22" i="17"/>
  <c r="F6" i="4" s="1"/>
  <c r="Q89" i="17"/>
  <c r="I20" i="4" s="1"/>
  <c r="N57" i="17"/>
  <c r="H12" i="4" s="1"/>
  <c r="G278" i="21"/>
  <c r="K55" i="18"/>
  <c r="G39" i="4" s="1"/>
  <c r="H217" i="21"/>
  <c r="K97" i="17"/>
  <c r="G22" i="4" s="1"/>
  <c r="E312" i="21"/>
  <c r="G312" i="21" s="1"/>
  <c r="Q45" i="18"/>
  <c r="I37" i="4" s="1"/>
  <c r="N11" i="18"/>
  <c r="H28" i="4" s="1"/>
  <c r="H27" i="17"/>
  <c r="F7" i="4" s="1"/>
  <c r="H29" i="18"/>
  <c r="F33" i="4" s="1"/>
  <c r="K9" i="17"/>
  <c r="G3" i="4" s="1"/>
  <c r="K79" i="17"/>
  <c r="G17" i="4" s="1"/>
  <c r="E277" i="21"/>
  <c r="G43" i="21"/>
  <c r="G188" i="21"/>
  <c r="G325" i="21"/>
  <c r="G250" i="21"/>
  <c r="G182" i="21"/>
  <c r="G301" i="21"/>
  <c r="N45" i="17"/>
  <c r="H10" i="4" s="1"/>
  <c r="K16" i="18"/>
  <c r="G29" i="4" s="1"/>
  <c r="K66" i="17"/>
  <c r="G14" i="4" s="1"/>
  <c r="E295" i="21"/>
  <c r="N15" i="17"/>
  <c r="H4" i="4" s="1"/>
  <c r="G75" i="21"/>
  <c r="G209" i="21"/>
  <c r="N45" i="18"/>
  <c r="H37" i="4" s="1"/>
  <c r="H57" i="17"/>
  <c r="F12" i="4" s="1"/>
  <c r="E202" i="21"/>
  <c r="G107" i="21"/>
  <c r="Q9" i="17"/>
  <c r="I3" i="4" s="1"/>
  <c r="E265" i="21"/>
  <c r="N8" i="18"/>
  <c r="H27" i="4" s="1"/>
  <c r="E113" i="21"/>
  <c r="E225" i="21"/>
  <c r="G134" i="21"/>
  <c r="E42" i="21"/>
  <c r="H61" i="17"/>
  <c r="F13" i="4" s="1"/>
  <c r="E343" i="21"/>
  <c r="H51" i="17"/>
  <c r="F11" i="4" s="1"/>
  <c r="K61" i="17"/>
  <c r="G13" i="4" s="1"/>
  <c r="G170" i="21"/>
  <c r="K22" i="17"/>
  <c r="G6" i="4" s="1"/>
  <c r="N76" i="17"/>
  <c r="H16" i="4" s="1"/>
  <c r="G283" i="21"/>
  <c r="K11" i="18"/>
  <c r="G28" i="4" s="1"/>
  <c r="E10" i="21"/>
  <c r="G162" i="21"/>
  <c r="K82" i="17"/>
  <c r="G18" i="4" s="1"/>
  <c r="G194" i="21"/>
  <c r="G322" i="21"/>
  <c r="G78" i="21"/>
  <c r="G211" i="21"/>
  <c r="G299" i="21"/>
  <c r="G36" i="21"/>
  <c r="H35" i="21" s="1"/>
  <c r="G101" i="21"/>
  <c r="G183" i="21"/>
  <c r="G156" i="21"/>
  <c r="G340" i="21"/>
  <c r="G328" i="21"/>
  <c r="G308" i="21"/>
  <c r="G245" i="21"/>
  <c r="G292" i="21"/>
  <c r="G248" i="21"/>
  <c r="G256" i="21"/>
  <c r="G192" i="21"/>
  <c r="G204" i="21"/>
  <c r="G298" i="21"/>
  <c r="N16" i="18"/>
  <c r="H29" i="4" s="1"/>
  <c r="H15" i="17"/>
  <c r="F4" i="4" s="1"/>
  <c r="G238" i="21"/>
  <c r="H41" i="17"/>
  <c r="F9" i="4" s="1"/>
  <c r="N9" i="17"/>
  <c r="H3" i="4" s="1"/>
  <c r="G54" i="21"/>
  <c r="N61" i="17"/>
  <c r="H13" i="4" s="1"/>
  <c r="H76" i="17"/>
  <c r="F16" i="4" s="1"/>
  <c r="G196" i="21"/>
  <c r="Q76" i="17"/>
  <c r="I16" i="4" s="1"/>
  <c r="E102" i="21"/>
  <c r="H69" i="17"/>
  <c r="F15" i="4" s="1"/>
  <c r="K37" i="18"/>
  <c r="G35" i="4" s="1"/>
  <c r="K8" i="18"/>
  <c r="G27" i="4" s="1"/>
  <c r="H55" i="18"/>
  <c r="F39" i="4" s="1"/>
  <c r="N29" i="18"/>
  <c r="H33" i="4" s="1"/>
  <c r="G259" i="21"/>
  <c r="E243" i="21"/>
  <c r="E32" i="21"/>
  <c r="E137" i="21"/>
  <c r="E187" i="21"/>
  <c r="G187" i="21" s="1"/>
  <c r="N89" i="17"/>
  <c r="H20" i="4" s="1"/>
  <c r="E304" i="21"/>
  <c r="G96" i="21"/>
  <c r="K89" i="17"/>
  <c r="G20" i="4" s="1"/>
  <c r="Q51" i="18"/>
  <c r="I38" i="4" s="1"/>
  <c r="H8" i="18"/>
  <c r="F27" i="4" s="1"/>
  <c r="H51" i="18"/>
  <c r="F38" i="4" s="1"/>
  <c r="G335" i="21"/>
  <c r="G174" i="21"/>
  <c r="G152" i="21"/>
  <c r="H97" i="17"/>
  <c r="F22" i="4" s="1"/>
  <c r="K34" i="17"/>
  <c r="G8" i="4" s="1"/>
  <c r="K25" i="18"/>
  <c r="G32" i="4" s="1"/>
  <c r="H19" i="17"/>
  <c r="F5" i="4" s="1"/>
  <c r="N22" i="17"/>
  <c r="H6" i="4" s="1"/>
  <c r="K34" i="18"/>
  <c r="G34" i="4" s="1"/>
  <c r="G236" i="21"/>
  <c r="H45" i="17"/>
  <c r="F10" i="4" s="1"/>
  <c r="N27" i="17"/>
  <c r="H7" i="4" s="1"/>
  <c r="Q107" i="17"/>
  <c r="I25" i="4" s="1"/>
  <c r="N20" i="18"/>
  <c r="H30" i="4" s="1"/>
  <c r="N66" i="17"/>
  <c r="H14" i="4" s="1"/>
  <c r="G119" i="21"/>
  <c r="E222" i="21"/>
  <c r="K107" i="17"/>
  <c r="G25" i="4" s="1"/>
  <c r="G229" i="21"/>
  <c r="G262" i="21"/>
  <c r="N51" i="18"/>
  <c r="H38" i="4" s="1"/>
  <c r="E332" i="21"/>
  <c r="G21" i="21"/>
  <c r="K20" i="18"/>
  <c r="G30" i="4" s="1"/>
  <c r="E270" i="21"/>
  <c r="G49" i="21"/>
  <c r="E180" i="21"/>
  <c r="E71" i="21"/>
  <c r="N34" i="17"/>
  <c r="H8" i="4" s="1"/>
  <c r="G5" i="21"/>
  <c r="E83" i="21"/>
  <c r="K41" i="17"/>
  <c r="G9" i="4" s="1"/>
  <c r="Q61" i="17"/>
  <c r="I13" i="4" s="1"/>
  <c r="E142" i="21"/>
  <c r="E317" i="21"/>
  <c r="N41" i="18"/>
  <c r="H36" i="4" s="1"/>
  <c r="G315" i="21"/>
  <c r="G154" i="21"/>
  <c r="K57" i="17"/>
  <c r="G12" i="4" s="1"/>
  <c r="G12" i="21"/>
  <c r="E62" i="21"/>
  <c r="H34" i="17"/>
  <c r="F8" i="4" s="1"/>
  <c r="E99" i="21"/>
  <c r="K45" i="17"/>
  <c r="G10" i="4" s="1"/>
  <c r="G272" i="21"/>
  <c r="H9" i="17"/>
  <c r="F3" i="4" s="1"/>
  <c r="G16" i="21"/>
  <c r="G65" i="21"/>
  <c r="G122" i="21"/>
  <c r="G290" i="21"/>
  <c r="E91" i="21"/>
  <c r="N41" i="17"/>
  <c r="H9" i="4" s="1"/>
  <c r="E286" i="21"/>
  <c r="E169" i="21"/>
  <c r="K76" i="17"/>
  <c r="G16" i="4" s="1"/>
  <c r="G127" i="21"/>
  <c r="G320" i="21"/>
  <c r="E47" i="21"/>
  <c r="G145" i="21"/>
  <c r="E199" i="21"/>
  <c r="N25" i="18"/>
  <c r="H32" i="4" s="1"/>
  <c r="E285" i="21"/>
  <c r="E276" i="21"/>
  <c r="H22" i="18"/>
  <c r="F31" i="4" s="1"/>
  <c r="G306" i="21"/>
  <c r="G288" i="21"/>
  <c r="E247" i="21"/>
  <c r="K51" i="17"/>
  <c r="G11" i="4" s="1"/>
  <c r="E109" i="21"/>
  <c r="Q57" i="17"/>
  <c r="I12" i="4" s="1"/>
  <c r="E131" i="21"/>
  <c r="G149" i="21"/>
  <c r="G158" i="21"/>
  <c r="G140" i="21"/>
  <c r="G185" i="21"/>
  <c r="E178" i="21"/>
  <c r="H79" i="17"/>
  <c r="F17" i="4" s="1"/>
  <c r="K45" i="18"/>
  <c r="G37" i="4" s="1"/>
  <c r="E267" i="21"/>
  <c r="H20" i="18"/>
  <c r="F30" i="4" s="1"/>
  <c r="H107" i="17"/>
  <c r="F25" i="4" s="1"/>
  <c r="E221" i="21"/>
  <c r="J21" i="4" l="1"/>
  <c r="G309" i="21"/>
  <c r="H305" i="21" s="1"/>
  <c r="J31" i="4"/>
  <c r="J36" i="4"/>
  <c r="G94" i="21"/>
  <c r="J34" i="4"/>
  <c r="G113" i="21"/>
  <c r="J32" i="4"/>
  <c r="J5" i="4"/>
  <c r="J15" i="4"/>
  <c r="J18" i="4"/>
  <c r="J37" i="4"/>
  <c r="H181" i="21"/>
  <c r="J35" i="4"/>
  <c r="J13" i="4"/>
  <c r="G265" i="21"/>
  <c r="H254" i="21" s="1"/>
  <c r="H186" i="21"/>
  <c r="J28" i="4"/>
  <c r="J39" i="4"/>
  <c r="J33" i="4"/>
  <c r="G277" i="21"/>
  <c r="J7" i="4"/>
  <c r="J6" i="4"/>
  <c r="H155" i="21"/>
  <c r="H48" i="21"/>
  <c r="J4" i="4"/>
  <c r="J29" i="4"/>
  <c r="H319" i="21"/>
  <c r="G242" i="21"/>
  <c r="H235" i="21" s="1"/>
  <c r="G225" i="21"/>
  <c r="J14" i="4"/>
  <c r="J17" i="4"/>
  <c r="J22" i="4"/>
  <c r="J38" i="4"/>
  <c r="G202" i="21"/>
  <c r="J8" i="4"/>
  <c r="J10" i="4"/>
  <c r="J16" i="4"/>
  <c r="G295" i="21"/>
  <c r="H287" i="21" s="1"/>
  <c r="J20" i="4"/>
  <c r="J27" i="4"/>
  <c r="J25" i="4"/>
  <c r="J3" i="4"/>
  <c r="G342" i="21"/>
  <c r="H339" i="21" s="1"/>
  <c r="G10" i="21"/>
  <c r="G41" i="21"/>
  <c r="J11" i="4"/>
  <c r="G137" i="21"/>
  <c r="H203" i="21"/>
  <c r="G165" i="21"/>
  <c r="H160" i="21" s="1"/>
  <c r="G29" i="21"/>
  <c r="H19" i="21" s="1"/>
  <c r="G304" i="21"/>
  <c r="H297" i="21" s="1"/>
  <c r="J9" i="4"/>
  <c r="G102" i="21"/>
  <c r="G331" i="21"/>
  <c r="H327" i="21" s="1"/>
  <c r="G317" i="21"/>
  <c r="H314" i="21" s="1"/>
  <c r="G269" i="21"/>
  <c r="G178" i="21"/>
  <c r="G199" i="21"/>
  <c r="H190" i="21" s="1"/>
  <c r="G286" i="21"/>
  <c r="G222" i="21"/>
  <c r="G221" i="21"/>
  <c r="H143" i="21"/>
  <c r="G179" i="21"/>
  <c r="G131" i="21"/>
  <c r="H117" i="21" s="1"/>
  <c r="G142" i="21"/>
  <c r="J30" i="4"/>
  <c r="G47" i="21"/>
  <c r="G267" i="21"/>
  <c r="G109" i="21"/>
  <c r="G276" i="21"/>
  <c r="G99" i="21"/>
  <c r="G284" i="21"/>
  <c r="J12" i="4"/>
  <c r="G71" i="21"/>
  <c r="G247" i="21"/>
  <c r="H246" i="21" s="1"/>
  <c r="G59" i="21"/>
  <c r="G89" i="21"/>
  <c r="G83" i="21"/>
  <c r="H132" i="21" l="1"/>
  <c r="H104" i="21"/>
  <c r="H275" i="21"/>
  <c r="H266" i="21"/>
  <c r="H95" i="21"/>
  <c r="H77" i="21"/>
  <c r="H39" i="21"/>
  <c r="H58" i="21"/>
  <c r="H280" i="21"/>
  <c r="H220" i="21"/>
  <c r="H177" i="21"/>
</calcChain>
</file>

<file path=xl/sharedStrings.xml><?xml version="1.0" encoding="utf-8"?>
<sst xmlns="http://schemas.openxmlformats.org/spreadsheetml/2006/main" count="1219" uniqueCount="1007">
  <si>
    <t>Практика</t>
  </si>
  <si>
    <t>ID</t>
  </si>
  <si>
    <t>Требования практики</t>
  </si>
  <si>
    <t>Оценка</t>
  </si>
  <si>
    <t>Уровень зрелости</t>
  </si>
  <si>
    <t>Соответствие уровню зрелости</t>
  </si>
  <si>
    <t>% выполнения практики</t>
  </si>
  <si>
    <t>Уровень Кирилламиды</t>
  </si>
  <si>
    <t>BSIMM</t>
  </si>
  <si>
    <t>Поддомен. Контроль ИБ артефактов, зависимостей и образов</t>
  </si>
  <si>
    <t>SR2.7</t>
  </si>
  <si>
    <t>SR2.4</t>
  </si>
  <si>
    <t>SFD 2.1</t>
  </si>
  <si>
    <t>SE2.4</t>
  </si>
  <si>
    <t>Поддомен. Защита окружения разработки</t>
  </si>
  <si>
    <t>CMVM1.2</t>
  </si>
  <si>
    <t>SE1.1</t>
  </si>
  <si>
    <t>Поддомен. Контроль кода, ИБ артефактов, зависимостей и образов</t>
  </si>
  <si>
    <t>CR1.4, CR1.5</t>
  </si>
  <si>
    <t>CR2.6</t>
  </si>
  <si>
    <t>SE3.8</t>
  </si>
  <si>
    <t>CR1.5</t>
  </si>
  <si>
    <t>SE2.5</t>
  </si>
  <si>
    <t>Поддомен. Анализ ПО в режиме runtime - Preprod</t>
  </si>
  <si>
    <t>ST1.4</t>
  </si>
  <si>
    <t>ST2.6</t>
  </si>
  <si>
    <t>PT1.1</t>
  </si>
  <si>
    <t>PT2.3</t>
  </si>
  <si>
    <t>T-PREPROD-SECTEST-0-1</t>
  </si>
  <si>
    <t>T-PREPROD-SECTEST-1-1</t>
  </si>
  <si>
    <t>T-PREPROD-SECTEST-2-1</t>
  </si>
  <si>
    <t>SFD 1.1, ST1.3</t>
  </si>
  <si>
    <t>T-PREPROD-SECTEST-2-2</t>
  </si>
  <si>
    <t>T-PREPROD-SECTEST-3-1</t>
  </si>
  <si>
    <t>SE2.2</t>
  </si>
  <si>
    <t>Поддомен. Защита ПО и инфраструктуры в режиме runtime</t>
  </si>
  <si>
    <t>SE1.2</t>
  </si>
  <si>
    <t>Поддомен. Обучение и база знаний</t>
  </si>
  <si>
    <t>T 1.7</t>
  </si>
  <si>
    <t>CMVM3.4</t>
  </si>
  <si>
    <t>SR1.1</t>
  </si>
  <si>
    <t>Поддомен. Контроль и формирование требований ИБ к ПО</t>
  </si>
  <si>
    <t>SM2.2</t>
  </si>
  <si>
    <t>AM1.5, АА1.1</t>
  </si>
  <si>
    <t>AM2.1, CMVM3.3</t>
  </si>
  <si>
    <t>SFD 1.1</t>
  </si>
  <si>
    <t>AA3.2</t>
  </si>
  <si>
    <t>SFD 1.2</t>
  </si>
  <si>
    <t>АА2.1</t>
  </si>
  <si>
    <t>CP2.2</t>
  </si>
  <si>
    <t>CP2.3 +-</t>
  </si>
  <si>
    <t>SR3.4</t>
  </si>
  <si>
    <t>Поддомен. Управление ИБ дефектами</t>
  </si>
  <si>
    <t>PT1.2, CMVM2.2</t>
  </si>
  <si>
    <t>SR2.5</t>
  </si>
  <si>
    <t>CR2.8</t>
  </si>
  <si>
    <t>CR3.2, PT1.2</t>
  </si>
  <si>
    <t>Поддомен. Оценка эффективности процессов</t>
  </si>
  <si>
    <t>P-MET-SET-0-1</t>
  </si>
  <si>
    <t>Метрики процессов DSO не разработаны</t>
  </si>
  <si>
    <t>SM3.3</t>
  </si>
  <si>
    <t>Поддомен. Функциональные роли</t>
  </si>
  <si>
    <t>CR1.7</t>
  </si>
  <si>
    <t>Верно</t>
  </si>
  <si>
    <t>Неверно</t>
  </si>
  <si>
    <t>Не выполняется</t>
  </si>
  <si>
    <t>Частично выполняется</t>
  </si>
  <si>
    <t>Выполняется</t>
  </si>
  <si>
    <t>P-EDU-AWR-3-2</t>
  </si>
  <si>
    <t>P-REQ-RD-1-2</t>
  </si>
  <si>
    <t>P-ROLE-SC-3-2</t>
  </si>
  <si>
    <t>Обучение и база знаний</t>
  </si>
  <si>
    <t>Обучение специалистов</t>
  </si>
  <si>
    <t>Управление базой знаний DSO</t>
  </si>
  <si>
    <t>Контроль и формирование требований ИБ к ПО</t>
  </si>
  <si>
    <t>Оценка критичности приложений и моделирование угроз</t>
  </si>
  <si>
    <t>Определение требований ИБ, предъявляемых к ПО</t>
  </si>
  <si>
    <t>Контроль выполнения требований ИБ</t>
  </si>
  <si>
    <t>Управление ИБ дефектами</t>
  </si>
  <si>
    <t>Обработка дефектов ИБ</t>
  </si>
  <si>
    <t>Консолидация дефектов ИБ</t>
  </si>
  <si>
    <t>Управление набором метрик ИБ</t>
  </si>
  <si>
    <t>Контроль исполнения метрик</t>
  </si>
  <si>
    <t>Security Champions</t>
  </si>
  <si>
    <t>Разграничение ролей процесса DSO</t>
  </si>
  <si>
    <t>Управление артефактами</t>
  </si>
  <si>
    <t>Защита рабочих мест разработчика</t>
  </si>
  <si>
    <t>Защита секретов</t>
  </si>
  <si>
    <t>Защита Build-среды</t>
  </si>
  <si>
    <t>Защита конвейера сборки</t>
  </si>
  <si>
    <t>Контроль безопасности Dockerfile’ов</t>
  </si>
  <si>
    <t>Идентификация секретов</t>
  </si>
  <si>
    <t>Функциональное ИБ-тестирование</t>
  </si>
  <si>
    <t>Контроль выполняемых и процессов и их прав доступа</t>
  </si>
  <si>
    <t>Анализ инфраструктуры на уязвимости</t>
  </si>
  <si>
    <t>Анализ событий информационной безопасности</t>
  </si>
  <si>
    <t>Тип</t>
  </si>
  <si>
    <t>Контроль внесения изменений в исходный код</t>
  </si>
  <si>
    <t>Анализ образов контейнеров</t>
  </si>
  <si>
    <t>Управление доступом к инфраструктуре</t>
  </si>
  <si>
    <t>Level0 - Unitiated</t>
  </si>
  <si>
    <t>Статус</t>
  </si>
  <si>
    <t>Level1 - Beginners</t>
  </si>
  <si>
    <t>Level2 - Intermediate</t>
  </si>
  <si>
    <t>Level3 - Advanced</t>
  </si>
  <si>
    <t>Level4 - Experts</t>
  </si>
  <si>
    <t>T-ADI-DEP</t>
  </si>
  <si>
    <t>T-ADI-DEP-0-1</t>
  </si>
  <si>
    <t>Процесс управления зависимостями (Dependencies) в исходном коде отсутствует</t>
  </si>
  <si>
    <t>T-ADI-DEP-1-1</t>
  </si>
  <si>
    <t>Существуют (формализованы) единые правила, определяющие возможность использования тех или иных зависимостей в коде.
Например, есть утвержденный документ, и/или страница в базе знаний, описывающие порядок использования зависимостей в коде.</t>
  </si>
  <si>
    <t>T-ADI-DEP-2-1</t>
  </si>
  <si>
    <t>Разработчики получают и используют OSS компоненты, применяя только стандартизованные (формализованные и утвержденные) методы</t>
  </si>
  <si>
    <t>T-ADI-DEP-3-1</t>
  </si>
  <si>
    <t>Выполняется инвентаризация используемых зависимостей.
Например, создан внутренний репозиторий.</t>
  </si>
  <si>
    <t>T-ADI-DEP-4-1</t>
  </si>
  <si>
    <t>Выполняется самостоятельная сборка необходимых зависимостей в доверенной среде</t>
  </si>
  <si>
    <t>T-ADI-DEP-0-2</t>
  </si>
  <si>
    <t>Разработчики самостоятельно определяют возможность использования сторонних зависимостей в коде</t>
  </si>
  <si>
    <t>T-ADI-DEP-1-2</t>
  </si>
  <si>
    <t>Обновление существующих зависимостей выполняется вручную.
Например, если возникла необходимость использовать новую версию библиотеки в коде, то ее вручную выгружают и добавляют в проект</t>
  </si>
  <si>
    <t>T-ADI-DEP-2-2</t>
  </si>
  <si>
    <t>Контролируется и регулируется использование старых (неактуальных) OSS.
Например, запрещается использовать OSS, выпущенные\актуализированные более 180 дней назад</t>
  </si>
  <si>
    <t>T-ADI-DEP-3-2</t>
  </si>
  <si>
    <t>При выполнении Pull request предоставляется список всех уязвимостей используемых зависимостей.
Это может быть реализовано с помощью SCA системы.</t>
  </si>
  <si>
    <t>T-ADI-DEP-4-2</t>
  </si>
  <si>
    <t>Выполняется создание и проверка цифровой подписи собранных зависимостей
Например, с помощью Cosign</t>
  </si>
  <si>
    <t>T-ADI-DEP-1-3</t>
  </si>
  <si>
    <t>Существует (описан, формализован) план реагирования на события ИБ, связанных с зависимостями.</t>
  </si>
  <si>
    <t>T-ADI-DEP-3-3</t>
  </si>
  <si>
    <t>Выполняется верификация цифровой подписи SBOM перед использованием зависимостей в сборке.
Это может быть реализовано с помощью SCA системы.</t>
  </si>
  <si>
    <t>T-ADI-DEP-4-3</t>
  </si>
  <si>
    <t>Выоплняется создание и проверка цифровой подписи на SBOM для собранных зависимостей
Например, с помощью Cosign</t>
  </si>
  <si>
    <t>T-ADI-DEP-1-4</t>
  </si>
  <si>
    <t xml:space="preserve">Выполняется харденинг (безопасная настройка) файлов конфигураций используемых пакетов open source software - OSS (например, nuget.config, .npmrc, pip.conf, pom.xml, etc.). </t>
  </si>
  <si>
    <t>T-ADI-DEP-3-4</t>
  </si>
  <si>
    <t>Выполняется автоматическое обновление используемых зависимостей.
Это может быть реализовано с помощью специальных утилит для обновления зависимостей.</t>
  </si>
  <si>
    <t>T-ADI-DEP-1-5</t>
  </si>
  <si>
    <t>Зависимости с тэгом "latest" не применяются</t>
  </si>
  <si>
    <t>ИТОГО:</t>
  </si>
  <si>
    <t>T-ADI-ART</t>
  </si>
  <si>
    <t>T-ADI-ART-0-1</t>
  </si>
  <si>
    <t>Процесс управления артефактами разработки отсутствует</t>
  </si>
  <si>
    <t>T-ADI-ART-1-1</t>
  </si>
  <si>
    <t>Все артефакты разработки хранятся в базопасных registry.
Например, используется внутренний реестр.</t>
  </si>
  <si>
    <t>T-ADI-ART-2-1</t>
  </si>
  <si>
    <t>Разработчики получают артефакты для дальнейшей работы только из внутренних репозиториев</t>
  </si>
  <si>
    <t>T-ADI-ART-3-1</t>
  </si>
  <si>
    <t>Выполняется создание цифровых подписей всех артефактов перед их отправкой в registry</t>
  </si>
  <si>
    <t>T-ADI-ART-4-1</t>
  </si>
  <si>
    <t>Выполняется шифрование всех артефактов в registry.</t>
  </si>
  <si>
    <t>T-ADI-ART-0-2</t>
  </si>
  <si>
    <t>Разработчики самостоятельно определяют правила управления артефактами</t>
  </si>
  <si>
    <t>T-ADI-ART-1-2</t>
  </si>
  <si>
    <t>Строго ограниченный перечень лиц может помещать артефакты в registry.
Внутри registry настроены правила разграничения доступа.</t>
  </si>
  <si>
    <t>T-ADI-ART-2-2</t>
  </si>
  <si>
    <t>Выполняется создание хэш сумм артефактов перед отправкой их в registry, а также их проверка при сборке</t>
  </si>
  <si>
    <t>T-ADI-ART-3-2</t>
  </si>
  <si>
    <t xml:space="preserve">Для всех артефактов создается SBOM </t>
  </si>
  <si>
    <t>T-ADI-ART-1-3</t>
  </si>
  <si>
    <t>Для аутентификации в registry используются внешние сервисы.
Например, выполнена интеграция с LDAP или другим IdM, локальные учетные записи не используются.</t>
  </si>
  <si>
    <t>T-ADI-ART-2-3</t>
  </si>
  <si>
    <t>Для взаимодействия с registry используются только безопасные webhook</t>
  </si>
  <si>
    <t>T-ADI-ART-3-3</t>
  </si>
  <si>
    <t>Используется многофакторная аутентификация для доступа к registry</t>
  </si>
  <si>
    <t>T-ADI-ART-1-4</t>
  </si>
  <si>
    <t>Отключен анонимный доступ в registry</t>
  </si>
  <si>
    <t>T-ADI-ART-3-4</t>
  </si>
  <si>
    <t xml:space="preserve">Конвейер сборки (build pipeline) подписывает все артефакты, которые он создает </t>
  </si>
  <si>
    <t>T-ADI-ART-1-5</t>
  </si>
  <si>
    <t>Настроен и включен аудит любых изменений конфигурации хранилищ артефактов</t>
  </si>
  <si>
    <t>T-DEV-COMP</t>
  </si>
  <si>
    <t>T-DEV-COMP-0-1</t>
  </si>
  <si>
    <t>Рабочие места разработчиков централизованно не контролируются Например, не применяются единые настройки рабочих станций.</t>
  </si>
  <si>
    <t>T-DEV-COMP-1-1</t>
  </si>
  <si>
    <t>Утверждены и применяются базовые требования к ПО и настройкам на корпоративных рабочих местах разработчиков.
Например, требования к антивирусу, обновлениям ОС, требования к паролям.</t>
  </si>
  <si>
    <t>T-DEV-COMP-2-1</t>
  </si>
  <si>
    <t>Удаленный доступ к инструментам разработки возможен либо с корпоративных устройств с использованием MDM, либо через промежуточную среду. Например, через VDI или PAM.</t>
  </si>
  <si>
    <t>T-DEV-COMP-1-2</t>
  </si>
  <si>
    <t>Удаленный доступ с некорпоративных (и, соответственно, ненастроенных) устройств к инструментам разработки возможен только для ограниченного (небольшого) числа устройств.</t>
  </si>
  <si>
    <t>T-DEV-SM</t>
  </si>
  <si>
    <t>T-DEV-SM-0-1</t>
  </si>
  <si>
    <t>Секреты присутствуют бесконтрольно во всех средах и инструментах - SCM, CI/CD Pipelines, итд. </t>
  </si>
  <si>
    <t>T-DEV-SM-1-1</t>
  </si>
  <si>
    <t>Секреты в среде разработки защищаются встроенными механизмами инструментов разработки, например CI/CD системы, без применения Secret Management систем.</t>
  </si>
  <si>
    <t>T-DEV-SM-2-1</t>
  </si>
  <si>
    <t>Секреты окружения разработки хранятся в Secret Management инструменте, например Hashicorp Vault.</t>
  </si>
  <si>
    <t>T-DEV-SM-3-1</t>
  </si>
  <si>
    <t>Секреты всех сред и инструментов (за исключением рабочих станций разработчиков и подобных adhoc сред) хранятся в SM (например, vault), количество hardcoded секретов минимально (при этом все такие случаи известны команде ИБ и есть планы убрать такие hardcoded секреты)</t>
  </si>
  <si>
    <t>T-DEV-SM-4-1</t>
  </si>
  <si>
    <t>Используются динамические секреты с ограниченем доступа для сред</t>
  </si>
  <si>
    <t>T-DEV-SM-0-2</t>
  </si>
  <si>
    <t>Разработчики и инженеры делятся секретами между собой в открытом виде.
Например, пересылают ключи или токены по почте и в мессенджерах.</t>
  </si>
  <si>
    <t>T-DEV-SM-1-2</t>
  </si>
  <si>
    <t>Инциденты ИБ, связанные с использованием секретов в среде разработки, обрабатываются службой ИБ совместно с разработчиками.</t>
  </si>
  <si>
    <t>T-DEV-SM-2-2</t>
  </si>
  <si>
    <t>Разработчики и инженеры обмениваются секретами через инструмент Secret Management, например Hashicorp Vault</t>
  </si>
  <si>
    <t>T-DEV-SM-3-2</t>
  </si>
  <si>
    <t xml:space="preserve">Сформирована и применяется политика ротации секретов окружений разработки </t>
  </si>
  <si>
    <t>T-DEV-BLD</t>
  </si>
  <si>
    <t>T-DEV-BLD-0-1</t>
  </si>
  <si>
    <t>Отсутствует формализованный подход к защите среды сборки (ни технически, ни организационно не выполняется защита среды сборки)</t>
  </si>
  <si>
    <t>T-DEV-BLD-1-1</t>
  </si>
  <si>
    <r>
      <t xml:space="preserve">Доступ к среде сборки (build) (оркестратор, worker-узлы итд) ограничен (настроен RBAC) </t>
    </r>
    <r>
      <rPr>
        <sz val="11"/>
        <color rgb="FF00B050"/>
        <rFont val="Calibri"/>
        <family val="2"/>
        <scheme val="minor"/>
      </rPr>
      <t/>
    </r>
  </si>
  <si>
    <t>T-DEV-BLD-2-1</t>
  </si>
  <si>
    <t>Осуществляется мониторинг и реагирование на инциденты для узлов сборки в части потребления вычислительных ресурсов (CPU, RAM, HDD и пр).</t>
  </si>
  <si>
    <t>T-DEV-BLD-3-1</t>
  </si>
  <si>
    <r>
      <t>Каждый узел сборки (build worker) имеет отдельную роль (например, тестирование, компиляция, отправка артефактов), прочие задачи на нем не выполняются</t>
    </r>
    <r>
      <rPr>
        <b/>
        <sz val="11"/>
        <color theme="1"/>
        <rFont val="Calibri"/>
        <family val="2"/>
        <scheme val="minor"/>
      </rPr>
      <t/>
    </r>
  </si>
  <si>
    <t>T-DEV-BLD-4-1</t>
  </si>
  <si>
    <t>Создание среды сборки (build environment) выполняется автоматизировано (IaC)</t>
  </si>
  <si>
    <t>T-DEV-BLD-1-2</t>
  </si>
  <si>
    <t xml:space="preserve">Для всех узлов сборки (build worker) используется подход push (вместо pull) для передачи параметров </t>
  </si>
  <si>
    <t>T-DEV-BLD-3-2</t>
  </si>
  <si>
    <t xml:space="preserve">Реализована настройка механизмов безопасности для узлов сборки </t>
  </si>
  <si>
    <t>T-DEV-BLD-1-3</t>
  </si>
  <si>
    <t>Каждый узел сборки (build worker) имеет минимально необходимые сетевые доступы (для связи только с нужными сервисами и только по определенным портам\протоколам)</t>
  </si>
  <si>
    <t>T-DEV-BLD-3-3</t>
  </si>
  <si>
    <t xml:space="preserve">Все настройки узлов сборки (build worker) централизованно хранятся в системе хранения исходного кода </t>
  </si>
  <si>
    <t>T-DEV-BLD-1-4</t>
  </si>
  <si>
    <t>Выполняется централизованное хранение журналов (логов) сборки, включающее изменение настроек</t>
  </si>
  <si>
    <t>T-DEV-SCM</t>
  </si>
  <si>
    <t>T-DEV-SCM-0-1</t>
  </si>
  <si>
    <t>Управление Code repository не выполняется (ни технически, ни организационно не выполняется защита реестра артефактов)</t>
  </si>
  <si>
    <t>T-DEV-SCM-1-1</t>
  </si>
  <si>
    <t xml:space="preserve">Создавать и удалять репозитории могут только определенные пользователи  (например, настроен RBAC) </t>
  </si>
  <si>
    <t>T-DEV-SCM-2-1</t>
  </si>
  <si>
    <r>
      <t>У всех копий (forks) кода включен аудит, а также назначен ответственный</t>
    </r>
    <r>
      <rPr>
        <sz val="11"/>
        <color rgb="FF00B050"/>
        <rFont val="Calibri"/>
        <family val="2"/>
        <scheme val="minor"/>
      </rPr>
      <t/>
    </r>
  </si>
  <si>
    <t>T-DEV-SCM-3-1</t>
  </si>
  <si>
    <r>
      <t>Все изменения видимости проекта отслеживаются</t>
    </r>
    <r>
      <rPr>
        <sz val="11"/>
        <color rgb="FF00B050"/>
        <rFont val="Calibri"/>
        <family val="2"/>
        <scheme val="minor"/>
      </rPr>
      <t/>
    </r>
  </si>
  <si>
    <t>T-DEV-SCM-4-1</t>
  </si>
  <si>
    <t>Проводится анализ кода на наличие аномалий, релевантных организации (например, commit сожержит слишком значительные изменения обхемов кода или в комиитов сликом много в определенный промежуток времени )</t>
  </si>
  <si>
    <t>T-DEV-SCM-1-2</t>
  </si>
  <si>
    <t>Удалять issues могут только определенные пользователи (например, настроен RBAC) </t>
  </si>
  <si>
    <t>T-DEV-SCM-2-2</t>
  </si>
  <si>
    <t>Регулярно осуществляется анализ и удаление неактивных пользователей из проекта</t>
  </si>
  <si>
    <t>T-DEV-SCM-3-2</t>
  </si>
  <si>
    <t>Осуществляется идентификация неиспользуемых репозиториев и их архивирование</t>
  </si>
  <si>
    <t>T-DEV-SCM-4-2</t>
  </si>
  <si>
    <t>Доступ разработчиков к репозиторию осуществляется с использованием сертификатов, созданных только с использованием внутреннего CA (центр сертификации) компании (а не самоподписанные сертификаты)</t>
  </si>
  <si>
    <t>T-DEV-SCM-1-3</t>
  </si>
  <si>
    <t xml:space="preserve">Создавать teams могут только определенные пользователи (например, настроен RBAC) </t>
  </si>
  <si>
    <t>T-DEV-SCM-2-3</t>
  </si>
  <si>
    <t>Почтовые уведомления могут направляться только на доверенные (проверенные) домены</t>
  </si>
  <si>
    <t>T-DEV-SCM-3-3</t>
  </si>
  <si>
    <t xml:space="preserve">Доступ к SCM осуществляется с использованием многофакторной аутентификации </t>
  </si>
  <si>
    <t>T-DEV-SCM-1-4</t>
  </si>
  <si>
    <t>Количество администраторов VCS ограничено и регулярно проверяется</t>
  </si>
  <si>
    <t>T-DEV-SCM-2-4</t>
  </si>
  <si>
    <t xml:space="preserve">Неактивные (ненужные) приложения (applications или дополнения) удаляются из SCM системы </t>
  </si>
  <si>
    <t>T-DEV-SCM-3-4</t>
  </si>
  <si>
    <t>Доступ к VCS системам осуществляется только с разрешенных IP-адресов</t>
  </si>
  <si>
    <t>T-DEV-SCM-1-5</t>
  </si>
  <si>
    <t>Управление доступом к системе контроля версий осуществляется с использованием ролевой модели, созданной на основе принципа минимальных привилений. Модель регулирует как минимум:
- Возможности по созданию репозиториев
- Возможности по удалению репозиториев
- Возможности по изменению видимости репозиториев</t>
  </si>
  <si>
    <t>T-DEV-SCM-2-5</t>
  </si>
  <si>
    <t>Для каждого репозитория по умолчанию установлены минимальные привилегии пользователей</t>
  </si>
  <si>
    <t>T-DEV-SCM-1-6</t>
  </si>
  <si>
    <t>При установке любых приложений и патчей в Source code management системах (SCM) запрашивается одобрение (approval) администратора</t>
  </si>
  <si>
    <t>T-DEV-SCM-2-6</t>
  </si>
  <si>
    <t>Для добавления нового пользователя в VCS используются только корпоративные email</t>
  </si>
  <si>
    <t>T-DEV-SRC</t>
  </si>
  <si>
    <t>T-DEV-SRC-0-1</t>
  </si>
  <si>
    <t xml:space="preserve">Отсутствует формализованный подход к управлению исходным кодом </t>
  </si>
  <si>
    <t>T-DEV-SRC-1-1</t>
  </si>
  <si>
    <r>
      <t xml:space="preserve">Все изменения в исходном коде отслеживаются с использованием системы контроля версий (SCM) </t>
    </r>
    <r>
      <rPr>
        <b/>
        <sz val="11"/>
        <color theme="1"/>
        <rFont val="Calibri"/>
        <family val="2"/>
        <scheme val="minor"/>
      </rPr>
      <t/>
    </r>
  </si>
  <si>
    <t>T-DEV-SRC-2-1</t>
  </si>
  <si>
    <t>Осуществляется регулярный анализ и удаление неиспользуемых веток (branches)</t>
  </si>
  <si>
    <t>T-DEV-SRC-3-1</t>
  </si>
  <si>
    <r>
      <t>Для наиболее важных файлов определены и назначены Code Owners</t>
    </r>
    <r>
      <rPr>
        <b/>
        <sz val="11"/>
        <color rgb="FF000000"/>
        <rFont val="Calibri"/>
        <family val="2"/>
        <scheme val="minor"/>
      </rPr>
      <t/>
    </r>
  </si>
  <si>
    <t>T-DEV-SRC-4-1</t>
  </si>
  <si>
    <t>Для всех репозиториев функция "force push" доступна только для владельца</t>
  </si>
  <si>
    <t>T-DEV-SRC-1-2</t>
  </si>
  <si>
    <t>Круг согласования изменений исходного кода начинается заново при внесении новых предложений по изменению</t>
  </si>
  <si>
    <t>T-DEV-SRC-2-2</t>
  </si>
  <si>
    <t>Запрос на слияние (merge request) реализуется только при успешном прохождении всех проверок</t>
  </si>
  <si>
    <t>T-DEV-SRC-3-2</t>
  </si>
  <si>
    <t>Code Owners согласовывают изменения файлов, которые им "принадлежат"</t>
  </si>
  <si>
    <t>T-DEV-SRC-1-3</t>
  </si>
  <si>
    <t>Разработчики не обладают правами "dismiss code change review", позволяющими обходить стандартную процедуру проверки кода</t>
  </si>
  <si>
    <t>T-DEV-SRC-2-3</t>
  </si>
  <si>
    <t>Все открытые ветки (branches) обновяются перед отправкой запроса на merge</t>
  </si>
  <si>
    <t>T-DEV-SRC-3-3</t>
  </si>
  <si>
    <t xml:space="preserve">Только подписанные commits (signed commit) допускаются к merge requests (особенно в main-ветку) </t>
  </si>
  <si>
    <t>T-DEV-SRC-1-4</t>
  </si>
  <si>
    <t>Для всех репозиториев включена опция linear history. В качестве вариантов merge доступны только squash и rebase merge</t>
  </si>
  <si>
    <t>T-DEV-SRC-2-4</t>
  </si>
  <si>
    <t>Изменения в исходном коде разрешены только в случае отсутствия открытых комментариев и обсуждений</t>
  </si>
  <si>
    <t>T-DEV-SRC-3-4</t>
  </si>
  <si>
    <t>Каждое изменение в исходном коде (каждый commit) согласовывается как минимум двумя аутентифицированными пользователями</t>
  </si>
  <si>
    <t>T-DEV-SRC-1-5</t>
  </si>
  <si>
    <t>Используется защита веток (branch protection)</t>
  </si>
  <si>
    <t>T-DEV-SRC-2-5</t>
  </si>
  <si>
    <t>Для каждого изменения исходного кода есть соответствующий тикет в системе управления заданиями (task maganement system, например jira)</t>
  </si>
  <si>
    <t>T-DEV-SRC-3-5</t>
  </si>
  <si>
    <t>Осуществляется контроль за удалением защищенных веток (protected branch)</t>
  </si>
  <si>
    <t>T-DEV-SRC-2-6</t>
  </si>
  <si>
    <t>Правила защиты, применяемые к веткам (branch protection rules), применяются в том числе к УЗ администраторов</t>
  </si>
  <si>
    <t>T-DEV-CICD</t>
  </si>
  <si>
    <t>T-DEV-CICD-0-1</t>
  </si>
  <si>
    <t>Отсутствует формализованный подход к среде сборки</t>
  </si>
  <si>
    <t>T-DEV-CICD-1-1</t>
  </si>
  <si>
    <t>Доступ к конвейеру сборки ограничен (настроен RBAC)</t>
  </si>
  <si>
    <t>T-DEV-CICD-2-1</t>
  </si>
  <si>
    <t>Для каждого этапа сборки строго определены входные и выходные параметры и результаты</t>
  </si>
  <si>
    <t>T-DEV-CICD-3-1</t>
  </si>
  <si>
    <t xml:space="preserve">Выполняется централизованное хранение всех логов стадии сборки (Build) </t>
  </si>
  <si>
    <t>T-DEV-CICD-4-1</t>
  </si>
  <si>
    <t>Каждый конвейер (CICD), используемый для сборки, имеет единственное предназначение (например, тестирование, компиляция, отправка артефактов), прочие задачи на нем не выполняются</t>
  </si>
  <si>
    <t>T-DEV-CICD-1-2</t>
  </si>
  <si>
    <t xml:space="preserve">Выполняется централизованное хранение журналов событий конвейеров сборки </t>
  </si>
  <si>
    <t>T-DEV-CICD-2-2</t>
  </si>
  <si>
    <t xml:space="preserve">Изменение конфигурационных файлов CICD’ов (конвейеров сборки) непрерывно отслеживается </t>
  </si>
  <si>
    <t>T-DEV-CICD-1-3</t>
  </si>
  <si>
    <t>Использовуется подход "CICD as a code" при создании конвейера разработки</t>
  </si>
  <si>
    <t>T-CODE-SST</t>
  </si>
  <si>
    <t>T-CODE-SST-0-1</t>
  </si>
  <si>
    <t>Проверка кода инструментом SAST отсутствует </t>
  </si>
  <si>
    <t>T-CODE-SST-1-1</t>
  </si>
  <si>
    <t xml:space="preserve">Анализ исходного кода применяется хаотически. Политики, описывающие необходимость применения инструмента отсутствуют </t>
  </si>
  <si>
    <t>T-CODE-SST-2-1</t>
  </si>
  <si>
    <r>
      <t>Выполняется регулярное сканирование отдельных частей кода, например:
- изменений в коде по результатам спринтов
- код разработанных framework
- итд</t>
    </r>
    <r>
      <rPr>
        <sz val="11"/>
        <color rgb="FF00B050"/>
        <rFont val="Calibri"/>
        <family val="2"/>
        <scheme val="minor"/>
      </rPr>
      <t/>
    </r>
  </si>
  <si>
    <t>T-CODE-SST-3-1</t>
  </si>
  <si>
    <t>Выполняется регулярное сканирование SAST полной кодовой базы</t>
  </si>
  <si>
    <t>T-CODE-SST-4-1</t>
  </si>
  <si>
    <t>Выполняется сканирование open source компонентов (сканирование на malware, protestware итд)</t>
  </si>
  <si>
    <t>T-CODE-SST-0-2</t>
  </si>
  <si>
    <t>Политики использования инструмента статического анализа отсутствуют</t>
  </si>
  <si>
    <t>T-CODE-SST-1-2</t>
  </si>
  <si>
    <t xml:space="preserve">В SAST используются правила по умолчанию </t>
  </si>
  <si>
    <t>T-CODE-SST-2-2</t>
  </si>
  <si>
    <t>Неиспользуемые правила анализа в SAST отключены</t>
  </si>
  <si>
    <t>T-CODE-SST-3-2</t>
  </si>
  <si>
    <t xml:space="preserve">Используются кастомизированные правила </t>
  </si>
  <si>
    <t>T-CODE-SST-0-3</t>
  </si>
  <si>
    <t>Разработчики могут использовать собственные инстрменты для сканирования кода на уязвимости.</t>
  </si>
  <si>
    <t>T-CODE-SST-2-3</t>
  </si>
  <si>
    <t xml:space="preserve">Выполнена интеграция SAST в CI (отдельный скрипт для каждой команды) </t>
  </si>
  <si>
    <t>T-CODE-SST-3-3</t>
  </si>
  <si>
    <t>Выполнена интеграция SAST с инструментом code quality (например, SonarQube)</t>
  </si>
  <si>
    <t>T-CODE-SST-2-4</t>
  </si>
  <si>
    <t xml:space="preserve">Используются плагины SAST в IDE [при их наличии] </t>
  </si>
  <si>
    <t>T-CODE-SC</t>
  </si>
  <si>
    <t>T-CODE-SC-0-1</t>
  </si>
  <si>
    <t>Анализ сторонних компонентов на наличие уязвимостей не регламентирован и выполняется нерегулярно</t>
  </si>
  <si>
    <t>T-CODE-SC-1-1</t>
  </si>
  <si>
    <t xml:space="preserve">В SCA используются правила анализа по умолчанию </t>
  </si>
  <si>
    <t>T-CODE-SC-2-1</t>
  </si>
  <si>
    <t>Библиотеки с уявзимостями с высоким рейтингом, включая RCE, блокируются по договоренности между ИБ и разработчиками</t>
  </si>
  <si>
    <t>T-CODE-SC-3-1</t>
  </si>
  <si>
    <t>Подключение всех возможных open source feeds</t>
  </si>
  <si>
    <t>T-CODE-SC-4-1</t>
  </si>
  <si>
    <t>Использование платных feeds, обогащающих результаты анализа open source компонентов</t>
  </si>
  <si>
    <t>T-CODE-SC-0-2</t>
  </si>
  <si>
    <t>Набор инструментов для анализа сторонних компонентов на уязвимости не определен. Разработчики могут использовать инструменты сканирования по своему усмотрению.</t>
  </si>
  <si>
    <t>T-CODE-SC-1-3</t>
  </si>
  <si>
    <t>Применяется выборочная блокировка подключаемых библиотек вручную при выявлении дефектов ИБ</t>
  </si>
  <si>
    <t>T-CODE-SC-2-2</t>
  </si>
  <si>
    <t>Осуществляется контроль получения образов (получение только из доверенных репозиториев)</t>
  </si>
  <si>
    <t>T-CODE-SC-3-2</t>
  </si>
  <si>
    <r>
      <t xml:space="preserve">Совмещение практик SAST и SCA для идентификации уязвимостей в коде (effective usage analyse. Например, либа уязвима, но при этом </t>
    </r>
    <r>
      <rPr>
        <b/>
        <u/>
        <sz val="11"/>
        <rFont val="Calibri"/>
        <family val="2"/>
        <scheme val="minor"/>
      </rPr>
      <t>НЕ</t>
    </r>
    <r>
      <rPr>
        <u/>
        <sz val="11"/>
        <rFont val="Calibri"/>
        <family val="2"/>
        <scheme val="minor"/>
      </rPr>
      <t xml:space="preserve"> используется</t>
    </r>
    <r>
      <rPr>
        <sz val="11"/>
        <rFont val="Calibri"/>
        <family val="2"/>
        <scheme val="minor"/>
      </rPr>
      <t xml:space="preserve"> уязвимый метод)</t>
    </r>
  </si>
  <si>
    <t>T-CODE-SC-0-3</t>
  </si>
  <si>
    <t>T-CODE-SC-1-4</t>
  </si>
  <si>
    <t>В SCA выполняется кэширование используемых библиотек</t>
  </si>
  <si>
    <t>T-CODE-SC-2-3</t>
  </si>
  <si>
    <t>Выполняется проверка цифровых подписей и хэшей компонетов  </t>
  </si>
  <si>
    <t>T-CODE-SC-3-3</t>
  </si>
  <si>
    <t>Используются ИБ плагины для IDE для pre-commit hooks</t>
  </si>
  <si>
    <t>T-CODE-SC-2-4</t>
  </si>
  <si>
    <t>Настроена интеграция SCA в CI/CD</t>
  </si>
  <si>
    <t>T-CODE-SC-3-4</t>
  </si>
  <si>
    <t>Библиотеки со статусом End of life блокируются по договоренности между ИБ и разработчиками</t>
  </si>
  <si>
    <t>T-CODE-SC-2-5</t>
  </si>
  <si>
    <t xml:space="preserve">Выполняется проверка на лицензионную чистоту  </t>
  </si>
  <si>
    <t>T-CODE-IMG</t>
  </si>
  <si>
    <t>T-CODE-IMG-0-1</t>
  </si>
  <si>
    <t>Сканирование образов контейнеров на наличие уязвимостей не регламентировано и выполняется нерегулярно</t>
  </si>
  <si>
    <t>T-CODE-IMG-1-1</t>
  </si>
  <si>
    <t>Сканирование образов контейнеров на наличие уязвимостей регламентировано и выполняется стандартизированным набором инструментов</t>
  </si>
  <si>
    <t>T-CODE-IMG-2-1</t>
  </si>
  <si>
    <t>Выполняется сканирование образов контейнеров в CI/CD на наличие уязвимостей</t>
  </si>
  <si>
    <t>T-CODE-IMG-3-1</t>
  </si>
  <si>
    <t>Выполняется проверка цифровых подписей образов контейнеров</t>
  </si>
  <si>
    <t>T-CODE-IMG-4-1</t>
  </si>
  <si>
    <t>Сборки в CI/CD блокируются при найденных уязвимостях в образах контейнеров по договоренности между ИБ и разработчиками.</t>
  </si>
  <si>
    <t>T-CODE-IMG-0-2</t>
  </si>
  <si>
    <t>Набор инструментов для сканирования образов контейнеров на уязвимости не определен. Разработчики могут использовать инструменты сканирования по своему усмотрению.</t>
  </si>
  <si>
    <t>T-CODE-IMG-1-2</t>
  </si>
  <si>
    <t>Выполняется сканирование образов контейнеров. Запуск сканирования происходит в ручном режиме.</t>
  </si>
  <si>
    <t>T-CODE-IMG-2-2</t>
  </si>
  <si>
    <t>Выполняется периодическое сканирование образов контейнеров, размещенных во внутренних репозиториях, на наличие уязвимостей</t>
  </si>
  <si>
    <t>T-CODE-IMG-3-2</t>
  </si>
  <si>
    <t>Non-compliant ресурсы блокируются по договоренности между ИБ и разработчиками</t>
  </si>
  <si>
    <t>T-CODE-IMG-1-3</t>
  </si>
  <si>
    <t>Применяется выборочная блокировка образов контейнеров вручную при выявлении дефектов ИБ</t>
  </si>
  <si>
    <t>T-CODE-IMG-2-3</t>
  </si>
  <si>
    <t>При обнаружении дефектов ИБ в образах контейнеров автоматизированно создаются задачи на их устранение в тикет-системе</t>
  </si>
  <si>
    <t>T-CODE-SECDN</t>
  </si>
  <si>
    <t>T-CODE-SECDN-0-1</t>
  </si>
  <si>
    <t xml:space="preserve">Отсутствует механизм детектирования секретов </t>
  </si>
  <si>
    <t>T-CODE-SECDN-1-1</t>
  </si>
  <si>
    <t>Механизмы идентификации секретов применяются как минимум в SCM системах</t>
  </si>
  <si>
    <t>T-CODE-SECDN-2-1</t>
  </si>
  <si>
    <t>Инструменты идентификации секретов охватывают:
   - Все версии кода, хранящиеся в SCM
   - Манифесты IaC
   - Артефакты: 
       - образы Docker, 
       - Все репозитории
       - Облачную инфраструктуру
       - Сканирование и блокирование  секретов во   время стадий pull/Merge</t>
  </si>
  <si>
    <t>T-CODE-SECDN-3-1</t>
  </si>
  <si>
    <t xml:space="preserve">При наличии в коде секретов commit'ы  блокируются по договоренности между ИБ и разработчиками
</t>
  </si>
  <si>
    <t>T-CODE-SECDN-4-1</t>
  </si>
  <si>
    <t>Hardcoded секреты отсутствуют</t>
  </si>
  <si>
    <t>T-CODE-SECDN-0-2</t>
  </si>
  <si>
    <t>Секреты присутствуют бесконтрольно в различных средах и инструментах. </t>
  </si>
  <si>
    <t>T-CODE-SECDN-1-2</t>
  </si>
  <si>
    <t>Инструменты идентификации секретов запускаются вручную</t>
  </si>
  <si>
    <t>T-CODE-SECDN-2-2</t>
  </si>
  <si>
    <t>В инструментах идентификации секретов используются кастомизированные настройки поиска секретов.</t>
  </si>
  <si>
    <t>T-CODE-SECDN-3-2</t>
  </si>
  <si>
    <t>Сканирование секретов также включает в себя:
 - Рабочие станции разработчиков и любые adhoc среды
 - Логи сборок (Build logs)</t>
  </si>
  <si>
    <t>T-CODE-SECDN-1-3</t>
  </si>
  <si>
    <t>В инструментах идентификации секретов используются настройки поиска секретов, заданные по умолчанию</t>
  </si>
  <si>
    <t>T-CODE-SECDN-2-3</t>
  </si>
  <si>
    <t xml:space="preserve">При обработке событий ИБ, связанных с найденными секретами используется приоритизация </t>
  </si>
  <si>
    <t>T-CODE-SECDN-1-4</t>
  </si>
  <si>
    <t>Инциденты ИБ, связанные с использованием найденных секретов, разрешаются совместно с разработчиками</t>
  </si>
  <si>
    <t>T-CODE-DOCKERFS</t>
  </si>
  <si>
    <t>T-CODE-DOCKERFS-0-1</t>
  </si>
  <si>
    <t>Отсутствует регламент по безопасному написанию Dockerfiles.</t>
  </si>
  <si>
    <t>T-CODE-DOCKERFS-1-1</t>
  </si>
  <si>
    <t>Разработан регламент по безопасному написанию Dockerfiles.</t>
  </si>
  <si>
    <t>T-CODE-DOCKERFS-2-1</t>
  </si>
  <si>
    <t xml:space="preserve">Dockerfiles проверяются автоматизированно в pipeline. </t>
  </si>
  <si>
    <t>T-CODE-DOCKERFS-1-2</t>
  </si>
  <si>
    <t>Выполняется ручной контроль безопасности Dockerfile</t>
  </si>
  <si>
    <t>T-PREPROD-DAST</t>
  </si>
  <si>
    <t>T-PREPROD-DAST-0-1</t>
  </si>
  <si>
    <t>Сканирование на наличие уязвимостей с использованием DAST не применяется</t>
  </si>
  <si>
    <t>T-PREPROD-DAST-1-1</t>
  </si>
  <si>
    <t>Динамическое сканирование используется как минимум для пользовательского интерфейса</t>
  </si>
  <si>
    <t>T-PREPROD-DAST-2-1</t>
  </si>
  <si>
    <r>
      <t>Используются механизмы активного и пассивного сканирования</t>
    </r>
    <r>
      <rPr>
        <b/>
        <sz val="11"/>
        <color theme="1"/>
        <rFont val="Calibri"/>
        <family val="2"/>
        <scheme val="minor"/>
      </rPr>
      <t/>
    </r>
  </si>
  <si>
    <t>T-PREPROD-DAST-3-1</t>
  </si>
  <si>
    <r>
      <t>Выполняется сканирование в том числе скрытых путей</t>
    </r>
    <r>
      <rPr>
        <sz val="11"/>
        <color rgb="FF00B050"/>
        <rFont val="Calibri"/>
        <family val="2"/>
        <scheme val="minor"/>
      </rPr>
      <t/>
    </r>
  </si>
  <si>
    <t>T-PREPROD-DAST-4-1</t>
  </si>
  <si>
    <r>
      <t xml:space="preserve">Выполняется сканирование всех путей и взаимодействий (в т.ч. с backend) </t>
    </r>
    <r>
      <rPr>
        <sz val="11"/>
        <color rgb="FF00B050"/>
        <rFont val="Calibri"/>
        <family val="2"/>
        <scheme val="minor"/>
      </rPr>
      <t/>
    </r>
  </si>
  <si>
    <t>T-PREPROD-DAST-0-2</t>
  </si>
  <si>
    <t>Отсутствует процесс и регламент динамического тестирования </t>
  </si>
  <si>
    <t>T-PREPROD-DAST-1-2</t>
  </si>
  <si>
    <t>Используется пассивное сканирование с помощью зеркалирования трафика</t>
  </si>
  <si>
    <t>T-PREPROD-DAST-2-2</t>
  </si>
  <si>
    <t>Выполняется сканирование без аутентификации (с полным покрытием пользовательского интферфейса):
-  Spider- сканирование (https://www.zaproxy.org/docs/desktop/addons/spider/)
-  Сканирование зависимостей</t>
  </si>
  <si>
    <t>T-PREPROD-DAST-3-2</t>
  </si>
  <si>
    <t>Используются доработанные (кастомизированные) параметры при сканировании для максимального покрытия входных параметров</t>
  </si>
  <si>
    <t>T-PREPROD-DAST-4-2</t>
  </si>
  <si>
    <t>Использутеся несколько сканеров для увеличения поверхности сканирования и получения пересекающихся результатов</t>
  </si>
  <si>
    <t>T-PREPROD-DAST-1-3</t>
  </si>
  <si>
    <t>Динамическое сканирование выполняется вручную</t>
  </si>
  <si>
    <t>T-PREPROD-DAST-2-3</t>
  </si>
  <si>
    <t>Выполняется сканирование с аутентификацией:
  - Выполняется сканирование зависимостей
  - При сканировании происходит использование всех возможных ролей и пользовательских типов 
  - Поддержка существующих сессий
  - При сканировании используются функции log in/log out
  - Выполняется Spider-сканирование после аутентификации</t>
  </si>
  <si>
    <t>T-PREPROD-DAST-3-3</t>
  </si>
  <si>
    <t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t>
  </si>
  <si>
    <t>T-PREPROD-DAST-4-3</t>
  </si>
  <si>
    <t>Использоуются custom профили для динамического тестирования с повышенной интенсивностью и тяжестью для критичных частей приложения</t>
  </si>
  <si>
    <t>T-PREPROD-DAST-2-4</t>
  </si>
  <si>
    <t>Настроена интеграция сканера с инструментами CI/CD</t>
  </si>
  <si>
    <t>T-PREPROD-DAST-3-4</t>
  </si>
  <si>
    <t>Выполняется раздельное сканирование backend и frontend, включая:
- Сканирование SOAP сервисов
- Сканирование сервисов proxy, которые передают запросы между frontend и backend
- fuzzing XML и JSON данных, которые передаются в API сервисы</t>
  </si>
  <si>
    <t>T-PREPROD-DAST-2-5</t>
  </si>
  <si>
    <t>Отключены неиспользуемыые в сканере правила</t>
  </si>
  <si>
    <t>T-PREPROD-PENTEST</t>
  </si>
  <si>
    <t>T-PREPROD-PENTEST-0-1</t>
  </si>
  <si>
    <t>Тестирование на проникновение в среде Preprod не проводится</t>
  </si>
  <si>
    <t>T-PREPROD-PENTEST-1-1</t>
  </si>
  <si>
    <t>Тестирование на проникновение в среде Preprod проводится (ситуативно, нерегламентированно)</t>
  </si>
  <si>
    <t>T-PREPROD-PENTEST-2-1</t>
  </si>
  <si>
    <t>Разработан и применяется регламент, описывающий проведение тестирования на проникновение в среде Preprod</t>
  </si>
  <si>
    <t>T-PREPROD-PENTEST-2-2</t>
  </si>
  <si>
    <t>Тестирование на прокникновение в среде Preprod проводится регулярно</t>
  </si>
  <si>
    <t>T-PREPROD-SECTEST</t>
  </si>
  <si>
    <t>Функциональное ИБ-тестирование не проводится</t>
  </si>
  <si>
    <t>Функциональное ИБ-тестирование проводится (ситуативно, нерегламентированно)</t>
  </si>
  <si>
    <t xml:space="preserve">Разработан и применяется регламент, описывающий проведение функционального ИБ-тестирования </t>
  </si>
  <si>
    <t xml:space="preserve">Более 20 % тестов функций ИБ-тестирования автоматизировано  </t>
  </si>
  <si>
    <t>Не менее 5% функциональных ИБ-тестов автоматизированы</t>
  </si>
  <si>
    <t>T-PREPROD-MANSEC</t>
  </si>
  <si>
    <t>T-PREPROD-MANSEC-0-1</t>
  </si>
  <si>
    <t xml:space="preserve">Контроль безопасности конфигураций не производится </t>
  </si>
  <si>
    <t>T-PREPROD-MANSEC-1-1</t>
  </si>
  <si>
    <t>Применяется анализ Dockerfile на наличие дефектов ИБ.</t>
  </si>
  <si>
    <t>T-PREPROD-MANSEC-2-1</t>
  </si>
  <si>
    <t>Используется контроль конфигураций (k8s, IaC и т.п.) на наличие дефектов ИБ.</t>
  </si>
  <si>
    <t>T-PROD-SM</t>
  </si>
  <si>
    <t>T-PROD-SM-0-1</t>
  </si>
  <si>
    <t>Отсутствует процесс и регламент управления секретами </t>
  </si>
  <si>
    <t>T-PROD-SM-1-1</t>
  </si>
  <si>
    <t xml:space="preserve">Для управления секретами частично применяются встроенные механизмы ПО. Инструменты по управлению секретами не используются. </t>
  </si>
  <si>
    <t>T-PROD-SM-2-1</t>
  </si>
  <si>
    <t>Используются инструменты по управлению секретами, но их использование не регламентировано.</t>
  </si>
  <si>
    <t>T-PROD-SM-3-1</t>
  </si>
  <si>
    <t>Секреты всех сред  (за исключением Dev сред) хранятся в  системе управления секретами (допускается ситуативное использование hardcoded-секретов)</t>
  </si>
  <si>
    <t>T-PROD-SM-4-1</t>
  </si>
  <si>
    <t>Используются динамические секреты, генерируемые под каждую сессию взаимодействия систем</t>
  </si>
  <si>
    <t>T-PROD-SM-0-2</t>
  </si>
  <si>
    <t>Секреты присутствуют бесконтрольно во всех средах</t>
  </si>
  <si>
    <t>T-PROD-SM-1-2</t>
  </si>
  <si>
    <t>Инциденты ИБ, связанные с использованием секретов, разрешаются совместно с владельцами систем.</t>
  </si>
  <si>
    <t>T-PROD-SM-2-2</t>
  </si>
  <si>
    <t>При разборе событий ИБ, связанных с секретами, используется приоритизация (ранжирование) этих событий.
Например, событию A присваивается более высокий приоритет при обработке, чем событию B. Правила приоритизации событий ИБ формализованы.</t>
  </si>
  <si>
    <t>T-PROD-SM-3-2</t>
  </si>
  <si>
    <t>Используется автоматизированная ротация секретов.</t>
  </si>
  <si>
    <t>T-PROD-SM-4-2</t>
  </si>
  <si>
    <t>Hardcoded секреты отсутствуют в продуктивной среде</t>
  </si>
  <si>
    <t>T-PROD-SM-3-3</t>
  </si>
  <si>
    <t>Разработаны и применяются регламенты по использованию инструментов по управлению секретами</t>
  </si>
  <si>
    <t>T-PROD-PENTEST</t>
  </si>
  <si>
    <t>T-PROD-PENTEST-1-1</t>
  </si>
  <si>
    <t xml:space="preserve">Проводится тестирование на проникновение в среде Prod </t>
  </si>
  <si>
    <t>T-PROD-PENTEST-2-1</t>
  </si>
  <si>
    <t>Разработан регламент описывающий критерии и частоту проведения тестов на проникновение в среде PROD</t>
  </si>
  <si>
    <t>T-PROD-ACCESS</t>
  </si>
  <si>
    <t>T-PROD-ACCESS-0-1</t>
  </si>
  <si>
    <t>Изменения в конфигурацию инфраструктуры вносятся в ручном режиме без использования концепции Infrastructure as code (IaC)</t>
  </si>
  <si>
    <t>T-PROD-ACCESS-1-1</t>
  </si>
  <si>
    <t>Код инфраструктуры (IaC) хранится, в том числе, за пределами централизованного хранилища кода (SCM-системы)</t>
  </si>
  <si>
    <t>T-PROD-ACCESS-2-1</t>
  </si>
  <si>
    <t>Доступ к коду конфигурации инфраструктуры (файлам, описывающим IaC) предоставлен ограниченному числу пользователей </t>
  </si>
  <si>
    <t>T-PROD-ACCESS-3-1</t>
  </si>
  <si>
    <t>Автоматизация внедрения в любые непродуктивные среды </t>
  </si>
  <si>
    <t>T-PROD-ACCESS-4-1</t>
  </si>
  <si>
    <t>Автоматизация внедрения в любые продуктивные среды</t>
  </si>
  <si>
    <t>T-PROD-ACCESS-1-2</t>
  </si>
  <si>
    <t>Использование концепции Infrastructure as code. Продуктивная среда описана в виде кода, регулярно актуализируется и является воспроизводимой.</t>
  </si>
  <si>
    <t>T-PROD-ACCESS-2-2</t>
  </si>
  <si>
    <t xml:space="preserve">Настроен, включен и обрабатывается аудит любых изменений для конфигураций внедрения в любые среды </t>
  </si>
  <si>
    <t>T-PROD-ACCESS-1-3</t>
  </si>
  <si>
    <t>Реализован процесс контроля версий конфигурации инфраструктуры в виде кода (IaC)</t>
  </si>
  <si>
    <t>T-PROD-ACCESS-1-4</t>
  </si>
  <si>
    <t xml:space="preserve">Доступ к продуктивной среде предоставлен ограниченному числу доверенных пользователей </t>
  </si>
  <si>
    <t>T-PROD-ACCESS-1-5</t>
  </si>
  <si>
    <t>Запрещено использование паролей по умолчанию</t>
  </si>
  <si>
    <t>T-PROD-NETWORK</t>
  </si>
  <si>
    <t>T-PROD-NETWORK-1-1</t>
  </si>
  <si>
    <t>Выполняется контроль сетевого трафика на уровне межсетевых экранов (L3/L4)</t>
  </si>
  <si>
    <t>T-PROD-NETWORK-2-1</t>
  </si>
  <si>
    <t>Настроены и используются глобальные сетевые политики на уровне сред контейнеризации</t>
  </si>
  <si>
    <t>T-PROD-NETWORK-3-1</t>
  </si>
  <si>
    <t>Настроены и используются кастомизированные сетевые политики для различных микросервисов (namespace) </t>
  </si>
  <si>
    <t>T-PROD-NETWORK-2-2</t>
  </si>
  <si>
    <t>Настроены и используются L7 сетевые политики контроля трафика  </t>
  </si>
  <si>
    <t>T-PROD-RUN</t>
  </si>
  <si>
    <t>T-PROD-RUN-1-1</t>
  </si>
  <si>
    <t>Настроены и используются политики для admission controllers (kyverno, gatekeeper, pod security, другие валидаторы)</t>
  </si>
  <si>
    <t>T-PROD-RUN-2-1</t>
  </si>
  <si>
    <t>Настроены и используются runtime политики для контейнеров на уровне всего кластера в целом</t>
  </si>
  <si>
    <t>T-PROD-RUN-3-1</t>
  </si>
  <si>
    <t>Настроены и используются кастомизированные runtime политики для различных микросервисов</t>
  </si>
  <si>
    <t>T-PROD-VULN</t>
  </si>
  <si>
    <t>T-PROD-VULN-0-1</t>
  </si>
  <si>
    <t xml:space="preserve">Сканирование инфраструктуры на уязвимости не производится </t>
  </si>
  <si>
    <t>T-PROD-VULN-1-1</t>
  </si>
  <si>
    <t>Сканирование инфраструктуры на уязвимости производится периодически в ручном режиме.</t>
  </si>
  <si>
    <t>T-PROD-VULN-2-1</t>
  </si>
  <si>
    <t>Выполняется регулярное сканирование инфраструктуры автоматизированными средствами</t>
  </si>
  <si>
    <t>T-PROD-VULN-3-1</t>
  </si>
  <si>
    <t>Используются механизмы активного и пассивного сканирования</t>
  </si>
  <si>
    <t>T-PROD-VULN-4-1</t>
  </si>
  <si>
    <t xml:space="preserve">При сканировании достигается полное покрытие всех путей приложения 
</t>
  </si>
  <si>
    <t>T-PROD-VULN-2-2</t>
  </si>
  <si>
    <t>Выполняется автоматизированная проверка оркестратора и операционных систем серверов на соответствие лучшим практикам</t>
  </si>
  <si>
    <t>T-PROD-VULN-3-2</t>
  </si>
  <si>
    <t>Выполняется сканирование без аутентификации с полным покрытием пользовательского интферфейса, включающее:
-  Spider-сканирование 
-  Сканирование зависимостей</t>
  </si>
  <si>
    <t>T-PROD-VULN-4-2</t>
  </si>
  <si>
    <t>T-PROD-VULN-2-3</t>
  </si>
  <si>
    <t>Средства динамического анализа используются в пассивном режиме</t>
  </si>
  <si>
    <t>T-PROD-VULN-3-3</t>
  </si>
  <si>
    <t>Выполняется сканирование с аутентификацией, включающее:
  - Сканирование зависимостей
  - Использование всех возможных ролей и пользовательских типов 
  - Поддержку существующих сессий
  - Использование функций log in и log out
  - Spider-сканирование после аутентификации</t>
  </si>
  <si>
    <t>T-PROD-VULN-4-3</t>
  </si>
  <si>
    <t>Используется сканирование скрытых путей</t>
  </si>
  <si>
    <t>T-PROD-VULN-3-4</t>
  </si>
  <si>
    <t>Неиспользуемые правила сканирования отключены</t>
  </si>
  <si>
    <t>T-PROD-EVENTS</t>
  </si>
  <si>
    <t>T-PROD-EVENTS-2-1</t>
  </si>
  <si>
    <t>Разработана и применяется базовая Kubernetes Audit policy</t>
  </si>
  <si>
    <t>T-PROD-EVENTS-3-1</t>
  </si>
  <si>
    <t>Разработана и применяется кастомизированная Audit policy, созданы правила корреляции для идентификации инцидентов ИБ при помощи SIEM</t>
  </si>
  <si>
    <t>P-EDU-AWR</t>
  </si>
  <si>
    <t>P-EDU-AWR-0-1</t>
  </si>
  <si>
    <t>Обучение разработчиков в части ИБ не производится</t>
  </si>
  <si>
    <t>P-EDU-AWR-1-1</t>
  </si>
  <si>
    <t xml:space="preserve">В Компании есть базовый тренинг по ИБ </t>
  </si>
  <si>
    <t>P-EDU-AWR-2-1</t>
  </si>
  <si>
    <t>Проводятся регулярные тренинги по ИБ для всех разработчиков (внешний, внутренний, электронный тренинг)</t>
  </si>
  <si>
    <t>P-EDU-AWR-3-1</t>
  </si>
  <si>
    <t>В Компании внедрена и работает программа поощрения внутреннего обмена опытом</t>
  </si>
  <si>
    <t>P-EDU-AWR-4-1</t>
  </si>
  <si>
    <t>Компания проводит локальные StandOff мероприятия</t>
  </si>
  <si>
    <t>P-EDU-AWR-1-2</t>
  </si>
  <si>
    <t>Обучение по ИБ для команд разработки осуществляется ситуативно</t>
  </si>
  <si>
    <t>P-EDU-AWR-2-2</t>
  </si>
  <si>
    <t>Процесс обучения для разработчиков формализован (например, существует Регламент повышения осведомленности в области безопасной разработки)</t>
  </si>
  <si>
    <t>В Компании разработана и внедрена система мотивации сотрудников за прохождение ИБ обучения</t>
  </si>
  <si>
    <t>P-EDU-AWR-2-3</t>
  </si>
  <si>
    <t>Проводятся специализированные тренинги по ИБ для Security Champion</t>
  </si>
  <si>
    <t>P-EDU-AWR-3-3</t>
  </si>
  <si>
    <t>Разработана и внедрена программа Bug bounty</t>
  </si>
  <si>
    <t>P-EDU-AWR-2-4</t>
  </si>
  <si>
    <t>Внедрена и используется специализированная централизованная платформа для проведения обучения по ИБ</t>
  </si>
  <si>
    <t>P-EDU-KB</t>
  </si>
  <si>
    <t>P-EDU-KB-0-1</t>
  </si>
  <si>
    <t xml:space="preserve">Отсутствуют информационные ресурсы (базы знаний) с правилами и рекоманедациями по безопасной разработке  </t>
  </si>
  <si>
    <t>P-EDU-KB-1-1</t>
  </si>
  <si>
    <t>Существуют локальные базы знаний у участников разработки в рамках одной команды</t>
  </si>
  <si>
    <t>P-EDU-KB-2-1</t>
  </si>
  <si>
    <t>Существует централизованный ресурс (общая база знаний), хранящий базовые правила и рекомендации по безопасной разработке</t>
  </si>
  <si>
    <t>P-EDU-KB-3-1</t>
  </si>
  <si>
    <r>
      <t xml:space="preserve">Централизованный ресурс (общая база знаний), хранянит единые </t>
    </r>
    <r>
      <rPr>
        <b/>
        <u/>
        <sz val="11"/>
        <rFont val="Calibri"/>
        <family val="2"/>
        <charset val="204"/>
        <scheme val="minor"/>
      </rPr>
      <t>детальные</t>
    </r>
    <r>
      <rPr>
        <sz val="11"/>
        <rFont val="Calibri"/>
        <family val="2"/>
        <charset val="204"/>
        <scheme val="minor"/>
      </rPr>
      <t xml:space="preserve"> правила и рекомендации по безопасной разработке, относящиеся, как к компании в целом, так и к отдельным командам разработки</t>
    </r>
  </si>
  <si>
    <t>P-EDU-KB-4-1</t>
  </si>
  <si>
    <t>Разработаны и внедрены стандарты написания документации, единая база знаний следует таким стандартам и содержит необходимый комплект документов и информации к разрабатываемому ПО</t>
  </si>
  <si>
    <t>P-EDU-KB-2-3</t>
  </si>
  <si>
    <t>Единая база знаний обновляется (нерелугярно, ответственные формально не выделены, QA не проводится)</t>
  </si>
  <si>
    <t>P-EDU-KB-3-2</t>
  </si>
  <si>
    <t>Единая база знаний обновляется регулярно, назначены ответственные за ее обновление как внутри команд, так и в компании, выполняется QA созданные материалов в базе знаний</t>
  </si>
  <si>
    <t>P-REQ-TM</t>
  </si>
  <si>
    <t>P-REQ-TM-0-1</t>
  </si>
  <si>
    <t>Критичность приложений не оценивается или оценивается неформально</t>
  </si>
  <si>
    <t>P-REQ-TM-1-1</t>
  </si>
  <si>
    <t>Проводится моделирование угроз по требованиям complaince (например, для ПО для ЗОКИИ) или для наиболее критичных</t>
  </si>
  <si>
    <t>P-REQ-TM-2-1</t>
  </si>
  <si>
    <t xml:space="preserve">Модели угроз разрабатываются в том числе и для технических средств </t>
  </si>
  <si>
    <t>P-REQ-TM-3-1</t>
  </si>
  <si>
    <t>Модели угроз разрабатываются в том числе и для бизнес-процессов</t>
  </si>
  <si>
    <t>P-REQ-TM-4-1</t>
  </si>
  <si>
    <t>К каждому разрабатываемому ПО определены "Abuse cases" (сценарии нелегитимного использования ПО), такие кейсы учитываются при моделировании угроз и доработке ПО</t>
  </si>
  <si>
    <t>P-REQ-TM-0-2</t>
  </si>
  <si>
    <t xml:space="preserve">Моделирование угроз не производится или производится неформально </t>
  </si>
  <si>
    <t>P-REQ-TM-1-2</t>
  </si>
  <si>
    <t>Определены формальные критерии критичности приложений</t>
  </si>
  <si>
    <t>P-REQ-TM-2-2</t>
  </si>
  <si>
    <t>Моделирование угроз осуществляется для ВСЕХ НОВЫХ приложений</t>
  </si>
  <si>
    <t>P-REQ-TM-3-2</t>
  </si>
  <si>
    <t>Процесс моделирования угроз для разрабатываемого ПО стандартизован (есть шаблоны МУиМН, определены подходы к актуализации угроз и пр)</t>
  </si>
  <si>
    <t>P-REQ-TM-1-3</t>
  </si>
  <si>
    <t xml:space="preserve">Для всех новых разрабатывааемых приложений проводится оценка критичности </t>
  </si>
  <si>
    <t>P-REQ-TM-2-3</t>
  </si>
  <si>
    <t>Оценка критичности выполняется для всех приложений</t>
  </si>
  <si>
    <t>P-REQ-TM-3-3</t>
  </si>
  <si>
    <t>Модели угроз регулярно пересматриваются</t>
  </si>
  <si>
    <t>P-REQ-RD</t>
  </si>
  <si>
    <t>P-REQ-RD-0-1</t>
  </si>
  <si>
    <t>Требования по ИБ к разрабатываемому ПО не предъявляются (например, нет требований к логированию, ролевой модели и пр.)</t>
  </si>
  <si>
    <t>P-REQ-RD-1-1</t>
  </si>
  <si>
    <t>Разработаны и предъявляются базовые требования по ИБ к разрабатываемому ПО</t>
  </si>
  <si>
    <t>P-REQ-RD-2-1</t>
  </si>
  <si>
    <t>Дополнительные требования по ИБ формируются с учетом актуальных угроз по результатам моделирования угроз</t>
  </si>
  <si>
    <t>P-REQ-RD-3-1</t>
  </si>
  <si>
    <t>Дополнительные требования по ИБ формируются с учетом актуальных угроз  для бизнес-функций (по результатам соответствующего моделирования угроз)</t>
  </si>
  <si>
    <t>Подразделение ИБ одобряет\согласовывает решения, которые влиют на уровень ИБ разрабатываемого приложения</t>
  </si>
  <si>
    <t>P-REQ-RD-2-2</t>
  </si>
  <si>
    <t>Требования по ИБ стандартизованы (например, разработаны чеклисты)</t>
  </si>
  <si>
    <t>P-REQ-RD-3-2</t>
  </si>
  <si>
    <t>Дополнительные требования по ИБ формируются с учетом результатов анализа рисков</t>
  </si>
  <si>
    <t>P-REQ-RD-2-3</t>
  </si>
  <si>
    <t>Подразделения ИБ участвуют в создании архитектуры разрабатываемого ПО</t>
  </si>
  <si>
    <t>P-REQ-RD-3-3</t>
  </si>
  <si>
    <t>Ключевые решения, которые влияют на уровень ИБ разрабатываемого приложения, принимаются на архитектурном коммитете</t>
  </si>
  <si>
    <t>P-REQ-CR</t>
  </si>
  <si>
    <t>P-REQ-CR-0-1</t>
  </si>
  <si>
    <t>Выполнение требований ИБ к разрабатываемому ПО не контролируется</t>
  </si>
  <si>
    <t>P-REQ-CR-1-1</t>
  </si>
  <si>
    <t>Требования ИБ к разрабатываемому ПО проверяются на этапе выпуска ПО в продуктовую среду</t>
  </si>
  <si>
    <t>P-REQ-CR-2-1</t>
  </si>
  <si>
    <t>Осуществляется контроль выполенения требований ИБ к разрабатываемому ПО посредством функциональных тестирований ИБ и тестирований на проникновение</t>
  </si>
  <si>
    <t>P-REQ-CR-3-1</t>
  </si>
  <si>
    <t>Производится валидация отсутствия уязвимостей в программном коде ПО (например, применение Quality gates, которые зафиксированы в документе)</t>
  </si>
  <si>
    <t>P-REQ-CR-4-1</t>
  </si>
  <si>
    <t>Производится проверка и согласование технического задания и проекта архитектуры, разработанных с учетом требований ИБ</t>
  </si>
  <si>
    <t>P-REQ-STDR-App</t>
  </si>
  <si>
    <t>P-REQ-STDR-App-0-1</t>
  </si>
  <si>
    <t>Стандарты конфигурирования разрабатываемого ПО не создаются</t>
  </si>
  <si>
    <t>P-REQ-STDR-App-1-1</t>
  </si>
  <si>
    <t>Стандарты конфигурирования разрабатываемого ПО есть, но не формализованы (т.е. это НЕ стандарты, а рекомендации или легаси настройки)</t>
  </si>
  <si>
    <t>P-REQ-STDR-App-2-1</t>
  </si>
  <si>
    <t>Стандарты конфигурирования разрабатываемого ПО разработаны для ключевых систем</t>
  </si>
  <si>
    <t>P-REQ-STDR-App-3-1</t>
  </si>
  <si>
    <t>Разработаны и применяются для всех систем</t>
  </si>
  <si>
    <t>P-REQ-STDR-App-4-1</t>
  </si>
  <si>
    <t>Выполняется регулярное обновление профилей конфигурирования с учетом risk-based approach</t>
  </si>
  <si>
    <t>P-REQ-STDR-App-1-2</t>
  </si>
  <si>
    <t>Стандарты конфигурирования (рекомендации, легаси настройки) разрабатываемого ПО применяются вручную</t>
  </si>
  <si>
    <t>P-REQ-STDR-App-3-3</t>
  </si>
  <si>
    <t>Использование подхода IaC</t>
  </si>
  <si>
    <t>P-REQ-STDR-Infr</t>
  </si>
  <si>
    <t>P-REQ-STDR-Infr-0-1</t>
  </si>
  <si>
    <t>Стандарты конфигурирования компонентов инфраструктуры (СККИ) не создаются</t>
  </si>
  <si>
    <t>P-REQ-STDR-Infr-1-1</t>
  </si>
  <si>
    <t>СККИ есть, но не формализованы (т.е. это НЕ стандарты, а рекомендации или легаси настройки)</t>
  </si>
  <si>
    <t>P-REQ-STDR-Infr-2-1</t>
  </si>
  <si>
    <t>СККИ разработаны для ключевых инфраструктурных систем</t>
  </si>
  <si>
    <t>P-REQ-STDR-Infr-3-1</t>
  </si>
  <si>
    <t>P-REQ-STDR-Infr-4-1</t>
  </si>
  <si>
    <t>Регулярное обновление СККИ с учетом risk-based approach</t>
  </si>
  <si>
    <t>P-REQ-STDR-Infr-1-2</t>
  </si>
  <si>
    <t>СККИ (рекомендации, легаси настройки)  применяются вручную</t>
  </si>
  <si>
    <t>P-REQ-STDR-Infr-2-2</t>
  </si>
  <si>
    <t>Производится выборочный контроль применения СККИ (без использования средств автоматизации)</t>
  </si>
  <si>
    <t>P-REQ-STDR-Infr-3-2</t>
  </si>
  <si>
    <t>Используются автоматизированные средства контроля применения СККИ</t>
  </si>
  <si>
    <t>P-REQ-STDR-Infr-3-3</t>
  </si>
  <si>
    <t>P-DEFECT-MNG</t>
  </si>
  <si>
    <t>P-DEFECT-MNG-0-1</t>
  </si>
  <si>
    <t>Контроль за устранением дефектов не выполняется</t>
  </si>
  <si>
    <t>P-DEFECT-MNG-1-1</t>
  </si>
  <si>
    <t>Обработка дефектов разрабатываемого ПО осуществляется при необходимости (onDemand, ситуативно, отсутствует системный подход)</t>
  </si>
  <si>
    <t>P-DEFECT-MNG-2-1</t>
  </si>
  <si>
    <t>Все дефекты критического уровня обрабатываются в приоритетном порядке</t>
  </si>
  <si>
    <t>P-DEFECT-MNG-3-1</t>
  </si>
  <si>
    <t>Для каждого дефекта ИБ создается задача в Task tracker (например, в Jira). Осуществляется контроль устранения дефекта (выполнения задачи)</t>
  </si>
  <si>
    <t>P-DEFECT-MNG-4-1</t>
  </si>
  <si>
    <t>Дефекты обрабатываются в соответстии с risk-based approach</t>
  </si>
  <si>
    <t>P-DEFECT-MNG-2-2</t>
  </si>
  <si>
    <t>Поиск дефектов атоматизирован и является частью CI\CD</t>
  </si>
  <si>
    <t>P-DEFECT-MNG-3-2</t>
  </si>
  <si>
    <t>Внедрен и контролируется SLA по исправлению дефектов ИБ</t>
  </si>
  <si>
    <t>P-DEFECT-MNG-3-3</t>
  </si>
  <si>
    <t>На QG проверяется отсутствие дефектов заданного уровня критичности (и это является критерием прохождения QG)</t>
  </si>
  <si>
    <t>P-DEFECT-CNS</t>
  </si>
  <si>
    <t>P-DEFECT-CNS-0-1</t>
  </si>
  <si>
    <t>Отчетность по дефектам централизованно не хранится и не обрабатывается</t>
  </si>
  <si>
    <t>P-DEFECT-CNS-1-1</t>
  </si>
  <si>
    <t>Внедрено и используется централизованное хранилище отчетов по дефектам ИБ разрабатываемого ПО</t>
  </si>
  <si>
    <t>P-DEFECT-CNS-2-1</t>
  </si>
  <si>
    <t>Отчетность выгружается и хранится централизовано для всех проверок\инструментов, которые есть в Компании и которые анализируют разрабатываемое ПО</t>
  </si>
  <si>
    <t>P-DEFECT-CNS-3-1</t>
  </si>
  <si>
    <t>Внедрена и используется SGRC для управления отчетами</t>
  </si>
  <si>
    <t>P-DEFECT-CNS-4-1</t>
  </si>
  <si>
    <t>Отчеты загружаются в SGRC в автоматическом режиме</t>
  </si>
  <si>
    <t>P-DEFECT-CNS-1-2</t>
  </si>
  <si>
    <t xml:space="preserve">Отчетность выгружается и хранится централизовано для ряда проверок\инструментов </t>
  </si>
  <si>
    <t>P-DEFECT-CNS-3-2</t>
  </si>
  <si>
    <t>Отчеты загружаются в SGRC в ручном режиме</t>
  </si>
  <si>
    <t>P-DEFECT-CNS-4-2</t>
  </si>
  <si>
    <t>Сущесвтует перечень ответственных за работу с дефектами, описаны пути эскалаций устранения дефектов ИБ</t>
  </si>
  <si>
    <t>P-MET-SET</t>
  </si>
  <si>
    <t>P-MET-SET-2-1</t>
  </si>
  <si>
    <t>Определены и описаниы метрики процессов DSO</t>
  </si>
  <si>
    <t>P-MET-SET-3-1</t>
  </si>
  <si>
    <t>Выполняется регулярный пересмотр собираемых метрик процессов DSO</t>
  </si>
  <si>
    <t>P-MET-SET-2-2</t>
  </si>
  <si>
    <t>Определены целевые значения по каждой метрике процессов DSO</t>
  </si>
  <si>
    <t>P-MET-SET-3-2</t>
  </si>
  <si>
    <t>Выполняется регулярная корректировка целевых значений</t>
  </si>
  <si>
    <t>P-MET-EX</t>
  </si>
  <si>
    <t>P-MET-EX-0-1</t>
  </si>
  <si>
    <t>Метрики процессов DSO не контролируются</t>
  </si>
  <si>
    <t>P-MET-EX-2-1</t>
  </si>
  <si>
    <t xml:space="preserve">Выполняется сбор и анализ метрик процессов DSO </t>
  </si>
  <si>
    <t>P-MET-EX-3-1</t>
  </si>
  <si>
    <t>Сбор и анализ метрик для всех команд</t>
  </si>
  <si>
    <t>P-MET-EX-4-1</t>
  </si>
  <si>
    <t>Производится модернизация и совершенствование бизнес-процессов на основании собираемых метрик процессов DSO. Есть такие примеры (или же описан где-то такой процесс)</t>
  </si>
  <si>
    <t>P-MET-EX-2-2</t>
  </si>
  <si>
    <t>Выполняется формирование отчетов и сравнение результатов метрик процессов DSO с целевыми показателями</t>
  </si>
  <si>
    <t>P-MET-EX-3-2</t>
  </si>
  <si>
    <t>Проводится регулярная оценка эффективности реализуемых метроприятий на основе собираемых метрик процессов DSO</t>
  </si>
  <si>
    <t>P-MET-EX-3-3</t>
  </si>
  <si>
    <t>Выполняется визуализация результатов сбора метрик процессов DSO (формирование дашбордов. Например, в Grafana)</t>
  </si>
  <si>
    <t>P-ROLE-SC</t>
  </si>
  <si>
    <t>P-ROLE-SC-0-1</t>
  </si>
  <si>
    <t>Роль Security Champion в Компании отсутствует</t>
  </si>
  <si>
    <t>P-ROLE-SC-1-1</t>
  </si>
  <si>
    <t>Функции Security Champion выполняются специалистами ИБ</t>
  </si>
  <si>
    <t>P-ROLE-SC-2-1</t>
  </si>
  <si>
    <t>В команде\проекте есть выделенный security champion</t>
  </si>
  <si>
    <t>P-ROLE-SC-3-1</t>
  </si>
  <si>
    <t>Security Champion проводит R&amp;D работу в части использования новых инструментов ИБ и отчитывается о результатах AppSec команде</t>
  </si>
  <si>
    <t>P-ROLE-SC-4-1</t>
  </si>
  <si>
    <t>Security Champion проводит тренинги по безопасной разработке и ИБ в целом для новых разработчиков</t>
  </si>
  <si>
    <t>P-ROLE-SC-2-2</t>
  </si>
  <si>
    <t>Security Champion продвигает внутри команды лучшие практики в части безопасной разработки, делится с командами AppSec данными об уязвимостях и новых методах и практиках ИБ</t>
  </si>
  <si>
    <t>Security Champion поддерживает используемые в цикле безопасной разработки инструменты ИБ в актуальном состоянии</t>
  </si>
  <si>
    <t>P-ROLE-SC-4-2</t>
  </si>
  <si>
    <t>Security Champion работает до 3х месяцев в команде AppSec в рамках практик ротации работников</t>
  </si>
  <si>
    <t>P-ROLE-SC-3-3</t>
  </si>
  <si>
    <t>Security Champion проводит проверку безопасности кода в своей области экспертизы</t>
  </si>
  <si>
    <t>P-ROLE-SC-4-3</t>
  </si>
  <si>
    <t>Security champion проводит проверки (review) моделей угроз, безопасного дизайна, а также peer-review работ, выполненных другими security champion</t>
  </si>
  <si>
    <t>P-ROLE-SC-3-4</t>
  </si>
  <si>
    <t>Security Champion участвует в PoC и тестировании новых инструментов ИБ</t>
  </si>
  <si>
    <t>P-ROLE-SC-4-4</t>
  </si>
  <si>
    <t>Security champion выполняет PoC для новых эксплойтов, а также проверку приложений на выполнение требований по ИБ</t>
  </si>
  <si>
    <t>P-ROLE-RESP</t>
  </si>
  <si>
    <t>P-ROLE-RESP-0-1</t>
  </si>
  <si>
    <t>За безопасность разрабатываемого ПО отвечает подразделение ИБ (нет выделенных ролей или специалистов для такой ответственности)</t>
  </si>
  <si>
    <t>P-ROLE-RESP-1-1</t>
  </si>
  <si>
    <t>В подразделении ИБ определены специалисты, отвечающие за безопасность разрабатываемого ПО (в дополнение к другой деятельности)</t>
  </si>
  <si>
    <t>P-ROLE-RESP-2-1</t>
  </si>
  <si>
    <t>Выделены сотрудники ИБ (роли), основной обязаностью которых является безопасность разработки (DSO)</t>
  </si>
  <si>
    <t>P-ROLE-RESP-3-1</t>
  </si>
  <si>
    <t>Разработана и используется RACI-матрица для всего процесса DSO</t>
  </si>
  <si>
    <t>P-ROLE-RESP-1-2</t>
  </si>
  <si>
    <t>Обязанности и ответственность за безопасность разрабатываемого ПО закреплены формально (приказ, должностная инструкция и пр.)</t>
  </si>
  <si>
    <t>P-ROLE-RESP-2-2</t>
  </si>
  <si>
    <t>Сформирована матрица ролей в части DSO</t>
  </si>
  <si>
    <t>P-ROLE-RESP-2-3</t>
  </si>
  <si>
    <t>Разработан и введен в действие регламент безопасной разработки</t>
  </si>
  <si>
    <t>Домен</t>
  </si>
  <si>
    <t>Level1
Beginners</t>
  </si>
  <si>
    <t>Level2
Intermediate</t>
  </si>
  <si>
    <t>Level3
Advanced</t>
  </si>
  <si>
    <t>Level4
Experts</t>
  </si>
  <si>
    <t>Итого
по блоку</t>
  </si>
  <si>
    <t>Технологии</t>
  </si>
  <si>
    <t>Контроль использования сторонних компонентов</t>
  </si>
  <si>
    <t>Защита source code management (SCM)</t>
  </si>
  <si>
    <t>Статический анализ (SAST)</t>
  </si>
  <si>
    <t>Композиционный анализ (SCA)</t>
  </si>
  <si>
    <t>Динамический анализ приложений (DAST)</t>
  </si>
  <si>
    <t>Тестирование на проникновение перед внедрением приложений в продуктив</t>
  </si>
  <si>
    <t>Контроль безопасности манифестов (k8s, terraform и т.д.)</t>
  </si>
  <si>
    <t>Управление секретами</t>
  </si>
  <si>
    <t>Тестирование на проникновение продуктивной среды</t>
  </si>
  <si>
    <t>Контроль сетевого трафика (L4-L7)</t>
  </si>
  <si>
    <t>Процессы</t>
  </si>
  <si>
    <t>Разработка стандартов конфигураций разрабатываемого ПО</t>
  </si>
  <si>
    <t>Разработка стандартов конфигураций для компонентов инфраструктуры</t>
  </si>
  <si>
    <t>7. Космический</t>
  </si>
  <si>
    <t>T-CODE-SST-4</t>
  </si>
  <si>
    <t>T-PREPROD-DAST-4</t>
  </si>
  <si>
    <t>T-PROD-ACCESS-4</t>
  </si>
  <si>
    <t>T-PROD-VULN-4</t>
  </si>
  <si>
    <t>P-DEFECT-MNG-4</t>
  </si>
  <si>
    <t>P-ROLE-SC-4</t>
  </si>
  <si>
    <t>6. Доверенный</t>
  </si>
  <si>
    <t>T-DEV-SM-4</t>
  </si>
  <si>
    <t>T-DEV-SCM-4</t>
  </si>
  <si>
    <t>T-DEV-SRC-4</t>
  </si>
  <si>
    <t>T-CODE-SC-4</t>
  </si>
  <si>
    <t>T-PREPROD-DAST-3</t>
  </si>
  <si>
    <t>T-PREPROD-SECTEST-3</t>
  </si>
  <si>
    <t>P-EDU-AWR-4</t>
  </si>
  <si>
    <t>P-REQ-CR-4</t>
  </si>
  <si>
    <t>P-DEFECT-CNS-4</t>
  </si>
  <si>
    <t>P-MET-EX-4</t>
  </si>
  <si>
    <t>5. Развитый</t>
  </si>
  <si>
    <t>T-DEV-BLD-3</t>
  </si>
  <si>
    <t>T-DEV-CICD-4</t>
  </si>
  <si>
    <t>T-CODE-SECDN-4</t>
  </si>
  <si>
    <t>T-PROD-SM-4</t>
  </si>
  <si>
    <t>T-PROD-VULN-3</t>
  </si>
  <si>
    <t>P-EDU-AWR-3</t>
  </si>
  <si>
    <t>P-EDU-KB-4</t>
  </si>
  <si>
    <t>P-REQ-TM-4</t>
  </si>
  <si>
    <t>P-REQ-CR-3</t>
  </si>
  <si>
    <t>P-REQ-STDR-Infr-4</t>
  </si>
  <si>
    <t>P-DEFECT-CNS-3</t>
  </si>
  <si>
    <t>4. Продвинутый</t>
  </si>
  <si>
    <t>T-ADI-DEP-3</t>
  </si>
  <si>
    <t>T-ADI-ART-3</t>
  </si>
  <si>
    <t>T-DEV-SCM-3</t>
  </si>
  <si>
    <t>T-DEV-SRC-3</t>
  </si>
  <si>
    <t>T-DEV-CICD-3</t>
  </si>
  <si>
    <t>T-CODE-SST-3</t>
  </si>
  <si>
    <t>T-CODE-SC-3</t>
  </si>
  <si>
    <t>T-CODE-IMG-4</t>
  </si>
  <si>
    <t>T-PREPROD-DAST-2</t>
  </si>
  <si>
    <t>T-PROD-ACCESS-3</t>
  </si>
  <si>
    <t>T-PROD-RUN-3</t>
  </si>
  <si>
    <t>P-EDU-KB-3</t>
  </si>
  <si>
    <t>P-REQ-TM-3</t>
  </si>
  <si>
    <t>P-REQ-RD-3</t>
  </si>
  <si>
    <t>P-DEFECT-MNG-3</t>
  </si>
  <si>
    <t>P-DEFECT-CNS-2</t>
  </si>
  <si>
    <t>P-MET-SET-3</t>
  </si>
  <si>
    <t>P-MET-EX-3</t>
  </si>
  <si>
    <t>P-ROLE-SC-3</t>
  </si>
  <si>
    <t>P-ROLE-RESP-3</t>
  </si>
  <si>
    <t>3. Повышенный</t>
  </si>
  <si>
    <t>T-ADI-DEP-2</t>
  </si>
  <si>
    <t>T-ADI-ART-2</t>
  </si>
  <si>
    <t>T-DEV-SM-3</t>
  </si>
  <si>
    <t>T-DEV-BLD-2</t>
  </si>
  <si>
    <t>T-DEV-SCM-2</t>
  </si>
  <si>
    <t>T-DEV-SRC-2</t>
  </si>
  <si>
    <t>T-DEV-CICD-2</t>
  </si>
  <si>
    <t>T-CODE-SST-2</t>
  </si>
  <si>
    <t>T-CODE-IMG-3</t>
  </si>
  <si>
    <t>T-CODE-SECDN-3</t>
  </si>
  <si>
    <t>T-PREPROD-DAST-1</t>
  </si>
  <si>
    <t>T-PREPROD-MANSEC-2</t>
  </si>
  <si>
    <t>T-PROD-SM-3</t>
  </si>
  <si>
    <t>T-PROD-PENTEST-2</t>
  </si>
  <si>
    <t>T-PROD-ACCESS-2</t>
  </si>
  <si>
    <t>T-PROD-NETWORK-3</t>
  </si>
  <si>
    <t>T-PROD-VULN-2</t>
  </si>
  <si>
    <t>T-PROD-EVENTS-3</t>
  </si>
  <si>
    <t>P-EDU-AWR-2</t>
  </si>
  <si>
    <t>P-EDU-KB-2</t>
  </si>
  <si>
    <t>P-REQ-TM-2</t>
  </si>
  <si>
    <t>P-REQ-STDR-Infr-3</t>
  </si>
  <si>
    <t>P-DEFECT-MNG-2</t>
  </si>
  <si>
    <t>P-DEFECT-CNS-1</t>
  </si>
  <si>
    <t>P-MET-SET-2</t>
  </si>
  <si>
    <t>P-MET-EX-2</t>
  </si>
  <si>
    <t>P-ROLE-SC-2</t>
  </si>
  <si>
    <t>P-ROLE-RESP-2</t>
  </si>
  <si>
    <t>2. Базовый</t>
  </si>
  <si>
    <t>T-ADI-DEP-1</t>
  </si>
  <si>
    <t>T-DEV-COMP-2</t>
  </si>
  <si>
    <t>T-DEV-SM-2</t>
  </si>
  <si>
    <t>T-DEV-BLD-1</t>
  </si>
  <si>
    <t>T-DEV-SCM-1</t>
  </si>
  <si>
    <t>T-CODE-SST-1</t>
  </si>
  <si>
    <t>T-CODE-SC-2</t>
  </si>
  <si>
    <t>T-CODE-IMG-2</t>
  </si>
  <si>
    <t>T-CODE-SECDN-2</t>
  </si>
  <si>
    <t>T-CODE-DOCKERFS-2</t>
  </si>
  <si>
    <t>T-PREPROD-PENTEST-2</t>
  </si>
  <si>
    <t>T-PREPROD-SECTEST-2</t>
  </si>
  <si>
    <t>T-PREPROD-MANSEC-1</t>
  </si>
  <si>
    <t>T-PROD-SM-2</t>
  </si>
  <si>
    <t>T-PROD-PENTEST-1</t>
  </si>
  <si>
    <t>T-PROD-NETWORK-2</t>
  </si>
  <si>
    <t>T-PROD-RUN-2</t>
  </si>
  <si>
    <t>T-PROD-VULN-1</t>
  </si>
  <si>
    <t>T-PROD-EVENTS-2</t>
  </si>
  <si>
    <t>P-REQ-TM-1</t>
  </si>
  <si>
    <t>P-REQ-RD-2</t>
  </si>
  <si>
    <t>P-REQ-CR-2</t>
  </si>
  <si>
    <t>P-REQ-STDR-Infr-2</t>
  </si>
  <si>
    <t>P-DEFECT-MNG-1</t>
  </si>
  <si>
    <t>1. Минимальный</t>
  </si>
  <si>
    <t>T-ADI-ART-1</t>
  </si>
  <si>
    <t>T-DEV-COMP-1</t>
  </si>
  <si>
    <t>T-DEV-SM-1</t>
  </si>
  <si>
    <t>T-DEV-SRC-1</t>
  </si>
  <si>
    <t>T-DEV-CICD-1</t>
  </si>
  <si>
    <t>T-CODE-SC-1</t>
  </si>
  <si>
    <t>T-CODE-IMG-1</t>
  </si>
  <si>
    <t>T-CODE-SECDN-1</t>
  </si>
  <si>
    <t>T-CODE-DOCKERFS-1</t>
  </si>
  <si>
    <t>T-PREPROD-PENTEST-1</t>
  </si>
  <si>
    <t>T-PREPROD-SECTEST-1</t>
  </si>
  <si>
    <t>T-PROD-SM-1</t>
  </si>
  <si>
    <t>T-PROD-ACCESS-1</t>
  </si>
  <si>
    <t>T-PROD-NETWORK-1</t>
  </si>
  <si>
    <t>P-EDU-AWR-1</t>
  </si>
  <si>
    <t>P-EDU-KB-1</t>
  </si>
  <si>
    <t>P-REQ-RD-1</t>
  </si>
  <si>
    <t>P-REQ-CR-1</t>
  </si>
  <si>
    <t>P-REQ-STDR-Infr-1</t>
  </si>
  <si>
    <t>P-ROLE-SC-1</t>
  </si>
  <si>
    <t>P-ROLE-RESP-1</t>
  </si>
  <si>
    <t>0. Хаос</t>
  </si>
  <si>
    <t>T-ADI-DEP-0</t>
  </si>
  <si>
    <t>T-ADI-ART-0</t>
  </si>
  <si>
    <t>T-DEV-COMP-0</t>
  </si>
  <si>
    <t>T-DEV-SM-0</t>
  </si>
  <si>
    <t>T-DEV-BLD-0</t>
  </si>
  <si>
    <t>T-DEV-SCM-0</t>
  </si>
  <si>
    <t>T-DEV-SRC-0</t>
  </si>
  <si>
    <t>T-DEV-CICD-0</t>
  </si>
  <si>
    <t>T-CODE-SST-0</t>
  </si>
  <si>
    <t>T-CODE-SC-0</t>
  </si>
  <si>
    <t>T-CODE-IMG-0</t>
  </si>
  <si>
    <t>T-CODE-SECDN-0</t>
  </si>
  <si>
    <t>T-CODE-DOCKERFS-0</t>
  </si>
  <si>
    <t>T-PREPROD-DAST-0</t>
  </si>
  <si>
    <t>T-PREPROD-PENTEST-0</t>
  </si>
  <si>
    <t>T-PREPROD-SECTEST-0</t>
  </si>
  <si>
    <t>T-PREPROD-MANSEC-0</t>
  </si>
  <si>
    <t>T-PROD-SM-0</t>
  </si>
  <si>
    <t>T-PROD-PENTEST-0</t>
  </si>
  <si>
    <t>T-PROD-ACCESS-0</t>
  </si>
  <si>
    <t>T-PROD-VULN-0</t>
  </si>
  <si>
    <t>P-EDU-AWR-0</t>
  </si>
  <si>
    <t>P-EDU-KB-0</t>
  </si>
  <si>
    <t>P-REQ-TM-0</t>
  </si>
  <si>
    <t>P-REQ-RD-0</t>
  </si>
  <si>
    <t>P-REQ-CR-0</t>
  </si>
  <si>
    <t>P-REQ-STDR-App-0</t>
  </si>
  <si>
    <t>P-REQ-STDR-Infr-0</t>
  </si>
  <si>
    <t>P-DEFECT-MNG-0</t>
  </si>
  <si>
    <t>P-DEFECT-CNS-0</t>
  </si>
  <si>
    <t>P-MET-SET-0</t>
  </si>
  <si>
    <t>P-MET-EX-0</t>
  </si>
  <si>
    <t>P-ROLE-SC-0</t>
  </si>
  <si>
    <t>P-ROLE-RESP-0</t>
  </si>
  <si>
    <t>T-ADI-DEP-4</t>
  </si>
  <si>
    <t>T-ADI-ART-4</t>
  </si>
  <si>
    <t>T-DEV-BLD-4</t>
  </si>
  <si>
    <t>T-PROD-RUN-1</t>
  </si>
  <si>
    <t>P-REQ-STDR-App-1</t>
  </si>
  <si>
    <t>P-REQ-STDR-App-2</t>
  </si>
  <si>
    <t>P-REQ-STDR-App-3</t>
  </si>
  <si>
    <t>P-REQ-STDR-App-4</t>
  </si>
  <si>
    <t>Итого</t>
  </si>
  <si>
    <t>Контроль ИБ артефактов, зависимостей и образов</t>
  </si>
  <si>
    <t>Защита окружения разработки</t>
  </si>
  <si>
    <t>Контроль разрабатываемого ПО в части ИБ</t>
  </si>
  <si>
    <t>Анализ ПО в режиме runtime – Preprod (после сборки, но до deploy в прод)</t>
  </si>
  <si>
    <t>Оценка эффективности процессов DSO</t>
  </si>
  <si>
    <t xml:space="preserve">Функциональные роли  </t>
  </si>
  <si>
    <t>Защита ПО и инфраструктуры в режиме runtime (monitor&amp;operate)</t>
  </si>
  <si>
    <t>Т1.8</t>
  </si>
  <si>
    <t>АМ 1.3, АА1.4</t>
  </si>
  <si>
    <t>T 1.1, 
T 2.9,
T2.10
T 3.5</t>
  </si>
  <si>
    <t>CMVM3.5</t>
  </si>
  <si>
    <t xml:space="preserve">AA2.4, AA3.1, </t>
  </si>
  <si>
    <t>SM2.3</t>
  </si>
  <si>
    <t>АА1.2</t>
  </si>
  <si>
    <t xml:space="preserve">T3.1, AM2.7 </t>
  </si>
  <si>
    <t>T2.5
T2.9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</si>
</sst>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26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4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0" fillId="17" borderId="35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7" borderId="36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16" borderId="12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35" xfId="0" applyFill="1" applyBorder="1" applyAlignment="1">
      <alignment horizontal="center" vertical="center" wrapText="1"/>
    </xf>
    <xf numFmtId="0" fontId="0" fillId="16" borderId="36" xfId="0" applyFill="1" applyBorder="1" applyAlignment="1">
      <alignment horizontal="center" vertical="center" wrapText="1"/>
    </xf>
    <xf numFmtId="0" fontId="0" fillId="16" borderId="14" xfId="0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9" fontId="13" fillId="3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5" fillId="0" borderId="19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5" fillId="0" borderId="21" xfId="0" applyFont="1" applyBorder="1" applyAlignment="1">
      <alignment horizontal="left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14" borderId="6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9" fontId="13" fillId="3" borderId="7" xfId="0" applyNumberFormat="1" applyFont="1" applyFill="1" applyBorder="1" applyAlignment="1">
      <alignment horizontal="center" vertical="center" wrapText="1"/>
    </xf>
    <xf numFmtId="9" fontId="2" fillId="3" borderId="10" xfId="0" applyNumberFormat="1" applyFont="1" applyFill="1" applyBorder="1" applyAlignment="1">
      <alignment horizontal="right" vertical="center" wrapText="1"/>
    </xf>
    <xf numFmtId="9" fontId="0" fillId="3" borderId="9" xfId="0" applyNumberFormat="1" applyFill="1" applyBorder="1" applyAlignment="1">
      <alignment horizontal="right" vertical="center" wrapText="1"/>
    </xf>
    <xf numFmtId="9" fontId="0" fillId="3" borderId="12" xfId="0" applyNumberFormat="1" applyFill="1" applyBorder="1" applyAlignment="1">
      <alignment horizontal="right" vertical="center" wrapText="1"/>
    </xf>
    <xf numFmtId="0" fontId="13" fillId="3" borderId="10" xfId="0" applyFont="1" applyFill="1" applyBorder="1" applyAlignment="1">
      <alignment horizontal="right" wrapText="1"/>
    </xf>
    <xf numFmtId="9" fontId="13" fillId="3" borderId="9" xfId="0" applyNumberFormat="1" applyFont="1" applyFill="1" applyBorder="1" applyAlignment="1">
      <alignment horizontal="right" vertical="center" wrapText="1"/>
    </xf>
    <xf numFmtId="9" fontId="2" fillId="3" borderId="13" xfId="0" applyNumberFormat="1" applyFont="1" applyFill="1" applyBorder="1" applyAlignment="1">
      <alignment horizontal="right" vertical="center" wrapText="1"/>
    </xf>
    <xf numFmtId="9" fontId="5" fillId="3" borderId="10" xfId="0" applyNumberFormat="1" applyFont="1" applyFill="1" applyBorder="1" applyAlignment="1">
      <alignment horizontal="right" vertical="center" wrapText="1"/>
    </xf>
    <xf numFmtId="9" fontId="5" fillId="3" borderId="9" xfId="0" applyNumberFormat="1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9" fontId="13" fillId="3" borderId="8" xfId="0" applyNumberFormat="1" applyFont="1" applyFill="1" applyBorder="1" applyAlignment="1">
      <alignment horizontal="right" vertical="center" wrapText="1"/>
    </xf>
    <xf numFmtId="0" fontId="0" fillId="0" borderId="4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9" fontId="1" fillId="4" borderId="1" xfId="2" applyFont="1" applyFill="1" applyBorder="1" applyAlignment="1">
      <alignment horizontal="center" vertical="center" wrapText="1"/>
    </xf>
    <xf numFmtId="9" fontId="0" fillId="0" borderId="0" xfId="2" applyFont="1" applyAlignment="1">
      <alignment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22" fillId="0" borderId="45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22" fillId="0" borderId="6" xfId="0" applyFont="1" applyBorder="1" applyAlignment="1">
      <alignment horizontal="left" vertical="center" wrapText="1"/>
    </xf>
    <xf numFmtId="0" fontId="21" fillId="16" borderId="28" xfId="0" applyFont="1" applyFill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16" borderId="14" xfId="0" applyFont="1" applyFill="1" applyBorder="1" applyAlignment="1">
      <alignment horizontal="center" vertical="center" wrapText="1"/>
    </xf>
    <xf numFmtId="0" fontId="21" fillId="16" borderId="36" xfId="0" applyFont="1" applyFill="1" applyBorder="1" applyAlignment="1">
      <alignment horizontal="center" vertical="center" wrapText="1"/>
    </xf>
    <xf numFmtId="9" fontId="21" fillId="3" borderId="5" xfId="0" applyNumberFormat="1" applyFont="1" applyFill="1" applyBorder="1" applyAlignment="1">
      <alignment horizontal="center" vertical="center" wrapText="1"/>
    </xf>
    <xf numFmtId="9" fontId="22" fillId="3" borderId="9" xfId="0" applyNumberFormat="1" applyFont="1" applyFill="1" applyBorder="1" applyAlignment="1">
      <alignment horizontal="right" vertical="center" wrapText="1"/>
    </xf>
    <xf numFmtId="9" fontId="21" fillId="3" borderId="20" xfId="0" applyNumberFormat="1" applyFont="1" applyFill="1" applyBorder="1" applyAlignment="1">
      <alignment horizontal="right" vertical="center" wrapText="1"/>
    </xf>
    <xf numFmtId="0" fontId="22" fillId="0" borderId="44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left" vertical="center" wrapText="1"/>
    </xf>
    <xf numFmtId="0" fontId="21" fillId="0" borderId="40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9" fontId="21" fillId="3" borderId="27" xfId="0" applyNumberFormat="1" applyFont="1" applyFill="1" applyBorder="1" applyAlignment="1">
      <alignment horizontal="center" vertical="center" wrapText="1"/>
    </xf>
    <xf numFmtId="9" fontId="21" fillId="3" borderId="41" xfId="0" applyNumberFormat="1" applyFont="1" applyFill="1" applyBorder="1" applyAlignment="1">
      <alignment horizontal="right" vertical="center" wrapText="1"/>
    </xf>
    <xf numFmtId="9" fontId="22" fillId="3" borderId="0" xfId="0" applyNumberFormat="1" applyFont="1" applyFill="1" applyAlignment="1">
      <alignment horizontal="right" vertical="center" wrapText="1"/>
    </xf>
    <xf numFmtId="0" fontId="22" fillId="0" borderId="30" xfId="0" applyFont="1" applyBorder="1" applyAlignment="1">
      <alignment horizontal="left" vertical="center" wrapText="1"/>
    </xf>
    <xf numFmtId="9" fontId="21" fillId="3" borderId="31" xfId="0" applyNumberFormat="1" applyFont="1" applyFill="1" applyBorder="1" applyAlignment="1">
      <alignment horizontal="right" vertical="center" wrapText="1"/>
    </xf>
    <xf numFmtId="9" fontId="22" fillId="3" borderId="12" xfId="0" applyNumberFormat="1" applyFont="1" applyFill="1" applyBorder="1" applyAlignment="1">
      <alignment horizontal="right" vertical="center" wrapText="1"/>
    </xf>
    <xf numFmtId="0" fontId="22" fillId="0" borderId="32" xfId="0" applyFont="1" applyBorder="1" applyAlignment="1">
      <alignment horizontal="left" vertical="center" wrapText="1"/>
    </xf>
    <xf numFmtId="0" fontId="22" fillId="0" borderId="23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2" fillId="0" borderId="46" xfId="0" applyFont="1" applyBorder="1" applyAlignment="1">
      <alignment horizontal="left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19" borderId="16" xfId="0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9" fontId="21" fillId="3" borderId="10" xfId="0" applyNumberFormat="1" applyFont="1" applyFill="1" applyBorder="1" applyAlignment="1">
      <alignment horizontal="right" vertical="center" wrapText="1"/>
    </xf>
    <xf numFmtId="0" fontId="21" fillId="16" borderId="12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11" fillId="4" borderId="2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3" fontId="0" fillId="9" borderId="1" xfId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 wrapText="1"/>
    </xf>
    <xf numFmtId="9" fontId="21" fillId="3" borderId="9" xfId="0" applyNumberFormat="1" applyFont="1" applyFill="1" applyBorder="1" applyAlignment="1">
      <alignment horizontal="right" vertical="center" wrapText="1"/>
    </xf>
    <xf numFmtId="9" fontId="2" fillId="3" borderId="8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" fontId="5" fillId="0" borderId="1" xfId="2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9" fontId="5" fillId="0" borderId="1" xfId="2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17" fillId="0" borderId="1" xfId="2" applyNumberFormat="1" applyFont="1" applyFill="1" applyBorder="1" applyAlignment="1">
      <alignment horizontal="center" vertical="center" wrapText="1"/>
    </xf>
    <xf numFmtId="9" fontId="17" fillId="0" borderId="1" xfId="2" applyFont="1" applyFill="1" applyBorder="1" applyAlignment="1">
      <alignment vertical="center" wrapText="1"/>
    </xf>
    <xf numFmtId="1" fontId="0" fillId="0" borderId="1" xfId="2" applyNumberFormat="1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2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16" borderId="12" xfId="0" applyFill="1" applyBorder="1" applyAlignment="1">
      <alignment wrapText="1"/>
    </xf>
    <xf numFmtId="0" fontId="22" fillId="16" borderId="0" xfId="0" applyFont="1" applyFill="1" applyAlignment="1">
      <alignment wrapText="1"/>
    </xf>
    <xf numFmtId="0" fontId="22" fillId="16" borderId="14" xfId="0" applyFont="1" applyFill="1" applyBorder="1" applyAlignment="1">
      <alignment wrapText="1"/>
    </xf>
    <xf numFmtId="0" fontId="21" fillId="3" borderId="10" xfId="0" applyFont="1" applyFill="1" applyBorder="1" applyAlignment="1">
      <alignment horizontal="right" wrapText="1"/>
    </xf>
    <xf numFmtId="0" fontId="21" fillId="3" borderId="36" xfId="0" applyFont="1" applyFill="1" applyBorder="1" applyAlignment="1">
      <alignment horizontal="right" wrapText="1"/>
    </xf>
    <xf numFmtId="0" fontId="22" fillId="16" borderId="12" xfId="0" applyFont="1" applyFill="1" applyBorder="1" applyAlignment="1">
      <alignment wrapText="1"/>
    </xf>
    <xf numFmtId="43" fontId="0" fillId="9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9" fontId="0" fillId="0" borderId="1" xfId="2" applyFont="1" applyFill="1" applyBorder="1" applyAlignment="1">
      <alignment horizontal="center" vertical="center" wrapText="1"/>
    </xf>
    <xf numFmtId="1" fontId="0" fillId="0" borderId="1" xfId="2" applyNumberFormat="1" applyFont="1" applyFill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 wrapText="1"/>
    </xf>
    <xf numFmtId="1" fontId="5" fillId="0" borderId="1" xfId="2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3" fillId="18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 wrapText="1"/>
    </xf>
    <xf numFmtId="0" fontId="2" fillId="15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9" fontId="21" fillId="3" borderId="9" xfId="0" applyNumberFormat="1" applyFont="1" applyFill="1" applyBorder="1" applyAlignment="1">
      <alignment horizontal="right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wrapText="1"/>
    </xf>
    <xf numFmtId="0" fontId="21" fillId="3" borderId="14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0" fillId="11" borderId="9" xfId="0" applyFont="1" applyFill="1" applyBorder="1" applyAlignment="1">
      <alignment horizontal="left" vertical="center" wrapText="1"/>
    </xf>
    <xf numFmtId="0" fontId="20" fillId="11" borderId="10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right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 wrapText="1"/>
    </xf>
    <xf numFmtId="0" fontId="21" fillId="10" borderId="26" xfId="0" applyFont="1" applyFill="1" applyBorder="1" applyAlignment="1">
      <alignment horizontal="center" vertical="center" wrapText="1"/>
    </xf>
    <xf numFmtId="0" fontId="21" fillId="13" borderId="7" xfId="0" applyFont="1" applyFill="1" applyBorder="1" applyAlignment="1">
      <alignment horizontal="center" vertical="center" wrapText="1"/>
    </xf>
    <xf numFmtId="0" fontId="21" fillId="13" borderId="26" xfId="0" applyFont="1" applyFill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left" vertical="center" wrapText="1"/>
    </xf>
    <xf numFmtId="0" fontId="20" fillId="13" borderId="10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1" fillId="15" borderId="11" xfId="0" applyFont="1" applyFill="1" applyBorder="1" applyAlignment="1">
      <alignment horizontal="center" vertical="center" wrapText="1"/>
    </xf>
    <xf numFmtId="0" fontId="21" fillId="15" borderId="34" xfId="0" applyFont="1" applyFill="1" applyBorder="1" applyAlignment="1">
      <alignment horizontal="center" vertical="center" wrapText="1"/>
    </xf>
    <xf numFmtId="0" fontId="21" fillId="15" borderId="35" xfId="0" applyFont="1" applyFill="1" applyBorder="1" applyAlignment="1">
      <alignment horizontal="center" vertical="center" wrapText="1"/>
    </xf>
    <xf numFmtId="0" fontId="21" fillId="15" borderId="7" xfId="0" applyFont="1" applyFill="1" applyBorder="1" applyAlignment="1">
      <alignment horizontal="center" vertical="center" wrapText="1"/>
    </xf>
    <xf numFmtId="0" fontId="21" fillId="15" borderId="26" xfId="0" applyFont="1" applyFill="1" applyBorder="1" applyAlignment="1">
      <alignment horizontal="center" vertical="center" wrapText="1"/>
    </xf>
    <xf numFmtId="0" fontId="21" fillId="14" borderId="7" xfId="0" applyFont="1" applyFill="1" applyBorder="1" applyAlignment="1">
      <alignment horizontal="center" vertical="center" wrapText="1"/>
    </xf>
    <xf numFmtId="0" fontId="21" fillId="14" borderId="2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20" fillId="12" borderId="9" xfId="0" applyFont="1" applyFill="1" applyBorder="1" applyAlignment="1">
      <alignment horizontal="left" vertical="center" wrapText="1"/>
    </xf>
    <xf numFmtId="0" fontId="20" fillId="12" borderId="10" xfId="0" applyFont="1" applyFill="1" applyBorder="1" applyAlignment="1">
      <alignment horizontal="left" vertical="center" wrapText="1"/>
    </xf>
    <xf numFmtId="0" fontId="20" fillId="6" borderId="12" xfId="0" applyFont="1" applyFill="1" applyBorder="1" applyAlignment="1">
      <alignment horizontal="left" vertical="center" wrapText="1"/>
    </xf>
    <xf numFmtId="0" fontId="20" fillId="6" borderId="13" xfId="0" applyFont="1" applyFill="1" applyBorder="1" applyAlignment="1">
      <alignment horizontal="left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26" xfId="0" applyFont="1" applyFill="1" applyBorder="1" applyAlignment="1">
      <alignment horizontal="center" vertical="center" wrapText="1"/>
    </xf>
    <xf numFmtId="0" fontId="21" fillId="5" borderId="27" xfId="0" applyFont="1" applyFill="1" applyBorder="1" applyAlignment="1">
      <alignment horizontal="center" vertical="center" wrapText="1"/>
    </xf>
    <xf numFmtId="0" fontId="21" fillId="14" borderId="2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right" wrapText="1"/>
    </xf>
    <xf numFmtId="0" fontId="14" fillId="11" borderId="9" xfId="0" applyFont="1" applyFill="1" applyBorder="1" applyAlignment="1">
      <alignment horizontal="left" vertical="center" wrapText="1"/>
    </xf>
    <xf numFmtId="0" fontId="14" fillId="11" borderId="10" xfId="0" applyFont="1" applyFill="1" applyBorder="1" applyAlignment="1">
      <alignment horizontal="left" vertical="center" wrapText="1"/>
    </xf>
    <xf numFmtId="0" fontId="13" fillId="18" borderId="33" xfId="0" applyFont="1" applyFill="1" applyBorder="1" applyAlignment="1">
      <alignment horizontal="center" vertical="center" wrapText="1"/>
    </xf>
    <xf numFmtId="0" fontId="13" fillId="18" borderId="2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27" xfId="0" applyFont="1" applyFill="1" applyBorder="1" applyAlignment="1">
      <alignment horizontal="center" vertical="center" wrapText="1"/>
    </xf>
    <xf numFmtId="9" fontId="2" fillId="3" borderId="12" xfId="0" applyNumberFormat="1" applyFont="1" applyFill="1" applyBorder="1" applyAlignment="1">
      <alignment horizontal="right" vertical="center" wrapText="1"/>
    </xf>
    <xf numFmtId="0" fontId="13" fillId="10" borderId="37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3" fillId="10" borderId="39" xfId="0" applyFont="1" applyFill="1" applyBorder="1" applyAlignment="1">
      <alignment horizontal="center" vertical="center" wrapText="1"/>
    </xf>
    <xf numFmtId="9" fontId="2" fillId="3" borderId="9" xfId="0" applyNumberFormat="1" applyFont="1" applyFill="1" applyBorder="1" applyAlignment="1">
      <alignment horizontal="right" vertical="center" wrapText="1"/>
    </xf>
    <xf numFmtId="0" fontId="13" fillId="15" borderId="7" xfId="0" applyFont="1" applyFill="1" applyBorder="1" applyAlignment="1">
      <alignment horizontal="center" vertical="center" wrapText="1"/>
    </xf>
    <xf numFmtId="0" fontId="13" fillId="15" borderId="26" xfId="0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38" xfId="0" applyFont="1" applyFill="1" applyBorder="1" applyAlignment="1">
      <alignment horizontal="center" vertical="center" wrapText="1"/>
    </xf>
    <xf numFmtId="0" fontId="13" fillId="15" borderId="42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left" vertical="center" wrapText="1"/>
    </xf>
    <xf numFmtId="0" fontId="14" fillId="12" borderId="9" xfId="0" applyFont="1" applyFill="1" applyBorder="1" applyAlignment="1">
      <alignment horizontal="left" vertical="center" wrapText="1"/>
    </xf>
    <xf numFmtId="0" fontId="14" fillId="12" borderId="10" xfId="0" applyFont="1" applyFill="1" applyBorder="1" applyAlignment="1">
      <alignment horizontal="left" vertical="center" wrapText="1"/>
    </xf>
    <xf numFmtId="0" fontId="14" fillId="6" borderId="20" xfId="0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3" fillId="5" borderId="37" xfId="0" applyFont="1" applyFill="1" applyBorder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4" fillId="13" borderId="9" xfId="0" applyFont="1" applyFill="1" applyBorder="1" applyAlignment="1">
      <alignment horizontal="left" vertical="center" wrapText="1"/>
    </xf>
    <xf numFmtId="0" fontId="14" fillId="13" borderId="10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3" fillId="3" borderId="2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textRotation="90" wrapText="1"/>
    </xf>
    <xf numFmtId="0" fontId="2" fillId="11" borderId="1" xfId="0" applyFont="1" applyFill="1" applyBorder="1" applyAlignment="1">
      <alignment horizontal="center" vertical="center" textRotation="90"/>
    </xf>
    <xf numFmtId="0" fontId="10" fillId="17" borderId="11" xfId="0" applyFont="1" applyFill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10" fillId="17" borderId="34" xfId="0" applyFont="1" applyFill="1" applyBorder="1" applyAlignment="1">
      <alignment horizontal="center" vertical="center" wrapText="1"/>
    </xf>
    <xf numFmtId="0" fontId="10" fillId="17" borderId="0" xfId="0" applyFont="1" applyFill="1" applyAlignment="1">
      <alignment horizontal="center" vertical="center" wrapText="1"/>
    </xf>
    <xf numFmtId="0" fontId="10" fillId="17" borderId="28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5974"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ont>
        <b val="0"/>
        <i val="0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3399FF"/>
      <color rgb="FFFF7C80"/>
      <color rgb="FFDBDE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av/Documents/wpro.jet.su@SSL/DavWWWRoot/PWA/common/dep/cib/DocLib1/&#1057;&#1090;&#1072;&#1085;&#1076;&#1072;&#1088;&#1090;%20DevSecOps/Framework/&#1058;&#1077;&#1087;&#1083;&#1086;&#1074;&#1072;&#1103;_&#1082;&#1072;&#1088;&#1090;&#1072;_&#1086;&#1094;&#1077;&#1085;&#1082;&#1080;_&#1079;&#1088;&#1077;&#1083;&#1086;&#1089;&#1090;&#1080;_v4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t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J446"/>
  <sheetViews>
    <sheetView tabSelected="1" zoomScaleNormal="100" workbookViewId="0">
      <pane xSplit="4" ySplit="1" topLeftCell="E236" activePane="bottomRight" state="frozen"/>
      <selection pane="topRight" activeCell="C1" sqref="C1"/>
      <selection pane="bottomLeft" activeCell="A2" sqref="A2"/>
      <selection pane="bottomRight" activeCell="I242" sqref="I242:I244"/>
    </sheetView>
  </sheetViews>
  <sheetFormatPr defaultColWidth="8.90625" defaultRowHeight="14.5" outlineLevelRow="1" x14ac:dyDescent="0.35"/>
  <cols>
    <col min="1" max="1" width="3.453125" style="4" customWidth="1"/>
    <col min="2" max="2" width="14.453125" style="66" customWidth="1"/>
    <col min="3" max="3" width="21.54296875" style="67" bestFit="1" customWidth="1"/>
    <col min="4" max="4" width="89.90625" style="67" customWidth="1"/>
    <col min="5" max="5" width="16.6328125" style="67" customWidth="1"/>
    <col min="6" max="6" width="11.453125" style="81" customWidth="1"/>
    <col min="7" max="8" width="17.08984375" style="76" customWidth="1"/>
    <col min="9" max="9" width="18.6328125" style="81" customWidth="1"/>
    <col min="10" max="10" width="10.6328125" style="179" bestFit="1" customWidth="1"/>
    <col min="11" max="16384" width="8.90625" style="4"/>
  </cols>
  <sheetData>
    <row r="1" spans="2:10" s="17" customFormat="1" ht="55.5" x14ac:dyDescent="0.35">
      <c r="B1" s="64" t="s">
        <v>0</v>
      </c>
      <c r="C1" s="65" t="s">
        <v>1</v>
      </c>
      <c r="D1" s="65" t="s">
        <v>2</v>
      </c>
      <c r="E1" s="65" t="s">
        <v>3</v>
      </c>
      <c r="F1" s="80" t="s">
        <v>4</v>
      </c>
      <c r="G1" s="75" t="s">
        <v>5</v>
      </c>
      <c r="H1" s="75" t="s">
        <v>6</v>
      </c>
      <c r="I1" s="80" t="s">
        <v>7</v>
      </c>
      <c r="J1" s="68" t="s">
        <v>8</v>
      </c>
    </row>
    <row r="2" spans="2:10" ht="23.5" x14ac:dyDescent="0.35">
      <c r="B2" s="198" t="s">
        <v>9</v>
      </c>
      <c r="C2" s="198"/>
      <c r="D2" s="198"/>
      <c r="E2" s="198"/>
      <c r="F2" s="198"/>
      <c r="G2" s="198"/>
      <c r="H2" s="198"/>
      <c r="I2" s="198"/>
      <c r="J2" s="198"/>
    </row>
    <row r="3" spans="2:10" outlineLevel="1" x14ac:dyDescent="0.35">
      <c r="B3" s="214" t="str">
        <f>Heatmap!D3</f>
        <v>Контроль использования сторонних компонентов</v>
      </c>
      <c r="C3" s="158" t="str">
        <f>Технологии!C4</f>
        <v>T-ADI-DEP-0-1</v>
      </c>
      <c r="D3" s="158" t="str">
        <f>Технологии!D4</f>
        <v>Процесс управления зависимостями (Dependencies) в исходном коде отсутствует</v>
      </c>
      <c r="E3" s="158" t="str">
        <f>Технологии!E4</f>
        <v>Верно</v>
      </c>
      <c r="F3" s="194">
        <v>0</v>
      </c>
      <c r="G3" s="193"/>
      <c r="H3" s="193"/>
      <c r="I3" s="194">
        <v>0</v>
      </c>
      <c r="J3" s="165"/>
    </row>
    <row r="4" spans="2:10" ht="29" outlineLevel="1" x14ac:dyDescent="0.35">
      <c r="B4" s="214"/>
      <c r="C4" s="158" t="str">
        <f>Технологии!C5</f>
        <v>T-ADI-DEP-0-2</v>
      </c>
      <c r="D4" s="158" t="str">
        <f>Технологии!D5</f>
        <v>Разработчики самостоятельно определяют возможность использования сторонних зависимостей в коде</v>
      </c>
      <c r="E4" s="158" t="str">
        <f>Технологии!E5</f>
        <v>Верно</v>
      </c>
      <c r="F4" s="194"/>
      <c r="G4" s="193"/>
      <c r="H4" s="193"/>
      <c r="I4" s="194"/>
      <c r="J4" s="165"/>
    </row>
    <row r="5" spans="2:10" s="180" customFormat="1" ht="58" outlineLevel="1" x14ac:dyDescent="0.35">
      <c r="B5" s="214"/>
      <c r="C5" s="158" t="str">
        <f>Технологии!F4</f>
        <v>T-ADI-DEP-1-1</v>
      </c>
      <c r="D5" s="158" t="str">
        <f>Технологии!G4</f>
        <v>Существуют (формализованы) единые правила, определяющие возможность использования тех или иных зависимостей в коде.
Например, есть утвержденный документ, и/или страница в базе знаний, описывающие порядок использования зависимостей в коде.</v>
      </c>
      <c r="E5" s="158" t="str">
        <f ca="1">Технологии!H4</f>
        <v>Не выполняется</v>
      </c>
      <c r="F5" s="194">
        <v>1</v>
      </c>
      <c r="G5" s="193">
        <f ca="1">(COUNTIF(E5:E9,#REF!)+(COUNTIF(E5:E9,#REF!)*0.5))/COUNTA(E5:E9)</f>
        <v>0</v>
      </c>
      <c r="H5" s="193"/>
      <c r="I5" s="194">
        <v>2</v>
      </c>
      <c r="J5" s="165"/>
    </row>
    <row r="6" spans="2:10" s="180" customFormat="1" ht="43.5" outlineLevel="1" x14ac:dyDescent="0.35">
      <c r="B6" s="214"/>
      <c r="C6" s="158" t="str">
        <f>Технологии!F5</f>
        <v>T-ADI-DEP-1-2</v>
      </c>
      <c r="D6" s="158" t="str">
        <f>Технологии!G5</f>
        <v>Обновление существующих зависимостей выполняется вручную.
Например, если возникла необходимость использовать новую версию библиотеки в коде, то ее вручную выгружают и добавляют в проект</v>
      </c>
      <c r="E6" s="158" t="str">
        <f ca="1">Технологии!H5</f>
        <v>Не выполняется</v>
      </c>
      <c r="F6" s="194"/>
      <c r="G6" s="193"/>
      <c r="H6" s="193"/>
      <c r="I6" s="194"/>
      <c r="J6" s="165"/>
    </row>
    <row r="7" spans="2:10" s="180" customFormat="1" outlineLevel="1" x14ac:dyDescent="0.35">
      <c r="B7" s="214"/>
      <c r="C7" s="158" t="str">
        <f>Технологии!F6</f>
        <v>T-ADI-DEP-1-3</v>
      </c>
      <c r="D7" s="158" t="str">
        <f>Технологии!G6</f>
        <v>Существует (описан, формализован) план реагирования на события ИБ, связанных с зависимостями.</v>
      </c>
      <c r="E7" s="158" t="str">
        <f ca="1">Технологии!H6</f>
        <v>Не выполняется</v>
      </c>
      <c r="F7" s="194"/>
      <c r="G7" s="193"/>
      <c r="H7" s="193"/>
      <c r="I7" s="194"/>
      <c r="J7" s="165" t="s">
        <v>10</v>
      </c>
    </row>
    <row r="8" spans="2:10" s="180" customFormat="1" ht="29" outlineLevel="1" x14ac:dyDescent="0.35">
      <c r="B8" s="214"/>
      <c r="C8" s="158" t="str">
        <f>Технологии!F7</f>
        <v>T-ADI-DEP-1-4</v>
      </c>
      <c r="D8" s="158" t="str">
        <f>Технологии!G7</f>
        <v xml:space="preserve">Выполняется харденинг (безопасная настройка) файлов конфигураций используемых пакетов open source software - OSS (например, nuget.config, .npmrc, pip.conf, pom.xml, etc.). </v>
      </c>
      <c r="E8" s="158" t="str">
        <f ca="1">Технологии!H7</f>
        <v>Не выполняется</v>
      </c>
      <c r="F8" s="194"/>
      <c r="G8" s="193"/>
      <c r="H8" s="193"/>
      <c r="I8" s="194"/>
      <c r="J8" s="165"/>
    </row>
    <row r="9" spans="2:10" s="180" customFormat="1" outlineLevel="1" x14ac:dyDescent="0.35">
      <c r="B9" s="214"/>
      <c r="C9" s="158" t="str">
        <f>Технологии!F8</f>
        <v>T-ADI-DEP-1-5</v>
      </c>
      <c r="D9" s="158" t="str">
        <f>Технологии!G8</f>
        <v>Зависимости с тэгом "latest" не применяются</v>
      </c>
      <c r="E9" s="158" t="str">
        <f ca="1">Технологии!H8</f>
        <v>Не выполняется</v>
      </c>
      <c r="F9" s="194"/>
      <c r="G9" s="193"/>
      <c r="H9" s="193"/>
      <c r="I9" s="194"/>
      <c r="J9" s="165"/>
    </row>
    <row r="10" spans="2:10" s="180" customFormat="1" ht="29" outlineLevel="1" x14ac:dyDescent="0.35">
      <c r="B10" s="214"/>
      <c r="C10" s="158" t="str">
        <f>Технологии!I4</f>
        <v>T-ADI-DEP-2-1</v>
      </c>
      <c r="D10" s="158" t="str">
        <f>Технологии!J4</f>
        <v>Разработчики получают и используют OSS компоненты, применяя только стандартизованные (формализованные и утвержденные) методы</v>
      </c>
      <c r="E10" s="158" t="str">
        <f ca="1">Технологии!K4</f>
        <v>Не выполняется</v>
      </c>
      <c r="F10" s="194">
        <v>2</v>
      </c>
      <c r="G10" s="193">
        <f ca="1">(COUNTIF(E10:E11,#REF!)+(COUNTIF(E10:E11,#REF!)*0.5))/COUNTA(E10:E11)</f>
        <v>0</v>
      </c>
      <c r="H10" s="193"/>
      <c r="I10" s="194">
        <v>3</v>
      </c>
      <c r="J10" s="165" t="s">
        <v>10</v>
      </c>
    </row>
    <row r="11" spans="2:10" s="180" customFormat="1" ht="29" outlineLevel="1" x14ac:dyDescent="0.35">
      <c r="B11" s="214"/>
      <c r="C11" s="158" t="str">
        <f>Технологии!I5</f>
        <v>T-ADI-DEP-2-2</v>
      </c>
      <c r="D11" s="158" t="str">
        <f>Технологии!J5</f>
        <v>Контролируется и регулируется использование старых (неактуальных) OSS.
Например, запрещается использовать OSS, выпущенные\актуализированные более 180 дней назад</v>
      </c>
      <c r="E11" s="158" t="str">
        <f ca="1">Технологии!K5</f>
        <v>Не выполняется</v>
      </c>
      <c r="F11" s="194"/>
      <c r="G11" s="193"/>
      <c r="H11" s="193"/>
      <c r="I11" s="194"/>
      <c r="J11" s="165" t="s">
        <v>11</v>
      </c>
    </row>
    <row r="12" spans="2:10" s="180" customFormat="1" ht="29" outlineLevel="1" x14ac:dyDescent="0.35">
      <c r="B12" s="214"/>
      <c r="C12" s="158" t="str">
        <f>Технологии!L4</f>
        <v>T-ADI-DEP-3-1</v>
      </c>
      <c r="D12" s="158" t="str">
        <f>Технологии!M4</f>
        <v>Выполняется инвентаризация используемых зависимостей.
Например, создан внутренний репозиторий.</v>
      </c>
      <c r="E12" s="158" t="str">
        <f ca="1">Технологии!N4</f>
        <v>Не выполняется</v>
      </c>
      <c r="F12" s="194">
        <v>3</v>
      </c>
      <c r="G12" s="193">
        <f ca="1">(COUNTIF(E12:E15,#REF!)+(COUNTIF(E12:E15,#REF!)*0.5))/COUNTA(E12:E15)</f>
        <v>0</v>
      </c>
      <c r="H12" s="193"/>
      <c r="I12" s="194">
        <v>4</v>
      </c>
      <c r="J12" s="165" t="s">
        <v>12</v>
      </c>
    </row>
    <row r="13" spans="2:10" s="180" customFormat="1" ht="29" outlineLevel="1" x14ac:dyDescent="0.35">
      <c r="B13" s="214"/>
      <c r="C13" s="158" t="str">
        <f>Технологии!L5</f>
        <v>T-ADI-DEP-3-2</v>
      </c>
      <c r="D13" s="158" t="str">
        <f>Технологии!M5</f>
        <v>При выполнении Pull request предоставляется список всех уязвимостей используемых зависимостей.
Это может быть реализовано с помощью SCA системы.</v>
      </c>
      <c r="E13" s="158" t="str">
        <f ca="1">Технологии!N5</f>
        <v>Не выполняется</v>
      </c>
      <c r="F13" s="194"/>
      <c r="G13" s="193"/>
      <c r="H13" s="193"/>
      <c r="I13" s="194"/>
      <c r="J13" s="165"/>
    </row>
    <row r="14" spans="2:10" s="180" customFormat="1" ht="29" outlineLevel="1" x14ac:dyDescent="0.35">
      <c r="B14" s="214"/>
      <c r="C14" s="158" t="str">
        <f>Технологии!L6</f>
        <v>T-ADI-DEP-3-3</v>
      </c>
      <c r="D14" s="158" t="str">
        <f>Технологии!M6</f>
        <v>Выполняется верификация цифровой подписи SBOM перед использованием зависимостей в сборке.
Это может быть реализовано с помощью SCA системы.</v>
      </c>
      <c r="E14" s="158" t="str">
        <f ca="1">Технологии!N6</f>
        <v>Не выполняется</v>
      </c>
      <c r="F14" s="194"/>
      <c r="G14" s="193"/>
      <c r="H14" s="193"/>
      <c r="I14" s="194"/>
      <c r="J14" s="165"/>
    </row>
    <row r="15" spans="2:10" s="180" customFormat="1" ht="29" outlineLevel="1" x14ac:dyDescent="0.35">
      <c r="B15" s="214"/>
      <c r="C15" s="158" t="str">
        <f>Технологии!L7</f>
        <v>T-ADI-DEP-3-4</v>
      </c>
      <c r="D15" s="158" t="str">
        <f>Технологии!M7</f>
        <v>Выполняется автоматическое обновление используемых зависимостей.
Это может быть реализовано с помощью специальных утилит для обновления зависимостей.</v>
      </c>
      <c r="E15" s="158" t="str">
        <f ca="1">Технологии!N7</f>
        <v>Не выполняется</v>
      </c>
      <c r="F15" s="194"/>
      <c r="G15" s="193"/>
      <c r="H15" s="193"/>
      <c r="I15" s="194"/>
      <c r="J15" s="165"/>
    </row>
    <row r="16" spans="2:10" s="180" customFormat="1" outlineLevel="1" x14ac:dyDescent="0.35">
      <c r="B16" s="214"/>
      <c r="C16" s="158" t="str">
        <f>Технологии!O4</f>
        <v>T-ADI-DEP-4-1</v>
      </c>
      <c r="D16" s="158" t="str">
        <f>Технологии!P4</f>
        <v>Выполняется самостоятельная сборка необходимых зависимостей в доверенной среде</v>
      </c>
      <c r="E16" s="158" t="str">
        <f ca="1">Технологии!Q4</f>
        <v>Не выполняется</v>
      </c>
      <c r="F16" s="194">
        <v>4</v>
      </c>
      <c r="G16" s="193">
        <f ca="1">(COUNTIF(E16:E18,#REF!)+(COUNTIF(E16:E18,#REF!)*0.5))/COUNTA(E16:E18)</f>
        <v>0</v>
      </c>
      <c r="H16" s="193"/>
      <c r="I16" s="194">
        <v>6</v>
      </c>
      <c r="J16" s="165"/>
    </row>
    <row r="17" spans="2:10" s="180" customFormat="1" ht="29" outlineLevel="1" x14ac:dyDescent="0.35">
      <c r="B17" s="214"/>
      <c r="C17" s="158" t="str">
        <f>Технологии!O5</f>
        <v>T-ADI-DEP-4-2</v>
      </c>
      <c r="D17" s="158" t="str">
        <f>Технологии!P5</f>
        <v>Выполняется создание и проверка цифровой подписи собранных зависимостей
Например, с помощью Cosign</v>
      </c>
      <c r="E17" s="158" t="str">
        <f ca="1">Технологии!Q5</f>
        <v>Не выполняется</v>
      </c>
      <c r="F17" s="194"/>
      <c r="G17" s="193"/>
      <c r="H17" s="193"/>
      <c r="I17" s="194"/>
      <c r="J17" s="165"/>
    </row>
    <row r="18" spans="2:10" s="180" customFormat="1" ht="29" outlineLevel="1" x14ac:dyDescent="0.35">
      <c r="B18" s="214"/>
      <c r="C18" s="158" t="str">
        <f>Технологии!O6</f>
        <v>T-ADI-DEP-4-3</v>
      </c>
      <c r="D18" s="158" t="str">
        <f>Технологии!P6</f>
        <v>Выоплняется создание и проверка цифровой подписи на SBOM для собранных зависимостей
Например, с помощью Cosign</v>
      </c>
      <c r="E18" s="158" t="str">
        <f ca="1">Технологии!Q6</f>
        <v>Не выполняется</v>
      </c>
      <c r="F18" s="194"/>
      <c r="G18" s="193"/>
      <c r="H18" s="193"/>
      <c r="I18" s="194"/>
      <c r="J18" s="165"/>
    </row>
    <row r="19" spans="2:10" s="180" customFormat="1" outlineLevel="1" x14ac:dyDescent="0.35">
      <c r="B19" s="218" t="str">
        <f>Heatmap!D4</f>
        <v>Управление артефактами</v>
      </c>
      <c r="C19" s="158" t="str">
        <f>Технологии!C10</f>
        <v>T-ADI-ART-0-1</v>
      </c>
      <c r="D19" s="158" t="str">
        <f>Технологии!D10</f>
        <v>Процесс управления артефактами разработки отсутствует</v>
      </c>
      <c r="E19" s="158" t="str">
        <f>Технологии!E10</f>
        <v>Верно</v>
      </c>
      <c r="F19" s="194">
        <v>0</v>
      </c>
      <c r="G19" s="193"/>
      <c r="H19" s="193">
        <f ca="1">SUM(G21:G33)/4</f>
        <v>0</v>
      </c>
      <c r="I19" s="194">
        <v>0</v>
      </c>
      <c r="J19" s="165"/>
    </row>
    <row r="20" spans="2:10" s="180" customFormat="1" outlineLevel="1" x14ac:dyDescent="0.35">
      <c r="B20" s="218"/>
      <c r="C20" s="158" t="str">
        <f>Технологии!C11</f>
        <v>T-ADI-ART-0-2</v>
      </c>
      <c r="D20" s="158" t="str">
        <f>Технологии!D11</f>
        <v>Разработчики самостоятельно определяют правила управления артефактами</v>
      </c>
      <c r="E20" s="158" t="str">
        <f>Технологии!E11</f>
        <v>Верно</v>
      </c>
      <c r="F20" s="194"/>
      <c r="G20" s="193"/>
      <c r="H20" s="193"/>
      <c r="I20" s="194"/>
      <c r="J20" s="165"/>
    </row>
    <row r="21" spans="2:10" s="180" customFormat="1" ht="29" outlineLevel="1" x14ac:dyDescent="0.35">
      <c r="B21" s="218"/>
      <c r="C21" s="158" t="str">
        <f>Технологии!F10</f>
        <v>T-ADI-ART-1-1</v>
      </c>
      <c r="D21" s="158" t="str">
        <f>Технологии!G10</f>
        <v>Все артефакты разработки хранятся в базопасных registry.
Например, используется внутренний реестр.</v>
      </c>
      <c r="E21" s="158" t="str">
        <f ca="1">Технологии!H10</f>
        <v>Не выполняется</v>
      </c>
      <c r="F21" s="194">
        <v>1</v>
      </c>
      <c r="G21" s="193">
        <f ca="1">(COUNTIF(E21:E25,#REF!)+(COUNTIF(E21:E25,#REF!)*0.5))/COUNTA(E21:E25)</f>
        <v>0</v>
      </c>
      <c r="H21" s="193"/>
      <c r="I21" s="194">
        <v>1</v>
      </c>
      <c r="J21" s="165"/>
    </row>
    <row r="22" spans="2:10" s="180" customFormat="1" ht="29" outlineLevel="1" x14ac:dyDescent="0.35">
      <c r="B22" s="218"/>
      <c r="C22" s="158" t="str">
        <f>Технологии!F11</f>
        <v>T-ADI-ART-1-2</v>
      </c>
      <c r="D22" s="158" t="str">
        <f>Технологии!G11</f>
        <v>Строго ограниченный перечень лиц может помещать артефакты в registry.
Внутри registry настроены правила разграничения доступа.</v>
      </c>
      <c r="E22" s="158" t="str">
        <f ca="1">Технологии!H11</f>
        <v>Не выполняется</v>
      </c>
      <c r="F22" s="194"/>
      <c r="G22" s="193"/>
      <c r="H22" s="193"/>
      <c r="I22" s="194"/>
      <c r="J22" s="165"/>
    </row>
    <row r="23" spans="2:10" s="180" customFormat="1" ht="43.5" outlineLevel="1" x14ac:dyDescent="0.35">
      <c r="B23" s="218"/>
      <c r="C23" s="158" t="str">
        <f>Технологии!F12</f>
        <v>T-ADI-ART-1-3</v>
      </c>
      <c r="D23" s="158" t="str">
        <f>Технологии!G12</f>
        <v>Для аутентификации в registry используются внешние сервисы.
Например, выполнена интеграция с LDAP или другим IdM, локальные учетные записи не используются.</v>
      </c>
      <c r="E23" s="158" t="str">
        <f ca="1">Технологии!H12</f>
        <v>Не выполняется</v>
      </c>
      <c r="F23" s="194"/>
      <c r="G23" s="193"/>
      <c r="H23" s="193"/>
      <c r="I23" s="194"/>
      <c r="J23" s="165"/>
    </row>
    <row r="24" spans="2:10" s="180" customFormat="1" outlineLevel="1" x14ac:dyDescent="0.35">
      <c r="B24" s="218"/>
      <c r="C24" s="158" t="str">
        <f>Технологии!F13</f>
        <v>T-ADI-ART-1-4</v>
      </c>
      <c r="D24" s="158" t="str">
        <f>Технологии!G13</f>
        <v>Отключен анонимный доступ в registry</v>
      </c>
      <c r="E24" s="158" t="str">
        <f ca="1">Технологии!H13</f>
        <v>Не выполняется</v>
      </c>
      <c r="F24" s="194"/>
      <c r="G24" s="193"/>
      <c r="H24" s="193"/>
      <c r="I24" s="194"/>
      <c r="J24" s="165"/>
    </row>
    <row r="25" spans="2:10" s="180" customFormat="1" outlineLevel="1" x14ac:dyDescent="0.35">
      <c r="B25" s="218"/>
      <c r="C25" s="158" t="str">
        <f>Технологии!F14</f>
        <v>T-ADI-ART-1-5</v>
      </c>
      <c r="D25" s="158" t="str">
        <f>Технологии!G14</f>
        <v>Настроен и включен аудит любых изменений конфигурации хранилищ артефактов</v>
      </c>
      <c r="E25" s="158" t="str">
        <f ca="1">Технологии!H14</f>
        <v>Не выполняется</v>
      </c>
      <c r="F25" s="194"/>
      <c r="G25" s="193"/>
      <c r="H25" s="193"/>
      <c r="I25" s="194"/>
      <c r="J25" s="165"/>
    </row>
    <row r="26" spans="2:10" s="180" customFormat="1" outlineLevel="1" x14ac:dyDescent="0.35">
      <c r="B26" s="218"/>
      <c r="C26" s="158" t="str">
        <f>Технологии!I10</f>
        <v>T-ADI-ART-2-1</v>
      </c>
      <c r="D26" s="158" t="str">
        <f>Технологии!J10</f>
        <v>Разработчики получают артефакты для дальнейшей работы только из внутренних репозиториев</v>
      </c>
      <c r="E26" s="158" t="str">
        <f ca="1">Технологии!K10</f>
        <v>Не выполняется</v>
      </c>
      <c r="F26" s="194">
        <v>2</v>
      </c>
      <c r="G26" s="193">
        <f ca="1">(COUNTIF(E26:E28,#REF!)+(COUNTIF(E26:E28,#REF!)*0.5))/COUNTA(E26:E28)</f>
        <v>0</v>
      </c>
      <c r="H26" s="193"/>
      <c r="I26" s="194">
        <v>3</v>
      </c>
      <c r="J26" s="165"/>
    </row>
    <row r="27" spans="2:10" s="180" customFormat="1" ht="29" outlineLevel="1" x14ac:dyDescent="0.35">
      <c r="B27" s="218"/>
      <c r="C27" s="158" t="str">
        <f>Технологии!I11</f>
        <v>T-ADI-ART-2-2</v>
      </c>
      <c r="D27" s="158" t="str">
        <f>Технологии!J11</f>
        <v>Выполняется создание хэш сумм артефактов перед отправкой их в registry, а также их проверка при сборке</v>
      </c>
      <c r="E27" s="158" t="str">
        <f ca="1">Технологии!K11</f>
        <v>Не выполняется</v>
      </c>
      <c r="F27" s="194"/>
      <c r="G27" s="193"/>
      <c r="H27" s="193"/>
      <c r="I27" s="194"/>
      <c r="J27" s="165"/>
    </row>
    <row r="28" spans="2:10" s="180" customFormat="1" outlineLevel="1" x14ac:dyDescent="0.35">
      <c r="B28" s="218"/>
      <c r="C28" s="158" t="str">
        <f>Технологии!I12</f>
        <v>T-ADI-ART-2-3</v>
      </c>
      <c r="D28" s="158" t="str">
        <f>Технологии!J12</f>
        <v>Для взаимодействия с registry используются только безопасные webhook</v>
      </c>
      <c r="E28" s="158" t="str">
        <f ca="1">Технологии!K12</f>
        <v>Не выполняется</v>
      </c>
      <c r="F28" s="194"/>
      <c r="G28" s="193"/>
      <c r="H28" s="193"/>
      <c r="I28" s="194"/>
      <c r="J28" s="165"/>
    </row>
    <row r="29" spans="2:10" s="180" customFormat="1" outlineLevel="1" x14ac:dyDescent="0.35">
      <c r="B29" s="218"/>
      <c r="C29" s="158" t="str">
        <f>Технологии!L10</f>
        <v>T-ADI-ART-3-1</v>
      </c>
      <c r="D29" s="158" t="str">
        <f>Технологии!M10</f>
        <v>Выполняется создание цифровых подписей всех артефактов перед их отправкой в registry</v>
      </c>
      <c r="E29" s="158" t="str">
        <f ca="1">Технологии!N10</f>
        <v>Не выполняется</v>
      </c>
      <c r="F29" s="194">
        <v>3</v>
      </c>
      <c r="G29" s="193">
        <f ca="1">(COUNTIF(E29:E32,#REF!)+(COUNTIF(E29:E32,#REF!)*0.5))/COUNTA(E29:E32)</f>
        <v>0</v>
      </c>
      <c r="H29" s="193"/>
      <c r="I29" s="194">
        <v>4</v>
      </c>
      <c r="J29" s="165" t="s">
        <v>13</v>
      </c>
    </row>
    <row r="30" spans="2:10" s="180" customFormat="1" outlineLevel="1" x14ac:dyDescent="0.35">
      <c r="B30" s="218"/>
      <c r="C30" s="158" t="str">
        <f>Технологии!L11</f>
        <v>T-ADI-ART-3-2</v>
      </c>
      <c r="D30" s="158" t="str">
        <f>Технологии!M11</f>
        <v xml:space="preserve">Для всех артефактов создается SBOM </v>
      </c>
      <c r="E30" s="158" t="str">
        <f ca="1">Технологии!N11</f>
        <v>Не выполняется</v>
      </c>
      <c r="F30" s="194"/>
      <c r="G30" s="193"/>
      <c r="H30" s="193"/>
      <c r="I30" s="194"/>
      <c r="J30" s="165"/>
    </row>
    <row r="31" spans="2:10" s="180" customFormat="1" outlineLevel="1" x14ac:dyDescent="0.35">
      <c r="B31" s="218"/>
      <c r="C31" s="158" t="str">
        <f>Технологии!L12</f>
        <v>T-ADI-ART-3-3</v>
      </c>
      <c r="D31" s="158" t="str">
        <f>Технологии!M12</f>
        <v>Используется многофакторная аутентификация для доступа к registry</v>
      </c>
      <c r="E31" s="158" t="str">
        <f ca="1">Технологии!N12</f>
        <v>Не выполняется</v>
      </c>
      <c r="F31" s="194"/>
      <c r="G31" s="193"/>
      <c r="H31" s="193"/>
      <c r="I31" s="194"/>
      <c r="J31" s="165"/>
    </row>
    <row r="32" spans="2:10" s="180" customFormat="1" outlineLevel="1" x14ac:dyDescent="0.35">
      <c r="B32" s="218"/>
      <c r="C32" s="158" t="str">
        <f>Технологии!L13</f>
        <v>T-ADI-ART-3-4</v>
      </c>
      <c r="D32" s="158" t="str">
        <f>Технологии!M13</f>
        <v xml:space="preserve">Конвейер сборки (build pipeline) подписывает все артефакты, которые он создает </v>
      </c>
      <c r="E32" s="158" t="str">
        <f ca="1">Технологии!N13</f>
        <v>Не выполняется</v>
      </c>
      <c r="F32" s="194"/>
      <c r="G32" s="193"/>
      <c r="H32" s="193"/>
      <c r="I32" s="194"/>
      <c r="J32" s="165" t="s">
        <v>13</v>
      </c>
    </row>
    <row r="33" spans="2:10" s="180" customFormat="1" outlineLevel="1" x14ac:dyDescent="0.35">
      <c r="B33" s="218"/>
      <c r="C33" s="158" t="str">
        <f>Технологии!O10</f>
        <v>T-ADI-ART-4-1</v>
      </c>
      <c r="D33" s="158" t="str">
        <f>Технологии!P10</f>
        <v>Выполняется шифрование всех артефактов в registry.</v>
      </c>
      <c r="E33" s="158" t="str">
        <f ca="1">Технологии!Q10</f>
        <v>Не выполняется</v>
      </c>
      <c r="F33" s="161">
        <v>4</v>
      </c>
      <c r="G33" s="162">
        <f ca="1">(COUNTIF(E33:E33,#REF!)+(COUNTIF(E33:E33,#REF!)*0.5))/COUNTA(E33:E33)</f>
        <v>0</v>
      </c>
      <c r="H33" s="193"/>
      <c r="I33" s="161">
        <v>5</v>
      </c>
      <c r="J33" s="165"/>
    </row>
    <row r="34" spans="2:10" ht="23.5" x14ac:dyDescent="0.35">
      <c r="B34" s="217" t="s">
        <v>14</v>
      </c>
      <c r="C34" s="217"/>
      <c r="D34" s="217"/>
      <c r="E34" s="217"/>
      <c r="F34" s="217"/>
      <c r="G34" s="217"/>
      <c r="H34" s="217"/>
      <c r="I34" s="217"/>
      <c r="J34" s="217"/>
    </row>
    <row r="35" spans="2:10" ht="29" outlineLevel="1" x14ac:dyDescent="0.35">
      <c r="B35" s="215" t="str">
        <f>Heatmap!D5</f>
        <v>Защита рабочих мест разработчика</v>
      </c>
      <c r="C35" s="158" t="str">
        <f>Технологии!C17</f>
        <v>T-DEV-COMP-0-1</v>
      </c>
      <c r="D35" s="158" t="str">
        <f>Технологии!D17</f>
        <v>Рабочие места разработчиков централизованно не контролируются Например, не применяются единые настройки рабочих станций.</v>
      </c>
      <c r="E35" s="158" t="str">
        <f>Технологии!E17</f>
        <v>Верно</v>
      </c>
      <c r="F35" s="163">
        <v>0</v>
      </c>
      <c r="G35" s="164"/>
      <c r="H35" s="193">
        <f ca="1">SUM(G36:G38)/2</f>
        <v>0</v>
      </c>
      <c r="I35" s="163">
        <v>0</v>
      </c>
      <c r="J35" s="165"/>
    </row>
    <row r="36" spans="2:10" s="180" customFormat="1" ht="43.5" outlineLevel="1" x14ac:dyDescent="0.35">
      <c r="B36" s="215"/>
      <c r="C36" s="158" t="str">
        <f>Технологии!F17</f>
        <v>T-DEV-COMP-1-1</v>
      </c>
      <c r="D36" s="158" t="str">
        <f>Технологии!G17</f>
        <v>Утверждены и применяются базовые требования к ПО и настройкам на корпоративных рабочих местах разработчиков.
Например, требования к антивирусу, обновлениям ОС, требования к паролям.</v>
      </c>
      <c r="E36" s="158" t="str">
        <f ca="1">Технологии!H17</f>
        <v>Не выполняется</v>
      </c>
      <c r="F36" s="194">
        <v>1</v>
      </c>
      <c r="G36" s="193">
        <f ca="1">(COUNTIF(E36:E37,#REF!)+(COUNTIF(E36:E37,#REF!)*0.5))/COUNTA(E36:E37)</f>
        <v>0</v>
      </c>
      <c r="H36" s="193"/>
      <c r="I36" s="194">
        <v>1</v>
      </c>
      <c r="J36" s="165"/>
    </row>
    <row r="37" spans="2:10" s="180" customFormat="1" ht="29" outlineLevel="1" x14ac:dyDescent="0.35">
      <c r="B37" s="215"/>
      <c r="C37" s="158" t="str">
        <f>Технологии!F18</f>
        <v>T-DEV-COMP-1-2</v>
      </c>
      <c r="D37" s="158" t="str">
        <f>Технологии!G18</f>
        <v>Удаленный доступ с некорпоративных (и, соответственно, ненастроенных) устройств к инструментам разработки возможен только для ограниченного (небольшого) числа устройств.</v>
      </c>
      <c r="E37" s="158" t="str">
        <f ca="1">Технологии!H18</f>
        <v>Не выполняется</v>
      </c>
      <c r="F37" s="194"/>
      <c r="G37" s="193"/>
      <c r="H37" s="193"/>
      <c r="I37" s="194"/>
      <c r="J37" s="165"/>
    </row>
    <row r="38" spans="2:10" s="180" customFormat="1" ht="29" outlineLevel="1" x14ac:dyDescent="0.35">
      <c r="B38" s="215"/>
      <c r="C38" s="158" t="str">
        <f>Технологии!I17</f>
        <v>T-DEV-COMP-2-1</v>
      </c>
      <c r="D38" s="158" t="str">
        <f>Технологии!J17</f>
        <v>Удаленный доступ к инструментам разработки возможен либо с корпоративных устройств с использованием MDM, либо через промежуточную среду. Например, через VDI или PAM.</v>
      </c>
      <c r="E38" s="158" t="str">
        <f ca="1">Технологии!K17</f>
        <v>Не выполняется</v>
      </c>
      <c r="F38" s="152">
        <v>2</v>
      </c>
      <c r="G38" s="153">
        <f ca="1">(COUNTIF(E38,#REF!)+(COUNTIF(E38,#REF!)*0.5))/COUNTA(E38)</f>
        <v>0</v>
      </c>
      <c r="H38" s="193"/>
      <c r="I38" s="152">
        <v>3</v>
      </c>
      <c r="J38" s="165"/>
    </row>
    <row r="39" spans="2:10" outlineLevel="1" x14ac:dyDescent="0.35">
      <c r="B39" s="216" t="str">
        <f>Heatmap!D6</f>
        <v>Защита секретов</v>
      </c>
      <c r="C39" s="158" t="str">
        <f>Технологии!C20</f>
        <v>T-DEV-SM-0-1</v>
      </c>
      <c r="D39" s="158" t="str">
        <f>Технологии!D20</f>
        <v>Секреты присутствуют бесконтрольно во всех средах и инструментах - SCM, CI/CD Pipelines, итд. </v>
      </c>
      <c r="E39" s="158" t="str">
        <f>Технологии!E20</f>
        <v>Верно</v>
      </c>
      <c r="F39" s="194">
        <v>0</v>
      </c>
      <c r="G39" s="193"/>
      <c r="H39" s="193">
        <f ca="1">SUM(G41:G47)/4</f>
        <v>0</v>
      </c>
      <c r="I39" s="194">
        <v>0</v>
      </c>
      <c r="J39" s="165"/>
    </row>
    <row r="40" spans="2:10" ht="29" outlineLevel="1" x14ac:dyDescent="0.35">
      <c r="B40" s="216"/>
      <c r="C40" s="158" t="str">
        <f>Технологии!C21</f>
        <v>T-DEV-SM-0-2</v>
      </c>
      <c r="D40" s="158" t="str">
        <f>Технологии!D21</f>
        <v>Разработчики и инженеры делятся секретами между собой в открытом виде.
Например, пересылают ключи или токены по почте и в мессенджерах.</v>
      </c>
      <c r="E40" s="158" t="str">
        <f>Технологии!E21</f>
        <v>Верно</v>
      </c>
      <c r="F40" s="194"/>
      <c r="G40" s="193"/>
      <c r="H40" s="193"/>
      <c r="I40" s="194"/>
      <c r="J40" s="165"/>
    </row>
    <row r="41" spans="2:10" s="180" customFormat="1" ht="29" outlineLevel="1" x14ac:dyDescent="0.35">
      <c r="B41" s="216"/>
      <c r="C41" s="158" t="str">
        <f>Технологии!F20</f>
        <v>T-DEV-SM-1-1</v>
      </c>
      <c r="D41" s="158" t="str">
        <f>Технологии!G20</f>
        <v>Секреты в среде разработки защищаются встроенными механизмами инструментов разработки, например CI/CD системы, без применения Secret Management систем.</v>
      </c>
      <c r="E41" s="158" t="str">
        <f ca="1">Технологии!H20</f>
        <v>Не выполняется</v>
      </c>
      <c r="F41" s="194">
        <v>1</v>
      </c>
      <c r="G41" s="193">
        <f ca="1">(COUNTIF(E41:E42,#REF!)+(COUNTIF(E41:E42,#REF!)*0.5))/COUNTA(E41:E42)</f>
        <v>0</v>
      </c>
      <c r="H41" s="193"/>
      <c r="I41" s="194">
        <v>1</v>
      </c>
      <c r="J41" s="165"/>
    </row>
    <row r="42" spans="2:10" s="180" customFormat="1" ht="29" outlineLevel="1" x14ac:dyDescent="0.35">
      <c r="B42" s="216"/>
      <c r="C42" s="158" t="str">
        <f>Технологии!F21</f>
        <v>T-DEV-SM-1-2</v>
      </c>
      <c r="D42" s="158" t="str">
        <f>Технологии!G21</f>
        <v>Инциденты ИБ, связанные с использованием секретов в среде разработки, обрабатываются службой ИБ совместно с разработчиками.</v>
      </c>
      <c r="E42" s="158" t="str">
        <f ca="1">Технологии!H21</f>
        <v>Не выполняется</v>
      </c>
      <c r="F42" s="194"/>
      <c r="G42" s="193"/>
      <c r="H42" s="193"/>
      <c r="I42" s="194"/>
      <c r="J42" s="165" t="s">
        <v>15</v>
      </c>
    </row>
    <row r="43" spans="2:10" s="180" customFormat="1" ht="29" outlineLevel="1" x14ac:dyDescent="0.35">
      <c r="B43" s="216"/>
      <c r="C43" s="158" t="str">
        <f>Технологии!I20</f>
        <v>T-DEV-SM-2-1</v>
      </c>
      <c r="D43" s="158" t="str">
        <f>Технологии!J20</f>
        <v>Секреты окружения разработки хранятся в Secret Management инструменте, например Hashicorp Vault.</v>
      </c>
      <c r="E43" s="158" t="str">
        <f ca="1">Технологии!K20</f>
        <v>Не выполняется</v>
      </c>
      <c r="F43" s="194">
        <v>2</v>
      </c>
      <c r="G43" s="193">
        <f ca="1">(COUNTIF(E43:E44,#REF!)+(COUNTIF(E43:E44,#REF!)*0.5))/COUNTA(E43:E44)</f>
        <v>0</v>
      </c>
      <c r="H43" s="193"/>
      <c r="I43" s="194">
        <v>2</v>
      </c>
      <c r="J43" s="165"/>
    </row>
    <row r="44" spans="2:10" s="180" customFormat="1" ht="29" outlineLevel="1" x14ac:dyDescent="0.35">
      <c r="B44" s="216"/>
      <c r="C44" s="158" t="str">
        <f>Технологии!I21</f>
        <v>T-DEV-SM-2-2</v>
      </c>
      <c r="D44" s="158" t="str">
        <f>Технологии!J21</f>
        <v>Разработчики и инженеры обмениваются секретами через инструмент Secret Management, например Hashicorp Vault</v>
      </c>
      <c r="E44" s="158" t="str">
        <f ca="1">Технологии!K21</f>
        <v>Не выполняется</v>
      </c>
      <c r="F44" s="194"/>
      <c r="G44" s="193"/>
      <c r="H44" s="193"/>
      <c r="I44" s="194"/>
      <c r="J44" s="165"/>
    </row>
    <row r="45" spans="2:10" s="180" customFormat="1" ht="43.5" outlineLevel="1" x14ac:dyDescent="0.35">
      <c r="B45" s="216"/>
      <c r="C45" s="158" t="str">
        <f>Технологии!L20</f>
        <v>T-DEV-SM-3-1</v>
      </c>
      <c r="D45" s="158" t="str">
        <f>Технологии!M20</f>
        <v>Секреты всех сред и инструментов (за исключением рабочих станций разработчиков и подобных adhoc сред) хранятся в SM (например, vault), количество hardcoded секретов минимально (при этом все такие случаи известны команде ИБ и есть планы убрать такие hardcoded секреты)</v>
      </c>
      <c r="E45" s="158" t="str">
        <f ca="1">Технологии!N20</f>
        <v>Не выполняется</v>
      </c>
      <c r="F45" s="194">
        <v>3</v>
      </c>
      <c r="G45" s="193">
        <f ca="1">(COUNTIF(E45:E46,#REF!)+(COUNTIF(E45:E46,#REF!)*0.5))/COUNTA(E45:E46)</f>
        <v>0</v>
      </c>
      <c r="H45" s="193"/>
      <c r="I45" s="194">
        <v>3</v>
      </c>
      <c r="J45" s="165"/>
    </row>
    <row r="46" spans="2:10" s="180" customFormat="1" outlineLevel="1" x14ac:dyDescent="0.35">
      <c r="B46" s="216"/>
      <c r="C46" s="158" t="str">
        <f>Технологии!L21</f>
        <v>T-DEV-SM-3-2</v>
      </c>
      <c r="D46" s="158" t="str">
        <f>Технологии!M21</f>
        <v xml:space="preserve">Сформирована и применяется политика ротации секретов окружений разработки </v>
      </c>
      <c r="E46" s="158" t="str">
        <f ca="1">Технологии!N21</f>
        <v>Не выполняется</v>
      </c>
      <c r="F46" s="194"/>
      <c r="G46" s="193"/>
      <c r="H46" s="193"/>
      <c r="I46" s="194"/>
      <c r="J46" s="165"/>
    </row>
    <row r="47" spans="2:10" s="180" customFormat="1" outlineLevel="1" x14ac:dyDescent="0.35">
      <c r="B47" s="216"/>
      <c r="C47" s="158" t="str">
        <f>Технологии!O20</f>
        <v>T-DEV-SM-4-1</v>
      </c>
      <c r="D47" s="158" t="str">
        <f>Технологии!P20</f>
        <v>Используются динамические секреты с ограниченем доступа для сред</v>
      </c>
      <c r="E47" s="158" t="str">
        <f ca="1">Технологии!Q20</f>
        <v>Не выполняется</v>
      </c>
      <c r="F47" s="152">
        <v>4</v>
      </c>
      <c r="G47" s="153">
        <f ca="1">(COUNTIF(E47,#REF!)+(COUNTIF(E47,#REF!)*0.5))/COUNTA(E47)</f>
        <v>0</v>
      </c>
      <c r="H47" s="193"/>
      <c r="I47" s="152">
        <v>6</v>
      </c>
      <c r="J47" s="165"/>
    </row>
    <row r="48" spans="2:10" s="180" customFormat="1" ht="29" outlineLevel="1" x14ac:dyDescent="0.35">
      <c r="B48" s="215" t="str">
        <f>Heatmap!D7</f>
        <v>Защита Build-среды</v>
      </c>
      <c r="C48" s="158" t="str">
        <f>Технологии!C23</f>
        <v>T-DEV-BLD-0-1</v>
      </c>
      <c r="D48" s="158" t="str">
        <f>Технологии!D23</f>
        <v>Отсутствует формализованный подход к защите среды сборки (ни технически, ни организационно не выполняется защита среды сборки)</v>
      </c>
      <c r="E48" s="158" t="str">
        <f>Технологии!E23</f>
        <v>Верно</v>
      </c>
      <c r="F48" s="161">
        <v>0</v>
      </c>
      <c r="G48" s="164"/>
      <c r="H48" s="193">
        <f ca="1">SUM(G49:G57)/4</f>
        <v>0</v>
      </c>
      <c r="I48" s="161">
        <v>0</v>
      </c>
      <c r="J48" s="165"/>
    </row>
    <row r="49" spans="2:10" s="180" customFormat="1" outlineLevel="1" x14ac:dyDescent="0.35">
      <c r="B49" s="215"/>
      <c r="C49" s="158" t="str">
        <f>Технологии!F23</f>
        <v>T-DEV-BLD-1-1</v>
      </c>
      <c r="D49" s="158" t="str">
        <f>Технологии!G23</f>
        <v xml:space="preserve">Доступ к среде сборки (build) (оркестратор, worker-узлы итд) ограничен (настроен RBAC) </v>
      </c>
      <c r="E49" s="158" t="str">
        <f ca="1">Технологии!H23</f>
        <v>Не выполняется</v>
      </c>
      <c r="F49" s="194">
        <v>1</v>
      </c>
      <c r="G49" s="193">
        <f ca="1">(COUNTIF(E49:E52,#REF!)+(COUNTIF(E49:E52,#REF!)*0.5))/COUNTA(E49:E52)</f>
        <v>0</v>
      </c>
      <c r="H49" s="193"/>
      <c r="I49" s="194">
        <v>2</v>
      </c>
      <c r="J49" s="165"/>
    </row>
    <row r="50" spans="2:10" ht="29" outlineLevel="1" x14ac:dyDescent="0.35">
      <c r="B50" s="215"/>
      <c r="C50" s="158" t="str">
        <f>Технологии!F24</f>
        <v>T-DEV-BLD-1-2</v>
      </c>
      <c r="D50" s="158" t="str">
        <f>Технологии!G24</f>
        <v xml:space="preserve">Для всех узлов сборки (build worker) используется подход push (вместо pull) для передачи параметров </v>
      </c>
      <c r="E50" s="158" t="str">
        <f ca="1">Технологии!H24</f>
        <v>Не выполняется</v>
      </c>
      <c r="F50" s="194"/>
      <c r="G50" s="193"/>
      <c r="H50" s="193"/>
      <c r="I50" s="194"/>
      <c r="J50" s="165"/>
    </row>
    <row r="51" spans="2:10" ht="29" outlineLevel="1" x14ac:dyDescent="0.35">
      <c r="B51" s="215"/>
      <c r="C51" s="158" t="str">
        <f>Технологии!F25</f>
        <v>T-DEV-BLD-1-3</v>
      </c>
      <c r="D51" s="158" t="str">
        <f>Технологии!G25</f>
        <v>Каждый узел сборки (build worker) имеет минимально необходимые сетевые доступы (для связи только с нужными сервисами и только по определенным портам\протоколам)</v>
      </c>
      <c r="E51" s="158" t="str">
        <f ca="1">Технологии!H25</f>
        <v>Не выполняется</v>
      </c>
      <c r="F51" s="194"/>
      <c r="G51" s="193"/>
      <c r="H51" s="193"/>
      <c r="I51" s="194"/>
      <c r="J51" s="165"/>
    </row>
    <row r="52" spans="2:10" s="180" customFormat="1" ht="29" outlineLevel="1" x14ac:dyDescent="0.35">
      <c r="B52" s="215"/>
      <c r="C52" s="158" t="str">
        <f>Технологии!F26</f>
        <v>T-DEV-BLD-1-4</v>
      </c>
      <c r="D52" s="158" t="str">
        <f>Технологии!G26</f>
        <v>Выполняется централизованное хранение журналов (логов) сборки, включающее изменение настроек</v>
      </c>
      <c r="E52" s="158" t="str">
        <f ca="1">Технологии!H26</f>
        <v>Не выполняется</v>
      </c>
      <c r="F52" s="194"/>
      <c r="G52" s="193"/>
      <c r="H52" s="193"/>
      <c r="I52" s="194"/>
      <c r="J52" s="165" t="s">
        <v>16</v>
      </c>
    </row>
    <row r="53" spans="2:10" s="180" customFormat="1" ht="29" outlineLevel="1" x14ac:dyDescent="0.35">
      <c r="B53" s="215"/>
      <c r="C53" s="156" t="str">
        <f>Технологии!I23</f>
        <v>T-DEV-BLD-2-1</v>
      </c>
      <c r="D53" s="158" t="str">
        <f>Технологии!J23</f>
        <v>Осуществляется мониторинг и реагирование на инциденты для узлов сборки в части потребления вычислительных ресурсов (CPU, RAM, HDD и пр).</v>
      </c>
      <c r="E53" s="158" t="str">
        <f ca="1">Технологии!K23</f>
        <v>Не выполняется</v>
      </c>
      <c r="F53" s="152">
        <v>2</v>
      </c>
      <c r="G53" s="153">
        <f ca="1">(COUNTIF(E53,#REF!)+(COUNTIF(E53,#REF!)*0.5))/COUNTA(E53)</f>
        <v>0</v>
      </c>
      <c r="H53" s="193"/>
      <c r="I53" s="152">
        <v>3</v>
      </c>
      <c r="J53" s="178"/>
    </row>
    <row r="54" spans="2:10" s="180" customFormat="1" ht="29" outlineLevel="1" x14ac:dyDescent="0.35">
      <c r="B54" s="215"/>
      <c r="C54" s="156" t="str">
        <f>Технологии!L23</f>
        <v>T-DEV-BLD-3-1</v>
      </c>
      <c r="D54" s="158" t="str">
        <f>Технологии!M23</f>
        <v>Каждый узел сборки (build worker) имеет отдельную роль (например, тестирование, компиляция, отправка артефактов), прочие задачи на нем не выполняются</v>
      </c>
      <c r="E54" s="158" t="str">
        <f ca="1">Технологии!N23</f>
        <v>Не выполняется</v>
      </c>
      <c r="F54" s="194">
        <v>3</v>
      </c>
      <c r="G54" s="193">
        <f ca="1">(COUNTIF(E54:E56,#REF!)+(COUNTIF(E54:E56,#REF!)*0.5))/COUNTA(E54:E56)</f>
        <v>0</v>
      </c>
      <c r="H54" s="193"/>
      <c r="I54" s="194">
        <v>5</v>
      </c>
      <c r="J54" s="165"/>
    </row>
    <row r="55" spans="2:10" s="180" customFormat="1" outlineLevel="1" x14ac:dyDescent="0.35">
      <c r="B55" s="215"/>
      <c r="C55" s="158" t="str">
        <f>Технологии!L24</f>
        <v>T-DEV-BLD-3-2</v>
      </c>
      <c r="D55" s="158" t="str">
        <f>Технологии!M24</f>
        <v xml:space="preserve">Реализована настройка механизмов безопасности для узлов сборки </v>
      </c>
      <c r="E55" s="158" t="str">
        <f ca="1">Технологии!N24</f>
        <v>Не выполняется</v>
      </c>
      <c r="F55" s="194"/>
      <c r="G55" s="193"/>
      <c r="H55" s="193"/>
      <c r="I55" s="194"/>
      <c r="J55" s="165"/>
    </row>
    <row r="56" spans="2:10" s="180" customFormat="1" ht="29" outlineLevel="1" x14ac:dyDescent="0.35">
      <c r="B56" s="215"/>
      <c r="C56" s="156" t="str">
        <f>Технологии!L25</f>
        <v>T-DEV-BLD-3-3</v>
      </c>
      <c r="D56" s="158" t="str">
        <f>Технологии!M25</f>
        <v xml:space="preserve">Все настройки узлов сборки (build worker) централизованно хранятся в системе хранения исходного кода </v>
      </c>
      <c r="E56" s="158" t="str">
        <f ca="1">Технологии!N25</f>
        <v>Не выполняется</v>
      </c>
      <c r="F56" s="194"/>
      <c r="G56" s="193"/>
      <c r="H56" s="193"/>
      <c r="I56" s="194"/>
      <c r="J56" s="165"/>
    </row>
    <row r="57" spans="2:10" s="180" customFormat="1" outlineLevel="1" x14ac:dyDescent="0.35">
      <c r="B57" s="215"/>
      <c r="C57" s="158" t="str">
        <f>Технологии!O23</f>
        <v>T-DEV-BLD-4-1</v>
      </c>
      <c r="D57" s="158" t="str">
        <f>Технологии!P23</f>
        <v>Создание среды сборки (build environment) выполняется автоматизировано (IaC)</v>
      </c>
      <c r="E57" s="158" t="str">
        <f ca="1">Технологии!Q23</f>
        <v>Не выполняется</v>
      </c>
      <c r="F57" s="152">
        <v>4</v>
      </c>
      <c r="G57" s="153">
        <f ca="1">(COUNTIF(E57,#REF!)+(COUNTIF(E57,#REF!)*0.5))/COUNTA(E57)</f>
        <v>0</v>
      </c>
      <c r="H57" s="193"/>
      <c r="I57" s="152">
        <v>6</v>
      </c>
      <c r="J57" s="165"/>
    </row>
    <row r="58" spans="2:10" s="180" customFormat="1" ht="29" outlineLevel="1" x14ac:dyDescent="0.35">
      <c r="B58" s="216" t="str">
        <f>Heatmap!D8</f>
        <v>Защита source code management (SCM)</v>
      </c>
      <c r="C58" s="158" t="str">
        <f>Технологии!C28</f>
        <v>T-DEV-SCM-0-1</v>
      </c>
      <c r="D58" s="158" t="str">
        <f>Технологии!D28</f>
        <v>Управление Code repository не выполняется (ни технически, ни организационно не выполняется защита реестра артефактов)</v>
      </c>
      <c r="E58" s="158" t="str">
        <f>Технологии!E28</f>
        <v>Верно</v>
      </c>
      <c r="F58" s="161">
        <v>0</v>
      </c>
      <c r="G58" s="164"/>
      <c r="H58" s="193">
        <f ca="1">SUM(G59:G76)/4</f>
        <v>0</v>
      </c>
      <c r="I58" s="161">
        <v>0</v>
      </c>
      <c r="J58" s="165"/>
    </row>
    <row r="59" spans="2:10" s="180" customFormat="1" ht="29" outlineLevel="1" x14ac:dyDescent="0.35">
      <c r="B59" s="216"/>
      <c r="C59" s="158" t="str">
        <f>Технологии!F28</f>
        <v>T-DEV-SCM-1-1</v>
      </c>
      <c r="D59" s="158" t="str">
        <f>Технологии!G28</f>
        <v xml:space="preserve">Создавать и удалять репозитории могут только определенные пользователи  (например, настроен RBAC) </v>
      </c>
      <c r="E59" s="158" t="str">
        <f ca="1">Технологии!H28</f>
        <v>Не выполняется</v>
      </c>
      <c r="F59" s="194">
        <v>1</v>
      </c>
      <c r="G59" s="193">
        <f ca="1">(COUNTIF(E59:E64,#REF!)+(COUNTIF(E59:E64,#REF!)*0.5))/COUNTA(E59:E64)</f>
        <v>0</v>
      </c>
      <c r="H59" s="193"/>
      <c r="I59" s="194">
        <v>2</v>
      </c>
      <c r="J59" s="165"/>
    </row>
    <row r="60" spans="2:10" s="180" customFormat="1" outlineLevel="1" x14ac:dyDescent="0.35">
      <c r="B60" s="216"/>
      <c r="C60" s="158" t="str">
        <f>Технологии!F29</f>
        <v>T-DEV-SCM-1-2</v>
      </c>
      <c r="D60" s="158" t="str">
        <f>Технологии!G29</f>
        <v>Удалять issues могут только определенные пользователи (например, настроен RBAC) </v>
      </c>
      <c r="E60" s="158" t="str">
        <f ca="1">Технологии!H29</f>
        <v>Не выполняется</v>
      </c>
      <c r="F60" s="194"/>
      <c r="G60" s="193"/>
      <c r="H60" s="193"/>
      <c r="I60" s="194"/>
      <c r="J60" s="165"/>
    </row>
    <row r="61" spans="2:10" s="180" customFormat="1" outlineLevel="1" x14ac:dyDescent="0.35">
      <c r="B61" s="216"/>
      <c r="C61" s="158" t="str">
        <f>Технологии!F30</f>
        <v>T-DEV-SCM-1-3</v>
      </c>
      <c r="D61" s="158" t="str">
        <f>Технологии!G30</f>
        <v xml:space="preserve">Создавать teams могут только определенные пользователи (например, настроен RBAC) </v>
      </c>
      <c r="E61" s="158" t="str">
        <f ca="1">Технологии!H30</f>
        <v>Не выполняется</v>
      </c>
      <c r="F61" s="194"/>
      <c r="G61" s="193"/>
      <c r="H61" s="193"/>
      <c r="I61" s="194"/>
      <c r="J61" s="165"/>
    </row>
    <row r="62" spans="2:10" s="180" customFormat="1" outlineLevel="1" x14ac:dyDescent="0.35">
      <c r="B62" s="216"/>
      <c r="C62" s="158" t="str">
        <f>Технологии!F31</f>
        <v>T-DEV-SCM-1-4</v>
      </c>
      <c r="D62" s="158" t="str">
        <f>Технологии!G31</f>
        <v>Количество администраторов VCS ограничено и регулярно проверяется</v>
      </c>
      <c r="E62" s="158" t="str">
        <f ca="1">Технологии!H31</f>
        <v>Не выполняется</v>
      </c>
      <c r="F62" s="194"/>
      <c r="G62" s="193"/>
      <c r="H62" s="193"/>
      <c r="I62" s="194"/>
      <c r="J62" s="154"/>
    </row>
    <row r="63" spans="2:10" s="180" customFormat="1" ht="87" outlineLevel="1" x14ac:dyDescent="0.35">
      <c r="B63" s="216"/>
      <c r="C63" s="158" t="str">
        <f>Технологии!F32</f>
        <v>T-DEV-SCM-1-5</v>
      </c>
      <c r="D63" s="158" t="str">
        <f>Технологии!G32</f>
        <v>Управление доступом к системе контроля версий осуществляется с использованием ролевой модели, созданной на основе принципа минимальных привилений. Модель регулирует как минимум:
- Возможности по созданию репозиториев
- Возможности по удалению репозиториев
- Возможности по изменению видимости репозиториев</v>
      </c>
      <c r="E63" s="158" t="str">
        <f ca="1">Технологии!H32</f>
        <v>Не выполняется</v>
      </c>
      <c r="F63" s="194"/>
      <c r="G63" s="193"/>
      <c r="H63" s="193"/>
      <c r="I63" s="194"/>
      <c r="J63" s="165"/>
    </row>
    <row r="64" spans="2:10" s="180" customFormat="1" ht="29" outlineLevel="1" x14ac:dyDescent="0.35">
      <c r="B64" s="216"/>
      <c r="C64" s="158" t="str">
        <f>Технологии!F33</f>
        <v>T-DEV-SCM-1-6</v>
      </c>
      <c r="D64" s="158" t="str">
        <f>Технологии!G33</f>
        <v>При установке любых приложений и патчей в Source code management системах (SCM) запрашивается одобрение (approval) администратора</v>
      </c>
      <c r="E64" s="158" t="str">
        <f ca="1">Технологии!H33</f>
        <v>Не выполняется</v>
      </c>
      <c r="F64" s="194"/>
      <c r="G64" s="193"/>
      <c r="H64" s="193"/>
      <c r="I64" s="194"/>
      <c r="J64" s="165"/>
    </row>
    <row r="65" spans="2:10" s="180" customFormat="1" outlineLevel="1" x14ac:dyDescent="0.35">
      <c r="B65" s="216"/>
      <c r="C65" s="158" t="str">
        <f>Технологии!I28</f>
        <v>T-DEV-SCM-2-1</v>
      </c>
      <c r="D65" s="158" t="str">
        <f>Технологии!J28</f>
        <v>У всех копий (forks) кода включен аудит, а также назначен ответственный</v>
      </c>
      <c r="E65" s="158" t="str">
        <f ca="1">Технологии!K28</f>
        <v>Не выполняется</v>
      </c>
      <c r="F65" s="194">
        <v>2</v>
      </c>
      <c r="G65" s="193">
        <f ca="1">(COUNTIF(E65:E70,#REF!)+(COUNTIF(E65:E70,#REF!)*0.5))/COUNTA(E65:E70)</f>
        <v>0</v>
      </c>
      <c r="H65" s="193"/>
      <c r="I65" s="194">
        <v>3</v>
      </c>
      <c r="J65" s="165"/>
    </row>
    <row r="66" spans="2:10" s="180" customFormat="1" outlineLevel="1" x14ac:dyDescent="0.35">
      <c r="B66" s="216"/>
      <c r="C66" s="158" t="str">
        <f>Технологии!I29</f>
        <v>T-DEV-SCM-2-2</v>
      </c>
      <c r="D66" s="158" t="str">
        <f>Технологии!J29</f>
        <v>Регулярно осуществляется анализ и удаление неактивных пользователей из проекта</v>
      </c>
      <c r="E66" s="158" t="str">
        <f ca="1">Технологии!K29</f>
        <v>Не выполняется</v>
      </c>
      <c r="F66" s="194"/>
      <c r="G66" s="193"/>
      <c r="H66" s="193"/>
      <c r="I66" s="194"/>
      <c r="J66" s="165"/>
    </row>
    <row r="67" spans="2:10" s="180" customFormat="1" outlineLevel="1" x14ac:dyDescent="0.35">
      <c r="B67" s="216"/>
      <c r="C67" s="158" t="str">
        <f>Технологии!I30</f>
        <v>T-DEV-SCM-2-3</v>
      </c>
      <c r="D67" s="158" t="str">
        <f>Технологии!J30</f>
        <v>Почтовые уведомления могут направляться только на доверенные (проверенные) домены</v>
      </c>
      <c r="E67" s="158" t="str">
        <f ca="1">Технологии!K30</f>
        <v>Не выполняется</v>
      </c>
      <c r="F67" s="194"/>
      <c r="G67" s="193"/>
      <c r="H67" s="193"/>
      <c r="I67" s="194"/>
      <c r="J67" s="165"/>
    </row>
    <row r="68" spans="2:10" outlineLevel="1" x14ac:dyDescent="0.35">
      <c r="B68" s="216"/>
      <c r="C68" s="158" t="str">
        <f>Технологии!I31</f>
        <v>T-DEV-SCM-2-4</v>
      </c>
      <c r="D68" s="158" t="str">
        <f>Технологии!J31</f>
        <v xml:space="preserve">Неактивные (ненужные) приложения (applications или дополнения) удаляются из SCM системы </v>
      </c>
      <c r="E68" s="158" t="str">
        <f ca="1">Технологии!K31</f>
        <v>Не выполняется</v>
      </c>
      <c r="F68" s="194"/>
      <c r="G68" s="193"/>
      <c r="H68" s="193"/>
      <c r="I68" s="194"/>
      <c r="J68" s="165"/>
    </row>
    <row r="69" spans="2:10" outlineLevel="1" x14ac:dyDescent="0.35">
      <c r="B69" s="216"/>
      <c r="C69" s="158" t="str">
        <f>Технологии!I32</f>
        <v>T-DEV-SCM-2-5</v>
      </c>
      <c r="D69" s="158" t="str">
        <f>Технологии!J32</f>
        <v>Для каждого репозитория по умолчанию установлены минимальные привилегии пользователей</v>
      </c>
      <c r="E69" s="158" t="str">
        <f ca="1">Технологии!K32</f>
        <v>Не выполняется</v>
      </c>
      <c r="F69" s="194"/>
      <c r="G69" s="193"/>
      <c r="H69" s="193"/>
      <c r="I69" s="194"/>
      <c r="J69" s="165"/>
    </row>
    <row r="70" spans="2:10" s="180" customFormat="1" outlineLevel="1" x14ac:dyDescent="0.35">
      <c r="B70" s="216"/>
      <c r="C70" s="158" t="str">
        <f>Технологии!I33</f>
        <v>T-DEV-SCM-2-6</v>
      </c>
      <c r="D70" s="158" t="str">
        <f>Технологии!J33</f>
        <v>Для добавления нового пользователя в VCS используются только корпоративные email</v>
      </c>
      <c r="E70" s="158" t="str">
        <f ca="1">Технологии!K33</f>
        <v>Не выполняется</v>
      </c>
      <c r="F70" s="194"/>
      <c r="G70" s="193"/>
      <c r="H70" s="193"/>
      <c r="I70" s="194"/>
      <c r="J70" s="165"/>
    </row>
    <row r="71" spans="2:10" s="180" customFormat="1" outlineLevel="1" x14ac:dyDescent="0.35">
      <c r="B71" s="216"/>
      <c r="C71" s="158" t="str">
        <f>Технологии!L28</f>
        <v>T-DEV-SCM-3-1</v>
      </c>
      <c r="D71" s="158" t="str">
        <f>Технологии!M28</f>
        <v>Все изменения видимости проекта отслеживаются</v>
      </c>
      <c r="E71" s="158" t="str">
        <f ca="1">Технологии!N28</f>
        <v>Не выполняется</v>
      </c>
      <c r="F71" s="194">
        <v>3</v>
      </c>
      <c r="G71" s="193">
        <f ca="1">(COUNTIF(E71:E74,#REF!)+(COUNTIF(E71:E74,#REF!)*0.5))/COUNTA(E71:E74)</f>
        <v>0</v>
      </c>
      <c r="H71" s="193"/>
      <c r="I71" s="194">
        <v>4</v>
      </c>
      <c r="J71" s="165"/>
    </row>
    <row r="72" spans="2:10" s="180" customFormat="1" outlineLevel="1" x14ac:dyDescent="0.35">
      <c r="B72" s="216"/>
      <c r="C72" s="158" t="str">
        <f>Технологии!L29</f>
        <v>T-DEV-SCM-3-2</v>
      </c>
      <c r="D72" s="158" t="str">
        <f>Технологии!M29</f>
        <v>Осуществляется идентификация неиспользуемых репозиториев и их архивирование</v>
      </c>
      <c r="E72" s="158" t="str">
        <f ca="1">Технологии!N29</f>
        <v>Не выполняется</v>
      </c>
      <c r="F72" s="194"/>
      <c r="G72" s="193"/>
      <c r="H72" s="193"/>
      <c r="I72" s="194"/>
      <c r="J72" s="165"/>
    </row>
    <row r="73" spans="2:10" s="180" customFormat="1" outlineLevel="1" x14ac:dyDescent="0.35">
      <c r="B73" s="216"/>
      <c r="C73" s="158" t="str">
        <f>Технологии!L30</f>
        <v>T-DEV-SCM-3-3</v>
      </c>
      <c r="D73" s="158" t="str">
        <f>Технологии!M30</f>
        <v xml:space="preserve">Доступ к SCM осуществляется с использованием многофакторной аутентификации </v>
      </c>
      <c r="E73" s="158" t="str">
        <f ca="1">Технологии!N30</f>
        <v>Не выполняется</v>
      </c>
      <c r="F73" s="194"/>
      <c r="G73" s="193"/>
      <c r="H73" s="193"/>
      <c r="I73" s="194"/>
      <c r="J73" s="154"/>
    </row>
    <row r="74" spans="2:10" s="180" customFormat="1" outlineLevel="1" x14ac:dyDescent="0.35">
      <c r="B74" s="216"/>
      <c r="C74" s="158" t="str">
        <f>Технологии!L31</f>
        <v>T-DEV-SCM-3-4</v>
      </c>
      <c r="D74" s="158" t="str">
        <f>Технологии!M31</f>
        <v>Доступ к VCS системам осуществляется только с разрешенных IP-адресов</v>
      </c>
      <c r="E74" s="158" t="str">
        <f ca="1">Технологии!N31</f>
        <v>Не выполняется</v>
      </c>
      <c r="F74" s="194"/>
      <c r="G74" s="193"/>
      <c r="H74" s="193"/>
      <c r="I74" s="194"/>
      <c r="J74" s="165"/>
    </row>
    <row r="75" spans="2:10" s="180" customFormat="1" ht="43.5" outlineLevel="1" x14ac:dyDescent="0.35">
      <c r="B75" s="216"/>
      <c r="C75" s="158" t="str">
        <f>Технологии!O28</f>
        <v>T-DEV-SCM-4-1</v>
      </c>
      <c r="D75" s="158" t="str">
        <f>Технологии!P28</f>
        <v>Проводится анализ кода на наличие аномалий, релевантных организации (например, commit сожержит слишком значительные изменения обхемов кода или в комиитов сликом много в определенный промежуток времени )</v>
      </c>
      <c r="E75" s="158" t="str">
        <f ca="1">Технологии!Q28</f>
        <v>Не выполняется</v>
      </c>
      <c r="F75" s="194">
        <v>4</v>
      </c>
      <c r="G75" s="193">
        <f ca="1">(COUNTIF(E75:E76,#REF!)+(COUNTIF(E75:E76,#REF!)*0.5))/COUNTA(E75:E76)</f>
        <v>0</v>
      </c>
      <c r="H75" s="193"/>
      <c r="I75" s="194">
        <v>6</v>
      </c>
      <c r="J75" s="165"/>
    </row>
    <row r="76" spans="2:10" ht="43.5" outlineLevel="1" x14ac:dyDescent="0.35">
      <c r="B76" s="216"/>
      <c r="C76" s="158" t="str">
        <f>Технологии!O29</f>
        <v>T-DEV-SCM-4-2</v>
      </c>
      <c r="D76" s="158" t="str">
        <f>Технологии!P29</f>
        <v>Доступ разработчиков к репозиторию осуществляется с использованием сертификатов, созданных только с использованием внутреннего CA (центр сертификации) компании (а не самоподписанные сертификаты)</v>
      </c>
      <c r="E76" s="158" t="str">
        <f ca="1">Технологии!Q29</f>
        <v>Не выполняется</v>
      </c>
      <c r="F76" s="194"/>
      <c r="G76" s="193"/>
      <c r="H76" s="193"/>
      <c r="I76" s="194"/>
      <c r="J76" s="165"/>
    </row>
    <row r="77" spans="2:10" s="180" customFormat="1" outlineLevel="1" x14ac:dyDescent="0.35">
      <c r="B77" s="215" t="str">
        <f>Heatmap!D9</f>
        <v>Контроль внесения изменений в исходный код</v>
      </c>
      <c r="C77" s="158" t="str">
        <f>Технологии!C35</f>
        <v>T-DEV-SRC-0-1</v>
      </c>
      <c r="D77" s="158" t="str">
        <f>Технологии!D35</f>
        <v xml:space="preserve">Отсутствует формализованный подход к управлению исходным кодом </v>
      </c>
      <c r="E77" s="158" t="str">
        <f>Технологии!E35</f>
        <v>Верно</v>
      </c>
      <c r="F77" s="161">
        <v>0</v>
      </c>
      <c r="G77" s="164"/>
      <c r="H77" s="193">
        <f ca="1">SUM(G78:G94)/4</f>
        <v>0</v>
      </c>
      <c r="I77" s="161">
        <v>0</v>
      </c>
      <c r="J77" s="165"/>
    </row>
    <row r="78" spans="2:10" outlineLevel="1" x14ac:dyDescent="0.35">
      <c r="B78" s="215"/>
      <c r="C78" s="158" t="str">
        <f>Технологии!F35</f>
        <v>T-DEV-SRC-1-1</v>
      </c>
      <c r="D78" s="158" t="str">
        <f>Технологии!G35</f>
        <v xml:space="preserve">Все изменения в исходном коде отслеживаются с использованием системы контроля версий (SCM) </v>
      </c>
      <c r="E78" s="158" t="str">
        <f ca="1">Технологии!H35</f>
        <v>Не выполняется</v>
      </c>
      <c r="F78" s="194">
        <v>1</v>
      </c>
      <c r="G78" s="193">
        <f ca="1">(COUNTIF(E78:E82,#REF!)+(COUNTIF(E78:E82,#REF!)*0.5))/COUNTA(E78:E82)</f>
        <v>0</v>
      </c>
      <c r="H78" s="193"/>
      <c r="I78" s="194">
        <v>1</v>
      </c>
      <c r="J78" s="165"/>
    </row>
    <row r="79" spans="2:10" ht="29" outlineLevel="1" x14ac:dyDescent="0.35">
      <c r="B79" s="215"/>
      <c r="C79" s="158" t="str">
        <f>Технологии!F36</f>
        <v>T-DEV-SRC-1-2</v>
      </c>
      <c r="D79" s="158" t="str">
        <f>Технологии!G36</f>
        <v>Круг согласования изменений исходного кода начинается заново при внесении новых предложений по изменению</v>
      </c>
      <c r="E79" s="158" t="str">
        <f ca="1">Технологии!H36</f>
        <v>Не выполняется</v>
      </c>
      <c r="F79" s="194"/>
      <c r="G79" s="193"/>
      <c r="H79" s="193"/>
      <c r="I79" s="194"/>
      <c r="J79" s="165"/>
    </row>
    <row r="80" spans="2:10" ht="29" outlineLevel="1" x14ac:dyDescent="0.35">
      <c r="B80" s="215"/>
      <c r="C80" s="158" t="str">
        <f>Технологии!F37</f>
        <v>T-DEV-SRC-1-3</v>
      </c>
      <c r="D80" s="158" t="str">
        <f>Технологии!G37</f>
        <v>Разработчики не обладают правами "dismiss code change review", позволяющими обходить стандартную процедуру проверки кода</v>
      </c>
      <c r="E80" s="158" t="str">
        <f ca="1">Технологии!H37</f>
        <v>Не выполняется</v>
      </c>
      <c r="F80" s="194"/>
      <c r="G80" s="193"/>
      <c r="H80" s="193"/>
      <c r="I80" s="194"/>
      <c r="J80" s="165"/>
    </row>
    <row r="81" spans="2:10" s="180" customFormat="1" ht="29" outlineLevel="1" x14ac:dyDescent="0.35">
      <c r="B81" s="215"/>
      <c r="C81" s="158" t="str">
        <f>Технологии!F38</f>
        <v>T-DEV-SRC-1-4</v>
      </c>
      <c r="D81" s="158" t="str">
        <f>Технологии!G38</f>
        <v>Для всех репозиториев включена опция linear history. В качестве вариантов merge доступны только squash и rebase merge</v>
      </c>
      <c r="E81" s="158" t="str">
        <f ca="1">Технологии!H38</f>
        <v>Не выполняется</v>
      </c>
      <c r="F81" s="194"/>
      <c r="G81" s="193"/>
      <c r="H81" s="193"/>
      <c r="I81" s="194"/>
      <c r="J81" s="165"/>
    </row>
    <row r="82" spans="2:10" s="180" customFormat="1" outlineLevel="1" x14ac:dyDescent="0.35">
      <c r="B82" s="215"/>
      <c r="C82" s="158" t="str">
        <f>Технологии!F39</f>
        <v>T-DEV-SRC-1-5</v>
      </c>
      <c r="D82" s="158" t="str">
        <f>Технологии!G39</f>
        <v>Используется защита веток (branch protection)</v>
      </c>
      <c r="E82" s="158" t="str">
        <f ca="1">Технологии!H39</f>
        <v>Не выполняется</v>
      </c>
      <c r="F82" s="194"/>
      <c r="G82" s="193"/>
      <c r="H82" s="193"/>
      <c r="I82" s="194"/>
      <c r="J82" s="165"/>
    </row>
    <row r="83" spans="2:10" s="180" customFormat="1" outlineLevel="1" x14ac:dyDescent="0.35">
      <c r="B83" s="215"/>
      <c r="C83" s="158" t="str">
        <f>Технологии!I35</f>
        <v>T-DEV-SRC-2-1</v>
      </c>
      <c r="D83" s="158" t="str">
        <f>Технологии!J35</f>
        <v>Осуществляется регулярный анализ и удаление неиспользуемых веток (branches)</v>
      </c>
      <c r="E83" s="158" t="str">
        <f ca="1">Технологии!K35</f>
        <v>Не выполняется</v>
      </c>
      <c r="F83" s="194">
        <v>2</v>
      </c>
      <c r="G83" s="193">
        <f ca="1">(COUNTIF(E83:E88,#REF!)+(COUNTIF(E83:E88,#REF!)*0.5))/COUNTA(E83:E88)</f>
        <v>0</v>
      </c>
      <c r="H83" s="193"/>
      <c r="I83" s="194">
        <v>3</v>
      </c>
      <c r="J83" s="165"/>
    </row>
    <row r="84" spans="2:10" s="180" customFormat="1" outlineLevel="1" x14ac:dyDescent="0.35">
      <c r="B84" s="215"/>
      <c r="C84" s="158" t="str">
        <f>Технологии!I36</f>
        <v>T-DEV-SRC-2-2</v>
      </c>
      <c r="D84" s="158" t="str">
        <f>Технологии!J36</f>
        <v>Запрос на слияние (merge request) реализуется только при успешном прохождении всех проверок</v>
      </c>
      <c r="E84" s="158" t="str">
        <f ca="1">Технологии!K36</f>
        <v>Не выполняется</v>
      </c>
      <c r="F84" s="194"/>
      <c r="G84" s="193"/>
      <c r="H84" s="193"/>
      <c r="I84" s="194"/>
      <c r="J84" s="165"/>
    </row>
    <row r="85" spans="2:10" s="180" customFormat="1" outlineLevel="1" x14ac:dyDescent="0.35">
      <c r="B85" s="215"/>
      <c r="C85" s="158" t="str">
        <f>Технологии!I37</f>
        <v>T-DEV-SRC-2-3</v>
      </c>
      <c r="D85" s="158" t="str">
        <f>Технологии!J37</f>
        <v>Все открытые ветки (branches) обновяются перед отправкой запроса на merge</v>
      </c>
      <c r="E85" s="158" t="str">
        <f ca="1">Технологии!K37</f>
        <v>Не выполняется</v>
      </c>
      <c r="F85" s="194"/>
      <c r="G85" s="193"/>
      <c r="H85" s="193"/>
      <c r="I85" s="194"/>
      <c r="J85" s="165"/>
    </row>
    <row r="86" spans="2:10" s="180" customFormat="1" ht="29" outlineLevel="1" x14ac:dyDescent="0.35">
      <c r="B86" s="215"/>
      <c r="C86" s="158" t="str">
        <f>Технологии!I38</f>
        <v>T-DEV-SRC-2-4</v>
      </c>
      <c r="D86" s="158" t="str">
        <f>Технологии!J38</f>
        <v>Изменения в исходном коде разрешены только в случае отсутствия открытых комментариев и обсуждений</v>
      </c>
      <c r="E86" s="158" t="str">
        <f ca="1">Технологии!K38</f>
        <v>Не выполняется</v>
      </c>
      <c r="F86" s="194"/>
      <c r="G86" s="193"/>
      <c r="H86" s="193"/>
      <c r="I86" s="194"/>
      <c r="J86" s="165"/>
    </row>
    <row r="87" spans="2:10" s="180" customFormat="1" ht="29" outlineLevel="1" x14ac:dyDescent="0.35">
      <c r="B87" s="215"/>
      <c r="C87" s="158" t="str">
        <f>Технологии!I39</f>
        <v>T-DEV-SRC-2-5</v>
      </c>
      <c r="D87" s="158" t="str">
        <f>Технологии!J39</f>
        <v>Для каждого изменения исходного кода есть соответствующий тикет в системе управления заданиями (task maganement system, например jira)</v>
      </c>
      <c r="E87" s="158" t="str">
        <f ca="1">Технологии!K39</f>
        <v>Не выполняется</v>
      </c>
      <c r="F87" s="194"/>
      <c r="G87" s="193"/>
      <c r="H87" s="193"/>
      <c r="I87" s="194"/>
      <c r="J87" s="165"/>
    </row>
    <row r="88" spans="2:10" s="180" customFormat="1" ht="29" outlineLevel="1" x14ac:dyDescent="0.35">
      <c r="B88" s="215"/>
      <c r="C88" s="158" t="str">
        <f>Технологии!I40</f>
        <v>T-DEV-SRC-2-6</v>
      </c>
      <c r="D88" s="158" t="str">
        <f>Технологии!J40</f>
        <v>Правила защиты, применяемые к веткам (branch protection rules), применяются в том числе к УЗ администраторов</v>
      </c>
      <c r="E88" s="158" t="str">
        <f ca="1">Технологии!K40</f>
        <v>Не выполняется</v>
      </c>
      <c r="F88" s="194"/>
      <c r="G88" s="193"/>
      <c r="H88" s="193"/>
      <c r="I88" s="194"/>
      <c r="J88" s="165"/>
    </row>
    <row r="89" spans="2:10" s="180" customFormat="1" outlineLevel="1" x14ac:dyDescent="0.35">
      <c r="B89" s="215"/>
      <c r="C89" s="158" t="str">
        <f>Технологии!L35</f>
        <v>T-DEV-SRC-3-1</v>
      </c>
      <c r="D89" s="158" t="str">
        <f>Технологии!M35</f>
        <v>Для наиболее важных файлов определены и назначены Code Owners</v>
      </c>
      <c r="E89" s="158" t="str">
        <f ca="1">Технологии!N35</f>
        <v>Не выполняется</v>
      </c>
      <c r="F89" s="194">
        <v>3</v>
      </c>
      <c r="G89" s="193">
        <f ca="1">(COUNTIF(E89:E93,#REF!)+(COUNTIF(E89:E93,#REF!)*0.5))/COUNTA(E89:E93)</f>
        <v>0</v>
      </c>
      <c r="H89" s="193"/>
      <c r="I89" s="194">
        <v>4</v>
      </c>
      <c r="J89" s="165"/>
    </row>
    <row r="90" spans="2:10" s="180" customFormat="1" outlineLevel="1" x14ac:dyDescent="0.35">
      <c r="B90" s="215"/>
      <c r="C90" s="158" t="str">
        <f>Технологии!L36</f>
        <v>T-DEV-SRC-3-2</v>
      </c>
      <c r="D90" s="158" t="str">
        <f>Технологии!M36</f>
        <v>Code Owners согласовывают изменения файлов, которые им "принадлежат"</v>
      </c>
      <c r="E90" s="158" t="str">
        <f ca="1">Технологии!N36</f>
        <v>Не выполняется</v>
      </c>
      <c r="F90" s="194"/>
      <c r="G90" s="193"/>
      <c r="H90" s="193"/>
      <c r="I90" s="194"/>
      <c r="J90" s="165"/>
    </row>
    <row r="91" spans="2:10" outlineLevel="1" x14ac:dyDescent="0.35">
      <c r="B91" s="215"/>
      <c r="C91" s="158" t="str">
        <f>Технологии!L37</f>
        <v>T-DEV-SRC-3-3</v>
      </c>
      <c r="D91" s="158" t="str">
        <f>Технологии!M37</f>
        <v xml:space="preserve">Только подписанные commits (signed commit) допускаются к merge requests (особенно в main-ветку) </v>
      </c>
      <c r="E91" s="158" t="str">
        <f ca="1">Технологии!N37</f>
        <v>Не выполняется</v>
      </c>
      <c r="F91" s="194"/>
      <c r="G91" s="193"/>
      <c r="H91" s="193"/>
      <c r="I91" s="194"/>
      <c r="J91" s="165" t="s">
        <v>13</v>
      </c>
    </row>
    <row r="92" spans="2:10" s="180" customFormat="1" ht="29" outlineLevel="1" x14ac:dyDescent="0.35">
      <c r="B92" s="215"/>
      <c r="C92" s="158" t="str">
        <f>Технологии!L38</f>
        <v>T-DEV-SRC-3-4</v>
      </c>
      <c r="D92" s="158" t="str">
        <f>Технологии!M38</f>
        <v>Каждое изменение в исходном коде (каждый commit) согласовывается как минимум двумя аутентифицированными пользователями</v>
      </c>
      <c r="E92" s="158" t="str">
        <f ca="1">Технологии!N38</f>
        <v>Не выполняется</v>
      </c>
      <c r="F92" s="194"/>
      <c r="G92" s="193"/>
      <c r="H92" s="193"/>
      <c r="I92" s="194"/>
      <c r="J92" s="165"/>
    </row>
    <row r="93" spans="2:10" s="180" customFormat="1" outlineLevel="1" x14ac:dyDescent="0.35">
      <c r="B93" s="215"/>
      <c r="C93" s="158" t="str">
        <f>Технологии!L39</f>
        <v>T-DEV-SRC-3-5</v>
      </c>
      <c r="D93" s="158" t="str">
        <f>Технологии!M39</f>
        <v>Осуществляется контроль за удалением защищенных веток (protected branch)</v>
      </c>
      <c r="E93" s="158" t="str">
        <f ca="1">Технологии!N39</f>
        <v>Не выполняется</v>
      </c>
      <c r="F93" s="194"/>
      <c r="G93" s="193"/>
      <c r="H93" s="193"/>
      <c r="I93" s="194"/>
      <c r="J93" s="165"/>
    </row>
    <row r="94" spans="2:10" s="180" customFormat="1" outlineLevel="1" x14ac:dyDescent="0.35">
      <c r="B94" s="215"/>
      <c r="C94" s="158" t="str">
        <f>Технологии!O35</f>
        <v>T-DEV-SRC-4-1</v>
      </c>
      <c r="D94" s="158" t="str">
        <f>Технологии!P35</f>
        <v>Для всех репозиториев функция "force push" доступна только для владельца</v>
      </c>
      <c r="E94" s="158" t="str">
        <f ca="1">Технологии!Q35</f>
        <v>Не выполняется</v>
      </c>
      <c r="F94" s="161">
        <v>4</v>
      </c>
      <c r="G94" s="153">
        <f ca="1">(COUNTIF(E94,#REF!)+(COUNTIF(E94,#REF!)*0.5))/COUNTA(E94)</f>
        <v>0</v>
      </c>
      <c r="H94" s="193"/>
      <c r="I94" s="161">
        <v>6</v>
      </c>
      <c r="J94" s="165"/>
    </row>
    <row r="95" spans="2:10" s="180" customFormat="1" outlineLevel="1" x14ac:dyDescent="0.35">
      <c r="B95" s="218" t="str">
        <f>Heatmap!D10</f>
        <v>Защита конвейера сборки</v>
      </c>
      <c r="C95" s="158" t="str">
        <f>Технологии!C42</f>
        <v>T-DEV-CICD-0-1</v>
      </c>
      <c r="D95" s="158" t="str">
        <f>Технологии!D42</f>
        <v>Отсутствует формализованный подход к среде сборки</v>
      </c>
      <c r="E95" s="158" t="str">
        <f>Технологии!E42</f>
        <v>Верно</v>
      </c>
      <c r="F95" s="161">
        <v>0</v>
      </c>
      <c r="G95" s="164"/>
      <c r="H95" s="193">
        <f ca="1">SUM(G96:G102)/4</f>
        <v>0</v>
      </c>
      <c r="I95" s="161">
        <v>0</v>
      </c>
      <c r="J95" s="165"/>
    </row>
    <row r="96" spans="2:10" s="180" customFormat="1" outlineLevel="1" x14ac:dyDescent="0.35">
      <c r="B96" s="218"/>
      <c r="C96" s="158" t="str">
        <f>Технологии!F42</f>
        <v>T-DEV-CICD-1-1</v>
      </c>
      <c r="D96" s="158" t="str">
        <f>Технологии!G42</f>
        <v>Доступ к конвейеру сборки ограничен (настроен RBAC)</v>
      </c>
      <c r="E96" s="158" t="str">
        <f ca="1">Технологии!H42</f>
        <v>Не выполняется</v>
      </c>
      <c r="F96" s="194">
        <v>1</v>
      </c>
      <c r="G96" s="193">
        <f ca="1">(COUNTIF(E96:E98,#REF!)+(COUNTIF(E96:E98,#REF!)*0.5))/COUNTA(E96:E98)</f>
        <v>0</v>
      </c>
      <c r="H96" s="193"/>
      <c r="I96" s="194">
        <v>1</v>
      </c>
      <c r="J96" s="165"/>
    </row>
    <row r="97" spans="2:10" s="180" customFormat="1" outlineLevel="1" x14ac:dyDescent="0.35">
      <c r="B97" s="218"/>
      <c r="C97" s="158" t="str">
        <f>Технологии!F43</f>
        <v>T-DEV-CICD-1-2</v>
      </c>
      <c r="D97" s="158" t="str">
        <f>Технологии!G43</f>
        <v xml:space="preserve">Выполняется централизованное хранение журналов событий конвейеров сборки </v>
      </c>
      <c r="E97" s="158" t="str">
        <f ca="1">Технологии!H43</f>
        <v>Не выполняется</v>
      </c>
      <c r="F97" s="194"/>
      <c r="G97" s="193"/>
      <c r="H97" s="193"/>
      <c r="I97" s="194"/>
      <c r="J97" s="165"/>
    </row>
    <row r="98" spans="2:10" s="180" customFormat="1" outlineLevel="1" x14ac:dyDescent="0.35">
      <c r="B98" s="218"/>
      <c r="C98" s="158" t="str">
        <f>Технологии!F44</f>
        <v>T-DEV-CICD-1-3</v>
      </c>
      <c r="D98" s="158" t="str">
        <f>Технологии!G44</f>
        <v>Использовуется подход "CICD as a code" при создании конвейера разработки</v>
      </c>
      <c r="E98" s="158" t="str">
        <f ca="1">Технологии!H44</f>
        <v>Не выполняется</v>
      </c>
      <c r="F98" s="194"/>
      <c r="G98" s="193"/>
      <c r="H98" s="193"/>
      <c r="I98" s="161"/>
      <c r="J98" s="165"/>
    </row>
    <row r="99" spans="2:10" s="180" customFormat="1" outlineLevel="1" x14ac:dyDescent="0.35">
      <c r="B99" s="218"/>
      <c r="C99" s="158" t="str">
        <f>Технологии!I42</f>
        <v>T-DEV-CICD-2-1</v>
      </c>
      <c r="D99" s="158" t="str">
        <f>Технологии!J42</f>
        <v>Для каждого этапа сборки строго определены входные и выходные параметры и результаты</v>
      </c>
      <c r="E99" s="158" t="str">
        <f ca="1">Технологии!K42</f>
        <v>Не выполняется</v>
      </c>
      <c r="F99" s="194">
        <v>2</v>
      </c>
      <c r="G99" s="193">
        <f ca="1">(COUNTIF(E99:E100,#REF!)+(COUNTIF(E99:E100,#REF!)*0.5))/COUNTA(E99:E100)</f>
        <v>0</v>
      </c>
      <c r="H99" s="193"/>
      <c r="I99" s="194">
        <v>3</v>
      </c>
      <c r="J99" s="165"/>
    </row>
    <row r="100" spans="2:10" s="180" customFormat="1" outlineLevel="1" x14ac:dyDescent="0.35">
      <c r="B100" s="218"/>
      <c r="C100" s="158" t="str">
        <f>Технологии!I43</f>
        <v>T-DEV-CICD-2-2</v>
      </c>
      <c r="D100" s="158" t="str">
        <f>Технологии!J43</f>
        <v xml:space="preserve">Изменение конфигурационных файлов CICD’ов (конвейеров сборки) непрерывно отслеживается </v>
      </c>
      <c r="E100" s="158" t="str">
        <f ca="1">Технологии!K43</f>
        <v>Не выполняется</v>
      </c>
      <c r="F100" s="194"/>
      <c r="G100" s="193"/>
      <c r="H100" s="193"/>
      <c r="I100" s="194"/>
      <c r="J100" s="165"/>
    </row>
    <row r="101" spans="2:10" s="180" customFormat="1" outlineLevel="1" x14ac:dyDescent="0.35">
      <c r="B101" s="218"/>
      <c r="C101" s="158" t="str">
        <f>Технологии!L42</f>
        <v>T-DEV-CICD-3-1</v>
      </c>
      <c r="D101" s="158" t="str">
        <f>Технологии!M42</f>
        <v xml:space="preserve">Выполняется централизованное хранение всех логов стадии сборки (Build) </v>
      </c>
      <c r="E101" s="158" t="str">
        <f ca="1">Технологии!N42</f>
        <v>Не выполняется</v>
      </c>
      <c r="F101" s="161">
        <v>3</v>
      </c>
      <c r="G101" s="162">
        <f ca="1">(COUNTIF(E101:E101,#REF!)+(COUNTIF(E101:E101,#REF!)*0.5))/COUNTA(E101:E101)</f>
        <v>0</v>
      </c>
      <c r="H101" s="193"/>
      <c r="I101" s="161">
        <v>4</v>
      </c>
      <c r="J101" s="165"/>
    </row>
    <row r="102" spans="2:10" s="180" customFormat="1" ht="43.5" outlineLevel="1" x14ac:dyDescent="0.35">
      <c r="B102" s="218"/>
      <c r="C102" s="158" t="str">
        <f>Технологии!O42</f>
        <v>T-DEV-CICD-4-1</v>
      </c>
      <c r="D102" s="158" t="str">
        <f>Технологии!P42</f>
        <v>Каждый конвейер (CICD), используемый для сборки, имеет единственное предназначение (например, тестирование, компиляция, отправка артефактов), прочие задачи на нем не выполняются</v>
      </c>
      <c r="E102" s="158" t="str">
        <f ca="1">Технологии!Q42</f>
        <v>Не выполняется</v>
      </c>
      <c r="F102" s="161">
        <v>4</v>
      </c>
      <c r="G102" s="153">
        <f ca="1">(COUNTIF(E102,#REF!)+(COUNTIF(E102,#REF!)*0.5))/COUNTA(E102)</f>
        <v>0</v>
      </c>
      <c r="H102" s="193"/>
      <c r="I102" s="161">
        <v>5</v>
      </c>
      <c r="J102" s="165"/>
    </row>
    <row r="103" spans="2:10" ht="23.5" x14ac:dyDescent="0.35">
      <c r="B103" s="221" t="s">
        <v>17</v>
      </c>
      <c r="C103" s="221"/>
      <c r="D103" s="221"/>
      <c r="E103" s="221"/>
      <c r="F103" s="221"/>
      <c r="G103" s="221"/>
      <c r="H103" s="221"/>
      <c r="I103" s="221"/>
      <c r="J103" s="221"/>
    </row>
    <row r="104" spans="2:10" outlineLevel="1" x14ac:dyDescent="0.35">
      <c r="B104" s="191" t="str">
        <f>Heatmap!D11</f>
        <v>Статический анализ (SAST)</v>
      </c>
      <c r="C104" s="156" t="str">
        <f>Технологии!C47</f>
        <v>T-CODE-SST-0-1</v>
      </c>
      <c r="D104" s="156" t="str">
        <f>Технологии!D47</f>
        <v>Проверка кода инструментом SAST отсутствует </v>
      </c>
      <c r="E104" s="156" t="str">
        <f>Технологии!E47</f>
        <v>Верно</v>
      </c>
      <c r="F104" s="196">
        <v>0</v>
      </c>
      <c r="G104" s="195"/>
      <c r="H104" s="190">
        <f ca="1">SUM(G107:G116)/4</f>
        <v>0</v>
      </c>
      <c r="I104" s="227">
        <v>0</v>
      </c>
      <c r="J104" s="165"/>
    </row>
    <row r="105" spans="2:10" s="180" customFormat="1" outlineLevel="1" x14ac:dyDescent="0.35">
      <c r="B105" s="191"/>
      <c r="C105" s="156" t="str">
        <f>Технологии!C48</f>
        <v>T-CODE-SST-0-2</v>
      </c>
      <c r="D105" s="156" t="str">
        <f>Технологии!D48</f>
        <v>Политики использования инструмента статического анализа отсутствуют</v>
      </c>
      <c r="E105" s="156" t="str">
        <f>Технологии!E48</f>
        <v>Верно</v>
      </c>
      <c r="F105" s="196"/>
      <c r="G105" s="195"/>
      <c r="H105" s="190"/>
      <c r="I105" s="227"/>
      <c r="J105" s="165"/>
    </row>
    <row r="106" spans="2:10" s="180" customFormat="1" outlineLevel="1" x14ac:dyDescent="0.35">
      <c r="B106" s="191"/>
      <c r="C106" s="156" t="str">
        <f>Технологии!C49</f>
        <v>T-CODE-SST-0-3</v>
      </c>
      <c r="D106" s="156" t="str">
        <f>Технологии!D49</f>
        <v>Разработчики могут использовать собственные инстрменты для сканирования кода на уязвимости.</v>
      </c>
      <c r="E106" s="156" t="str">
        <f>Технологии!E49</f>
        <v>Верно</v>
      </c>
      <c r="F106" s="196"/>
      <c r="G106" s="195"/>
      <c r="H106" s="190"/>
      <c r="I106" s="227"/>
      <c r="J106" s="165"/>
    </row>
    <row r="107" spans="2:10" s="180" customFormat="1" ht="29" outlineLevel="1" x14ac:dyDescent="0.35">
      <c r="B107" s="191"/>
      <c r="C107" s="156" t="str">
        <f>Технологии!F47</f>
        <v>T-CODE-SST-1-1</v>
      </c>
      <c r="D107" s="156" t="str">
        <f>Технологии!G47</f>
        <v xml:space="preserve">Анализ исходного кода применяется хаотически. Политики, описывающие необходимость применения инструмента отсутствуют </v>
      </c>
      <c r="E107" s="156" t="str">
        <f ca="1">Технологии!H47</f>
        <v>Не выполняется</v>
      </c>
      <c r="F107" s="194">
        <v>1</v>
      </c>
      <c r="G107" s="193">
        <f ca="1">(COUNTIF(E107:E108,#REF!)+(COUNTIF(E107:E108,#REF!)*0.5))/COUNTA(E107:E108)</f>
        <v>0</v>
      </c>
      <c r="H107" s="190"/>
      <c r="I107" s="227">
        <v>2</v>
      </c>
      <c r="J107" s="165"/>
    </row>
    <row r="108" spans="2:10" s="180" customFormat="1" outlineLevel="1" x14ac:dyDescent="0.35">
      <c r="B108" s="191"/>
      <c r="C108" s="156" t="str">
        <f>Технологии!F48</f>
        <v>T-CODE-SST-1-2</v>
      </c>
      <c r="D108" s="156" t="str">
        <f>Технологии!G48</f>
        <v xml:space="preserve">В SAST используются правила по умолчанию </v>
      </c>
      <c r="E108" s="156" t="str">
        <f ca="1">Технологии!H48</f>
        <v>Не выполняется</v>
      </c>
      <c r="F108" s="194"/>
      <c r="G108" s="193"/>
      <c r="H108" s="190"/>
      <c r="I108" s="227"/>
      <c r="J108" s="165"/>
    </row>
    <row r="109" spans="2:10" s="180" customFormat="1" ht="58" outlineLevel="1" x14ac:dyDescent="0.35">
      <c r="B109" s="191"/>
      <c r="C109" s="156" t="str">
        <f>Технологии!I47</f>
        <v>T-CODE-SST-2-1</v>
      </c>
      <c r="D109" s="156" t="str">
        <f>Технологии!J47</f>
        <v>Выполняется регулярное сканирование отдельных частей кода, например:
- изменений в коде по результатам спринтов
- код разработанных framework
- итд</v>
      </c>
      <c r="E109" s="156" t="str">
        <f ca="1">Технологии!K47</f>
        <v>Не выполняется</v>
      </c>
      <c r="F109" s="194">
        <v>2</v>
      </c>
      <c r="G109" s="193">
        <f ca="1">(COUNTIF(E109:E112,#REF!)+(COUNTIF(E109:E112,#REF!)*0.5))/COUNTA(E109:E112)</f>
        <v>0</v>
      </c>
      <c r="H109" s="190"/>
      <c r="I109" s="227">
        <v>3</v>
      </c>
      <c r="J109" s="165"/>
    </row>
    <row r="110" spans="2:10" s="180" customFormat="1" outlineLevel="1" x14ac:dyDescent="0.35">
      <c r="B110" s="191"/>
      <c r="C110" s="156" t="str">
        <f>Технологии!I48</f>
        <v>T-CODE-SST-2-2</v>
      </c>
      <c r="D110" s="156" t="str">
        <f>Технологии!J48</f>
        <v>Неиспользуемые правила анализа в SAST отключены</v>
      </c>
      <c r="E110" s="156" t="str">
        <f ca="1">Технологии!K48</f>
        <v>Не выполняется</v>
      </c>
      <c r="F110" s="194"/>
      <c r="G110" s="193"/>
      <c r="H110" s="190"/>
      <c r="I110" s="227"/>
      <c r="J110" s="165"/>
    </row>
    <row r="111" spans="2:10" s="180" customFormat="1" ht="29" outlineLevel="1" x14ac:dyDescent="0.35">
      <c r="B111" s="191"/>
      <c r="C111" s="156" t="str">
        <f>Технологии!I49</f>
        <v>T-CODE-SST-2-3</v>
      </c>
      <c r="D111" s="156" t="str">
        <f>Технологии!J49</f>
        <v xml:space="preserve">Выполнена интеграция SAST в CI (отдельный скрипт для каждой команды) </v>
      </c>
      <c r="E111" s="156" t="str">
        <f ca="1">Технологии!K49</f>
        <v>Не выполняется</v>
      </c>
      <c r="F111" s="194"/>
      <c r="G111" s="193"/>
      <c r="H111" s="190"/>
      <c r="I111" s="227"/>
      <c r="J111" s="165" t="s">
        <v>18</v>
      </c>
    </row>
    <row r="112" spans="2:10" s="180" customFormat="1" outlineLevel="1" x14ac:dyDescent="0.35">
      <c r="B112" s="191"/>
      <c r="C112" s="156" t="str">
        <f>Технологии!I50</f>
        <v>T-CODE-SST-2-4</v>
      </c>
      <c r="D112" s="156" t="str">
        <f>Технологии!J50</f>
        <v xml:space="preserve">Используются плагины SAST в IDE [при их наличии] </v>
      </c>
      <c r="E112" s="156" t="str">
        <f ca="1">Технологии!K50</f>
        <v>Не выполняется</v>
      </c>
      <c r="F112" s="194"/>
      <c r="G112" s="193"/>
      <c r="H112" s="190"/>
      <c r="I112" s="227"/>
      <c r="J112" s="165"/>
    </row>
    <row r="113" spans="2:10" s="180" customFormat="1" outlineLevel="1" x14ac:dyDescent="0.35">
      <c r="B113" s="191"/>
      <c r="C113" s="156" t="str">
        <f>Технологии!L47</f>
        <v>T-CODE-SST-3-1</v>
      </c>
      <c r="D113" s="156" t="str">
        <f>Технологии!M47</f>
        <v>Выполняется регулярное сканирование SAST полной кодовой базы</v>
      </c>
      <c r="E113" s="156" t="str">
        <f ca="1">Технологии!N47</f>
        <v>Не выполняется</v>
      </c>
      <c r="F113" s="194">
        <v>3</v>
      </c>
      <c r="G113" s="193">
        <f ca="1">(COUNTIF(E113:E115,#REF!)+(COUNTIF(E113:E115,#REF!)*0.5))/COUNTA(E113:E115)</f>
        <v>0</v>
      </c>
      <c r="H113" s="190"/>
      <c r="I113" s="227">
        <v>4</v>
      </c>
      <c r="J113" s="165" t="s">
        <v>12</v>
      </c>
    </row>
    <row r="114" spans="2:10" s="180" customFormat="1" outlineLevel="1" x14ac:dyDescent="0.35">
      <c r="B114" s="191"/>
      <c r="C114" s="156" t="str">
        <f>Технологии!L48</f>
        <v>T-CODE-SST-3-2</v>
      </c>
      <c r="D114" s="156" t="str">
        <f>Технологии!M48</f>
        <v xml:space="preserve">Используются кастомизированные правила </v>
      </c>
      <c r="E114" s="156" t="str">
        <f ca="1">Технологии!N48</f>
        <v>Не выполняется</v>
      </c>
      <c r="F114" s="194"/>
      <c r="G114" s="193"/>
      <c r="H114" s="190"/>
      <c r="I114" s="227"/>
      <c r="J114" s="165" t="s">
        <v>19</v>
      </c>
    </row>
    <row r="115" spans="2:10" s="180" customFormat="1" outlineLevel="1" x14ac:dyDescent="0.35">
      <c r="B115" s="191"/>
      <c r="C115" s="156" t="str">
        <f>Технологии!L49</f>
        <v>T-CODE-SST-3-3</v>
      </c>
      <c r="D115" s="156" t="str">
        <f>Технологии!M49</f>
        <v>Выполнена интеграция SAST с инструментом code quality (например, SonarQube)</v>
      </c>
      <c r="E115" s="156" t="str">
        <f ca="1">Технологии!N49</f>
        <v>Не выполняется</v>
      </c>
      <c r="F115" s="194"/>
      <c r="G115" s="193"/>
      <c r="H115" s="190"/>
      <c r="I115" s="227"/>
      <c r="J115" s="165"/>
    </row>
    <row r="116" spans="2:10" s="180" customFormat="1" outlineLevel="1" x14ac:dyDescent="0.35">
      <c r="B116" s="191"/>
      <c r="C116" s="156" t="str">
        <f>Технологии!O47</f>
        <v>T-CODE-SST-4-1</v>
      </c>
      <c r="D116" s="156" t="str">
        <f>Технологии!P47</f>
        <v>Выполняется сканирование open source компонентов (сканирование на malware, protestware итд)</v>
      </c>
      <c r="E116" s="156" t="str">
        <f ca="1">Технологии!Q47</f>
        <v>Не выполняется</v>
      </c>
      <c r="F116" s="152">
        <v>4</v>
      </c>
      <c r="G116" s="153">
        <f ca="1">(COUNTIF(E116,#REF!)+(COUNTIF(E116,#REF!)*0.5))/COUNTA(E116)</f>
        <v>0</v>
      </c>
      <c r="H116" s="190"/>
      <c r="I116" s="154">
        <v>7</v>
      </c>
      <c r="J116" s="165"/>
    </row>
    <row r="117" spans="2:10" s="180" customFormat="1" ht="29" outlineLevel="1" x14ac:dyDescent="0.35">
      <c r="B117" s="192" t="str">
        <f>Heatmap!D12</f>
        <v>Композиционный анализ (SCA)</v>
      </c>
      <c r="C117" s="156" t="str">
        <f>Технологии!C52</f>
        <v>T-CODE-SC-0-1</v>
      </c>
      <c r="D117" s="156" t="str">
        <f>Технологии!D52</f>
        <v>Анализ сторонних компонентов на наличие уязвимостей не регламентирован и выполняется нерегулярно</v>
      </c>
      <c r="E117" s="156" t="str">
        <f>Технологии!E52</f>
        <v>Верно</v>
      </c>
      <c r="F117" s="194">
        <v>0</v>
      </c>
      <c r="G117" s="193"/>
      <c r="H117" s="190">
        <f ca="1">SUM(G119:G131)/4</f>
        <v>0</v>
      </c>
      <c r="I117" s="227">
        <v>0</v>
      </c>
      <c r="J117" s="165"/>
    </row>
    <row r="118" spans="2:10" s="180" customFormat="1" ht="29" outlineLevel="1" x14ac:dyDescent="0.35">
      <c r="B118" s="192"/>
      <c r="C118" s="156" t="str">
        <f>Технологии!C53</f>
        <v>T-CODE-SC-0-2</v>
      </c>
      <c r="D118" s="156" t="str">
        <f>Технологии!D53</f>
        <v>Набор инструментов для анализа сторонних компонентов на уязвимости не определен. Разработчики могут использовать инструменты сканирования по своему усмотрению.</v>
      </c>
      <c r="E118" s="156" t="str">
        <f>Технологии!E53</f>
        <v>Верно</v>
      </c>
      <c r="F118" s="194"/>
      <c r="G118" s="193"/>
      <c r="H118" s="190"/>
      <c r="I118" s="227"/>
      <c r="J118" s="165"/>
    </row>
    <row r="119" spans="2:10" s="180" customFormat="1" outlineLevel="1" x14ac:dyDescent="0.35">
      <c r="B119" s="192"/>
      <c r="C119" s="156" t="str">
        <f>Технологии!F52</f>
        <v>T-CODE-SC-1-1</v>
      </c>
      <c r="D119" s="156" t="str">
        <f>Технологии!G52</f>
        <v xml:space="preserve">В SCA используются правила анализа по умолчанию </v>
      </c>
      <c r="E119" s="156" t="str">
        <f ca="1">Технологии!H52</f>
        <v>Не выполняется</v>
      </c>
      <c r="F119" s="194">
        <v>1</v>
      </c>
      <c r="G119" s="193">
        <f ca="1">(COUNTIF(E119:E121,#REF!)+(COUNTIF(E119:E121,#REF!)*0.5))/COUNTA(E119:E121)</f>
        <v>0</v>
      </c>
      <c r="H119" s="190"/>
      <c r="I119" s="227">
        <v>1</v>
      </c>
      <c r="J119" s="165" t="s">
        <v>20</v>
      </c>
    </row>
    <row r="120" spans="2:10" s="180" customFormat="1" ht="29" outlineLevel="1" x14ac:dyDescent="0.35">
      <c r="B120" s="192"/>
      <c r="C120" s="156" t="str">
        <f>Технологии!F53</f>
        <v>T-CODE-SC-1-3</v>
      </c>
      <c r="D120" s="156" t="str">
        <f>Технологии!G53</f>
        <v>Применяется выборочная блокировка подключаемых библиотек вручную при выявлении дефектов ИБ</v>
      </c>
      <c r="E120" s="156" t="str">
        <f ca="1">Технологии!H53</f>
        <v>Не выполняется</v>
      </c>
      <c r="F120" s="194"/>
      <c r="G120" s="193"/>
      <c r="H120" s="190"/>
      <c r="I120" s="227"/>
      <c r="J120" s="165"/>
    </row>
    <row r="121" spans="2:10" s="180" customFormat="1" outlineLevel="1" x14ac:dyDescent="0.35">
      <c r="B121" s="192"/>
      <c r="C121" s="156" t="str">
        <f>Технологии!F54</f>
        <v>T-CODE-SC-1-4</v>
      </c>
      <c r="D121" s="156" t="str">
        <f>Технологии!G54</f>
        <v>В SCA выполняется кэширование используемых библиотек</v>
      </c>
      <c r="E121" s="156" t="str">
        <f ca="1">Технологии!H54</f>
        <v>Не выполняется</v>
      </c>
      <c r="F121" s="194"/>
      <c r="G121" s="193"/>
      <c r="H121" s="190"/>
      <c r="I121" s="227"/>
      <c r="J121" s="165"/>
    </row>
    <row r="122" spans="2:10" s="180" customFormat="1" ht="29" outlineLevel="1" x14ac:dyDescent="0.35">
      <c r="B122" s="192"/>
      <c r="C122" s="156" t="str">
        <f>Технологии!I52</f>
        <v>T-CODE-SC-2-1</v>
      </c>
      <c r="D122" s="156" t="str">
        <f>Технологии!J52</f>
        <v>Библиотеки с уявзимостями с высоким рейтингом, включая RCE, блокируются по договоренности между ИБ и разработчиками</v>
      </c>
      <c r="E122" s="156" t="str">
        <f ca="1">Технологии!K52</f>
        <v>Не выполняется</v>
      </c>
      <c r="F122" s="194">
        <v>2</v>
      </c>
      <c r="G122" s="193">
        <f ca="1">(COUNTIF(E122:E126,#REF!)+(COUNTIF(E122:E126,#REF!)*0.5))/COUNTA(E122:E126)</f>
        <v>0</v>
      </c>
      <c r="H122" s="190"/>
      <c r="I122" s="227">
        <v>2</v>
      </c>
      <c r="J122" s="165"/>
    </row>
    <row r="123" spans="2:10" s="180" customFormat="1" outlineLevel="1" x14ac:dyDescent="0.35">
      <c r="B123" s="192"/>
      <c r="C123" s="156" t="str">
        <f>Технологии!I53</f>
        <v>T-CODE-SC-2-2</v>
      </c>
      <c r="D123" s="156" t="str">
        <f>Технологии!J53</f>
        <v>Осуществляется контроль получения образов (получение только из доверенных репозиториев)</v>
      </c>
      <c r="E123" s="156" t="str">
        <f ca="1">Технологии!K53</f>
        <v>Не выполняется</v>
      </c>
      <c r="F123" s="194"/>
      <c r="G123" s="193"/>
      <c r="H123" s="190"/>
      <c r="I123" s="227"/>
      <c r="J123" s="165"/>
    </row>
    <row r="124" spans="2:10" s="180" customFormat="1" outlineLevel="1" x14ac:dyDescent="0.35">
      <c r="B124" s="192"/>
      <c r="C124" s="156" t="str">
        <f>Технологии!I54</f>
        <v>T-CODE-SC-2-3</v>
      </c>
      <c r="D124" s="156" t="str">
        <f>Технологии!J54</f>
        <v>Выполняется проверка цифровых подписей и хэшей компонетов  </v>
      </c>
      <c r="E124" s="156" t="str">
        <f ca="1">Технологии!K54</f>
        <v>Не выполняется</v>
      </c>
      <c r="F124" s="194"/>
      <c r="G124" s="193"/>
      <c r="H124" s="190"/>
      <c r="I124" s="227"/>
      <c r="J124" s="165"/>
    </row>
    <row r="125" spans="2:10" s="180" customFormat="1" outlineLevel="1" x14ac:dyDescent="0.35">
      <c r="B125" s="192"/>
      <c r="C125" s="156" t="str">
        <f>Технологии!I55</f>
        <v>T-CODE-SC-2-4</v>
      </c>
      <c r="D125" s="156" t="str">
        <f>Технологии!J55</f>
        <v>Настроена интеграция SCA в CI/CD</v>
      </c>
      <c r="E125" s="156" t="str">
        <f ca="1">Технологии!K55</f>
        <v>Не выполняется</v>
      </c>
      <c r="F125" s="194"/>
      <c r="G125" s="193"/>
      <c r="H125" s="190"/>
      <c r="I125" s="227"/>
      <c r="J125" s="165" t="s">
        <v>21</v>
      </c>
    </row>
    <row r="126" spans="2:10" s="180" customFormat="1" outlineLevel="1" x14ac:dyDescent="0.35">
      <c r="B126" s="192"/>
      <c r="C126" s="156" t="str">
        <f>Технологии!I56</f>
        <v>T-CODE-SC-2-5</v>
      </c>
      <c r="D126" s="156" t="str">
        <f>Технологии!J56</f>
        <v xml:space="preserve">Выполняется проверка на лицензионную чистоту  </v>
      </c>
      <c r="E126" s="156" t="str">
        <f ca="1">Технологии!K56</f>
        <v>Не выполняется</v>
      </c>
      <c r="F126" s="194"/>
      <c r="G126" s="193"/>
      <c r="H126" s="190"/>
      <c r="I126" s="227"/>
      <c r="J126" s="165"/>
    </row>
    <row r="127" spans="2:10" s="180" customFormat="1" outlineLevel="1" x14ac:dyDescent="0.35">
      <c r="B127" s="192"/>
      <c r="C127" s="156" t="str">
        <f>Технологии!L52</f>
        <v>T-CODE-SC-3-1</v>
      </c>
      <c r="D127" s="156" t="str">
        <f>Технологии!M52</f>
        <v>Подключение всех возможных open source feeds</v>
      </c>
      <c r="E127" s="156" t="str">
        <f ca="1">Технологии!N52</f>
        <v>Не выполняется</v>
      </c>
      <c r="F127" s="194">
        <v>3</v>
      </c>
      <c r="G127" s="193">
        <f ca="1">(COUNTIF(E127:E130,#REF!)+(COUNTIF(E127:E130,#REF!)*0.5))/COUNTA(E127:E130)</f>
        <v>0</v>
      </c>
      <c r="H127" s="190"/>
      <c r="I127" s="227">
        <v>4</v>
      </c>
      <c r="J127" s="165"/>
    </row>
    <row r="128" spans="2:10" s="180" customFormat="1" ht="29" outlineLevel="1" x14ac:dyDescent="0.35">
      <c r="B128" s="192"/>
      <c r="C128" s="156" t="str">
        <f>Технологии!L53</f>
        <v>T-CODE-SC-3-2</v>
      </c>
      <c r="D128" s="156" t="str">
        <f>Технологии!M53</f>
        <v>Совмещение практик SAST и SCA для идентификации уязвимостей в коде (effective usage analyse. Например, либа уязвима, но при этом НЕ используется уязвимый метод)</v>
      </c>
      <c r="E128" s="156" t="str">
        <f ca="1">Технологии!N53</f>
        <v>Не выполняется</v>
      </c>
      <c r="F128" s="194"/>
      <c r="G128" s="193"/>
      <c r="H128" s="190"/>
      <c r="I128" s="227"/>
      <c r="J128" s="165"/>
    </row>
    <row r="129" spans="2:10" outlineLevel="1" x14ac:dyDescent="0.35">
      <c r="B129" s="192"/>
      <c r="C129" s="156" t="str">
        <f>Технологии!L54</f>
        <v>T-CODE-SC-3-3</v>
      </c>
      <c r="D129" s="156" t="str">
        <f>Технологии!M54</f>
        <v>Используются ИБ плагины для IDE для pre-commit hooks</v>
      </c>
      <c r="E129" s="156" t="str">
        <f ca="1">Технологии!N54</f>
        <v>Не выполняется</v>
      </c>
      <c r="F129" s="194"/>
      <c r="G129" s="193"/>
      <c r="H129" s="190"/>
      <c r="I129" s="227"/>
      <c r="J129" s="165"/>
    </row>
    <row r="130" spans="2:10" outlineLevel="1" x14ac:dyDescent="0.35">
      <c r="B130" s="192"/>
      <c r="C130" s="156" t="str">
        <f>Технологии!L55</f>
        <v>T-CODE-SC-3-4</v>
      </c>
      <c r="D130" s="156" t="str">
        <f>Технологии!M55</f>
        <v>Библиотеки со статусом End of life блокируются по договоренности между ИБ и разработчиками</v>
      </c>
      <c r="E130" s="156" t="str">
        <f ca="1">Технологии!N55</f>
        <v>Не выполняется</v>
      </c>
      <c r="F130" s="194"/>
      <c r="G130" s="193"/>
      <c r="H130" s="190"/>
      <c r="I130" s="227"/>
      <c r="J130" s="165"/>
    </row>
    <row r="131" spans="2:10" s="180" customFormat="1" outlineLevel="1" x14ac:dyDescent="0.35">
      <c r="B131" s="192"/>
      <c r="C131" s="156" t="str">
        <f>Технологии!O52</f>
        <v>T-CODE-SC-4-1</v>
      </c>
      <c r="D131" s="156" t="str">
        <f>Технологии!P52</f>
        <v>Использование платных feeds, обогащающих результаты анализа open source компонентов</v>
      </c>
      <c r="E131" s="156" t="str">
        <f ca="1">Технологии!Q52</f>
        <v>Не выполняется</v>
      </c>
      <c r="F131" s="152">
        <v>4</v>
      </c>
      <c r="G131" s="153">
        <f ca="1">(COUNTIF(E131,#REF!)+(COUNTIF(E131,#REF!)*0.5))/COUNTA(E131)</f>
        <v>0</v>
      </c>
      <c r="H131" s="190"/>
      <c r="I131" s="154">
        <v>6</v>
      </c>
      <c r="J131" s="165"/>
    </row>
    <row r="132" spans="2:10" ht="29" outlineLevel="1" x14ac:dyDescent="0.35">
      <c r="B132" s="191" t="str">
        <f>Heatmap!D13</f>
        <v>Анализ образов контейнеров</v>
      </c>
      <c r="C132" s="156" t="str">
        <f>Технологии!C58</f>
        <v>T-CODE-IMG-0-1</v>
      </c>
      <c r="D132" s="156" t="str">
        <f>Технологии!D58</f>
        <v>Сканирование образов контейнеров на наличие уязвимостей не регламентировано и выполняется нерегулярно</v>
      </c>
      <c r="E132" s="156" t="str">
        <f>Технологии!E58</f>
        <v>Верно</v>
      </c>
      <c r="F132" s="196">
        <v>0</v>
      </c>
      <c r="G132" s="195"/>
      <c r="H132" s="190">
        <f ca="1">SUM(G134:G142)/4</f>
        <v>0</v>
      </c>
      <c r="I132" s="227">
        <v>0</v>
      </c>
      <c r="J132" s="165"/>
    </row>
    <row r="133" spans="2:10" s="180" customFormat="1" ht="29" outlineLevel="1" x14ac:dyDescent="0.35">
      <c r="B133" s="191"/>
      <c r="C133" s="156" t="str">
        <f>Технологии!C59</f>
        <v>T-CODE-IMG-0-2</v>
      </c>
      <c r="D133" s="156" t="str">
        <f>Технологии!D59</f>
        <v>Набор инструментов для сканирования образов контейнеров на уязвимости не определен. Разработчики могут использовать инструменты сканирования по своему усмотрению.</v>
      </c>
      <c r="E133" s="156" t="str">
        <f>Технологии!E59</f>
        <v>Верно</v>
      </c>
      <c r="F133" s="196"/>
      <c r="G133" s="195"/>
      <c r="H133" s="190"/>
      <c r="I133" s="227"/>
      <c r="J133" s="165" t="s">
        <v>22</v>
      </c>
    </row>
    <row r="134" spans="2:10" s="180" customFormat="1" ht="29" outlineLevel="1" x14ac:dyDescent="0.35">
      <c r="B134" s="191"/>
      <c r="C134" s="156" t="str">
        <f>Технологии!F58</f>
        <v>T-CODE-IMG-1-1</v>
      </c>
      <c r="D134" s="156" t="str">
        <f>Технологии!G58</f>
        <v>Сканирование образов контейнеров на наличие уязвимостей регламентировано и выполняется стандартизированным набором инструментов</v>
      </c>
      <c r="E134" s="156" t="str">
        <f ca="1">Технологии!H58</f>
        <v>Не выполняется</v>
      </c>
      <c r="F134" s="194">
        <v>1</v>
      </c>
      <c r="G134" s="193">
        <f ca="1">(COUNTIF(E134:E136,#REF!)+(COUNTIF(E134:E136,#REF!)*0.5))/COUNTA(E134:E136)</f>
        <v>0</v>
      </c>
      <c r="H134" s="190"/>
      <c r="I134" s="227">
        <v>1</v>
      </c>
      <c r="J134" s="165"/>
    </row>
    <row r="135" spans="2:10" s="180" customFormat="1" ht="29" outlineLevel="1" x14ac:dyDescent="0.35">
      <c r="B135" s="191"/>
      <c r="C135" s="156" t="str">
        <f>Технологии!F59</f>
        <v>T-CODE-IMG-1-2</v>
      </c>
      <c r="D135" s="156" t="str">
        <f>Технологии!G59</f>
        <v>Выполняется сканирование образов контейнеров. Запуск сканирования происходит в ручном режиме.</v>
      </c>
      <c r="E135" s="156" t="str">
        <f ca="1">Технологии!H59</f>
        <v>Не выполняется</v>
      </c>
      <c r="F135" s="194"/>
      <c r="G135" s="193"/>
      <c r="H135" s="190"/>
      <c r="I135" s="227"/>
      <c r="J135" s="165"/>
    </row>
    <row r="136" spans="2:10" s="180" customFormat="1" outlineLevel="1" x14ac:dyDescent="0.35">
      <c r="B136" s="191"/>
      <c r="C136" s="156" t="str">
        <f>Технологии!F60</f>
        <v>T-CODE-IMG-1-3</v>
      </c>
      <c r="D136" s="156" t="str">
        <f>Технологии!G60</f>
        <v>Применяется выборочная блокировка образов контейнеров вручную при выявлении дефектов ИБ</v>
      </c>
      <c r="E136" s="156" t="str">
        <f ca="1">Технологии!H60</f>
        <v>Не выполняется</v>
      </c>
      <c r="F136" s="194"/>
      <c r="G136" s="193"/>
      <c r="H136" s="190"/>
      <c r="I136" s="227"/>
      <c r="J136" s="165"/>
    </row>
    <row r="137" spans="2:10" s="180" customFormat="1" outlineLevel="1" x14ac:dyDescent="0.35">
      <c r="B137" s="191"/>
      <c r="C137" s="156" t="str">
        <f>Технологии!I58</f>
        <v>T-CODE-IMG-2-1</v>
      </c>
      <c r="D137" s="156" t="str">
        <f>Технологии!J58</f>
        <v>Выполняется сканирование образов контейнеров в CI/CD на наличие уязвимостей</v>
      </c>
      <c r="E137" s="156" t="str">
        <f ca="1">Технологии!K58</f>
        <v>Не выполняется</v>
      </c>
      <c r="F137" s="194">
        <v>2</v>
      </c>
      <c r="G137" s="193">
        <f ca="1">(COUNTIF(E137:E139,#REF!)+(COUNTIF(E137:E139,#REF!)*0.5))/COUNTA(E137:E139)</f>
        <v>0</v>
      </c>
      <c r="H137" s="190"/>
      <c r="I137" s="227">
        <v>2</v>
      </c>
      <c r="J137" s="165"/>
    </row>
    <row r="138" spans="2:10" s="180" customFormat="1" ht="29" outlineLevel="1" x14ac:dyDescent="0.35">
      <c r="B138" s="191"/>
      <c r="C138" s="156" t="str">
        <f>Технологии!I59</f>
        <v>T-CODE-IMG-2-2</v>
      </c>
      <c r="D138" s="156" t="str">
        <f>Технологии!J59</f>
        <v>Выполняется периодическое сканирование образов контейнеров, размещенных во внутренних репозиториях, на наличие уязвимостей</v>
      </c>
      <c r="E138" s="156" t="str">
        <f ca="1">Технологии!K59</f>
        <v>Не выполняется</v>
      </c>
      <c r="F138" s="194"/>
      <c r="G138" s="193"/>
      <c r="H138" s="190"/>
      <c r="I138" s="227"/>
      <c r="J138" s="165"/>
    </row>
    <row r="139" spans="2:10" s="180" customFormat="1" ht="29" outlineLevel="1" x14ac:dyDescent="0.35">
      <c r="B139" s="191"/>
      <c r="C139" s="156" t="str">
        <f>Технологии!I60</f>
        <v>T-CODE-IMG-2-3</v>
      </c>
      <c r="D139" s="156" t="str">
        <f>Технологии!J60</f>
        <v>При обнаружении дефектов ИБ в образах контейнеров автоматизированно создаются задачи на их устранение в тикет-системе</v>
      </c>
      <c r="E139" s="156" t="str">
        <f ca="1">Технологии!K60</f>
        <v>Не выполняется</v>
      </c>
      <c r="F139" s="194"/>
      <c r="G139" s="193"/>
      <c r="H139" s="190"/>
      <c r="I139" s="227"/>
      <c r="J139" s="165"/>
    </row>
    <row r="140" spans="2:10" s="180" customFormat="1" outlineLevel="1" x14ac:dyDescent="0.35">
      <c r="B140" s="191"/>
      <c r="C140" s="156" t="str">
        <f>Технологии!L58</f>
        <v>T-CODE-IMG-3-1</v>
      </c>
      <c r="D140" s="156" t="str">
        <f>Технологии!M58</f>
        <v>Выполняется проверка цифровых подписей образов контейнеров</v>
      </c>
      <c r="E140" s="156" t="str">
        <f ca="1">Технологии!N58</f>
        <v>Не выполняется</v>
      </c>
      <c r="F140" s="194">
        <v>3</v>
      </c>
      <c r="G140" s="193">
        <f ca="1">(COUNTIF(E140:E141,#REF!)+(COUNTIF(E140:E141,#REF!)*0.5))/COUNTA(E140:E141)</f>
        <v>0</v>
      </c>
      <c r="H140" s="190"/>
      <c r="I140" s="227">
        <v>3</v>
      </c>
      <c r="J140" s="165"/>
    </row>
    <row r="141" spans="2:10" s="180" customFormat="1" outlineLevel="1" x14ac:dyDescent="0.35">
      <c r="B141" s="191"/>
      <c r="C141" s="156" t="str">
        <f>Технологии!L59</f>
        <v>T-CODE-IMG-3-2</v>
      </c>
      <c r="D141" s="156" t="str">
        <f>Технологии!M59</f>
        <v>Non-compliant ресурсы блокируются по договоренности между ИБ и разработчиками</v>
      </c>
      <c r="E141" s="156" t="str">
        <f ca="1">Технологии!N59</f>
        <v>Не выполняется</v>
      </c>
      <c r="F141" s="194"/>
      <c r="G141" s="193"/>
      <c r="H141" s="190"/>
      <c r="I141" s="227"/>
      <c r="J141" s="165"/>
    </row>
    <row r="142" spans="2:10" s="180" customFormat="1" ht="29" outlineLevel="1" x14ac:dyDescent="0.35">
      <c r="B142" s="191"/>
      <c r="C142" s="156" t="str">
        <f>Технологии!O58</f>
        <v>T-CODE-IMG-4-1</v>
      </c>
      <c r="D142" s="156" t="str">
        <f>Технологии!P58</f>
        <v>Сборки в CI/CD блокируются при найденных уязвимостях в образах контейнеров по договоренности между ИБ и разработчиками.</v>
      </c>
      <c r="E142" s="156" t="str">
        <f ca="1">Технологии!Q58</f>
        <v>Не выполняется</v>
      </c>
      <c r="F142" s="152">
        <v>4</v>
      </c>
      <c r="G142" s="153">
        <f ca="1">(COUNTIF(E142,#REF!)+(COUNTIF(E142,#REF!)*0.5))/COUNTA(E142)</f>
        <v>0</v>
      </c>
      <c r="H142" s="190"/>
      <c r="I142" s="154">
        <v>4</v>
      </c>
      <c r="J142" s="165"/>
    </row>
    <row r="143" spans="2:10" s="180" customFormat="1" outlineLevel="1" x14ac:dyDescent="0.35">
      <c r="B143" s="192" t="str">
        <f>Heatmap!D14</f>
        <v>Идентификация секретов</v>
      </c>
      <c r="C143" s="156" t="str">
        <f>Технологии!C62</f>
        <v>T-CODE-SECDN-0-1</v>
      </c>
      <c r="D143" s="156" t="str">
        <f>Технологии!D62</f>
        <v xml:space="preserve">Отсутствует механизм детектирования секретов </v>
      </c>
      <c r="E143" s="156" t="str">
        <f>Технологии!E62</f>
        <v>Верно</v>
      </c>
      <c r="F143" s="196">
        <v>0</v>
      </c>
      <c r="G143" s="195"/>
      <c r="H143" s="190">
        <f ca="1">SUM(G145:G154)/4</f>
        <v>0</v>
      </c>
      <c r="I143" s="227">
        <v>0</v>
      </c>
      <c r="J143" s="165"/>
    </row>
    <row r="144" spans="2:10" s="180" customFormat="1" outlineLevel="1" x14ac:dyDescent="0.35">
      <c r="B144" s="192"/>
      <c r="C144" s="156" t="str">
        <f>Технологии!C63</f>
        <v>T-CODE-SECDN-0-2</v>
      </c>
      <c r="D144" s="156" t="str">
        <f>Технологии!D63</f>
        <v>Секреты присутствуют бесконтрольно в различных средах и инструментах. </v>
      </c>
      <c r="E144" s="156" t="str">
        <f>Технологии!E63</f>
        <v>Верно</v>
      </c>
      <c r="F144" s="196"/>
      <c r="G144" s="195"/>
      <c r="H144" s="190"/>
      <c r="I144" s="227"/>
      <c r="J144" s="165"/>
    </row>
    <row r="145" spans="2:10" s="180" customFormat="1" outlineLevel="1" x14ac:dyDescent="0.35">
      <c r="B145" s="192"/>
      <c r="C145" s="156" t="str">
        <f>Технологии!F62</f>
        <v>T-CODE-SECDN-1-1</v>
      </c>
      <c r="D145" s="156" t="str">
        <f>Технологии!G62</f>
        <v>Механизмы идентификации секретов применяются как минимум в SCM системах</v>
      </c>
      <c r="E145" s="156" t="str">
        <f ca="1">Технологии!H62</f>
        <v>Не выполняется</v>
      </c>
      <c r="F145" s="194">
        <v>1</v>
      </c>
      <c r="G145" s="193">
        <f ca="1">(COUNTIF(E145:E148,#REF!)+(COUNTIF(E145:E148,#REF!)*0.5))/COUNTA(E145:E148)</f>
        <v>0</v>
      </c>
      <c r="H145" s="190"/>
      <c r="I145" s="227">
        <v>1</v>
      </c>
      <c r="J145" s="165"/>
    </row>
    <row r="146" spans="2:10" s="180" customFormat="1" outlineLevel="1" x14ac:dyDescent="0.35">
      <c r="B146" s="192"/>
      <c r="C146" s="156" t="str">
        <f>Технологии!F63</f>
        <v>T-CODE-SECDN-1-2</v>
      </c>
      <c r="D146" s="156" t="str">
        <f>Технологии!G63</f>
        <v>Инструменты идентификации секретов запускаются вручную</v>
      </c>
      <c r="E146" s="156" t="str">
        <f ca="1">Технологии!H63</f>
        <v>Не выполняется</v>
      </c>
      <c r="F146" s="194"/>
      <c r="G146" s="193"/>
      <c r="H146" s="190"/>
      <c r="I146" s="227"/>
      <c r="J146" s="165"/>
    </row>
    <row r="147" spans="2:10" ht="29" outlineLevel="1" x14ac:dyDescent="0.35">
      <c r="B147" s="192"/>
      <c r="C147" s="156" t="str">
        <f>Технологии!F64</f>
        <v>T-CODE-SECDN-1-3</v>
      </c>
      <c r="D147" s="156" t="str">
        <f>Технологии!G64</f>
        <v>В инструментах идентификации секретов используются настройки поиска секретов, заданные по умолчанию</v>
      </c>
      <c r="E147" s="156" t="str">
        <f ca="1">Технологии!H64</f>
        <v>Не выполняется</v>
      </c>
      <c r="F147" s="194"/>
      <c r="G147" s="193"/>
      <c r="H147" s="190"/>
      <c r="I147" s="227"/>
      <c r="J147" s="165"/>
    </row>
    <row r="148" spans="2:10" s="180" customFormat="1" ht="29" outlineLevel="1" x14ac:dyDescent="0.35">
      <c r="B148" s="192"/>
      <c r="C148" s="156" t="str">
        <f>Технологии!F65</f>
        <v>T-CODE-SECDN-1-4</v>
      </c>
      <c r="D148" s="156" t="str">
        <f>Технологии!G65</f>
        <v>Инциденты ИБ, связанные с использованием найденных секретов, разрешаются совместно с разработчиками</v>
      </c>
      <c r="E148" s="156" t="str">
        <f ca="1">Технологии!H65</f>
        <v>Не выполняется</v>
      </c>
      <c r="F148" s="194"/>
      <c r="G148" s="193"/>
      <c r="H148" s="190"/>
      <c r="I148" s="227"/>
      <c r="J148" s="165" t="s">
        <v>15</v>
      </c>
    </row>
    <row r="149" spans="2:10" s="180" customFormat="1" ht="116" outlineLevel="1" x14ac:dyDescent="0.35">
      <c r="B149" s="192"/>
      <c r="C149" s="156" t="str">
        <f>Технологии!I62</f>
        <v>T-CODE-SECDN-2-1</v>
      </c>
      <c r="D149" s="156" t="str">
        <f>Технологии!J62</f>
        <v>Инструменты идентификации секретов охватывают:
   - Все версии кода, хранящиеся в SCM
   - Манифесты IaC
   - Артефакты: 
       - образы Docker, 
       - Все репозитории
       - Облачную инфраструктуру
       - Сканирование и блокирование  секретов во   время стадий pull/Merge</v>
      </c>
      <c r="E149" s="156" t="str">
        <f ca="1">Технологии!K62</f>
        <v>Не выполняется</v>
      </c>
      <c r="F149" s="194">
        <v>2</v>
      </c>
      <c r="G149" s="193">
        <f ca="1">(COUNTIF(E149:E151,#REF!)+(COUNTIF(E149:E151,#REF!)*0.5))/COUNTA(E149:E151)</f>
        <v>0</v>
      </c>
      <c r="H149" s="190"/>
      <c r="I149" s="227">
        <v>2</v>
      </c>
      <c r="J149" s="165"/>
    </row>
    <row r="150" spans="2:10" s="180" customFormat="1" ht="29" outlineLevel="1" x14ac:dyDescent="0.35">
      <c r="B150" s="192"/>
      <c r="C150" s="156" t="str">
        <f>Технологии!I63</f>
        <v>T-CODE-SECDN-2-2</v>
      </c>
      <c r="D150" s="156" t="str">
        <f>Технологии!J63</f>
        <v>В инструментах идентификации секретов используются кастомизированные настройки поиска секретов.</v>
      </c>
      <c r="E150" s="156" t="str">
        <f ca="1">Технологии!K63</f>
        <v>Не выполняется</v>
      </c>
      <c r="F150" s="194"/>
      <c r="G150" s="193"/>
      <c r="H150" s="190"/>
      <c r="I150" s="227"/>
      <c r="J150" s="165" t="s">
        <v>19</v>
      </c>
    </row>
    <row r="151" spans="2:10" s="180" customFormat="1" outlineLevel="1" x14ac:dyDescent="0.35">
      <c r="B151" s="192"/>
      <c r="C151" s="156" t="str">
        <f>Технологии!I64</f>
        <v>T-CODE-SECDN-2-3</v>
      </c>
      <c r="D151" s="156" t="str">
        <f>Технологии!J64</f>
        <v xml:space="preserve">При обработке событий ИБ, связанных с найденными секретами используется приоритизация </v>
      </c>
      <c r="E151" s="156" t="str">
        <f ca="1">Технологии!K64</f>
        <v>Не выполняется</v>
      </c>
      <c r="F151" s="194"/>
      <c r="G151" s="193"/>
      <c r="H151" s="190"/>
      <c r="I151" s="227"/>
      <c r="J151" s="165"/>
    </row>
    <row r="152" spans="2:10" s="180" customFormat="1" ht="43.5" outlineLevel="1" x14ac:dyDescent="0.35">
      <c r="B152" s="192"/>
      <c r="C152" s="156" t="str">
        <f>Технологии!L62</f>
        <v>T-CODE-SECDN-3-1</v>
      </c>
      <c r="D152" s="156" t="str">
        <f>Технологии!M62</f>
        <v xml:space="preserve">При наличии в коде секретов commit'ы  блокируются по договоренности между ИБ и разработчиками
</v>
      </c>
      <c r="E152" s="156" t="str">
        <f ca="1">Технологии!N62</f>
        <v>Не выполняется</v>
      </c>
      <c r="F152" s="194">
        <v>3</v>
      </c>
      <c r="G152" s="193">
        <f ca="1">(COUNTIF(E152:E153,#REF!)+(COUNTIF(E152:E153,#REF!)*0.5))/COUNTA(E152:E153)</f>
        <v>0</v>
      </c>
      <c r="H152" s="190"/>
      <c r="I152" s="227">
        <v>3</v>
      </c>
      <c r="J152" s="165"/>
    </row>
    <row r="153" spans="2:10" ht="43.5" outlineLevel="1" x14ac:dyDescent="0.35">
      <c r="B153" s="192"/>
      <c r="C153" s="156" t="str">
        <f>Технологии!L63</f>
        <v>T-CODE-SECDN-3-2</v>
      </c>
      <c r="D153" s="156" t="str">
        <f>Технологии!M63</f>
        <v>Сканирование секретов также включает в себя:
 - Рабочие станции разработчиков и любые adhoc среды
 - Логи сборок (Build logs)</v>
      </c>
      <c r="E153" s="156" t="str">
        <f ca="1">Технологии!N63</f>
        <v>Не выполняется</v>
      </c>
      <c r="F153" s="194"/>
      <c r="G153" s="193"/>
      <c r="H153" s="190"/>
      <c r="I153" s="227"/>
      <c r="J153" s="165"/>
    </row>
    <row r="154" spans="2:10" s="180" customFormat="1" outlineLevel="1" x14ac:dyDescent="0.35">
      <c r="B154" s="192"/>
      <c r="C154" s="156" t="str">
        <f>Технологии!O62</f>
        <v>T-CODE-SECDN-4-1</v>
      </c>
      <c r="D154" s="156" t="str">
        <f>Технологии!P62</f>
        <v>Hardcoded секреты отсутствуют</v>
      </c>
      <c r="E154" s="156" t="str">
        <f ca="1">Технологии!Q62</f>
        <v>Не выполняется</v>
      </c>
      <c r="F154" s="152">
        <v>4</v>
      </c>
      <c r="G154" s="153">
        <f ca="1">(COUNTIF(E154,#REF!)+(COUNTIF(E154,#REF!)*0.5))/COUNTA(E154)</f>
        <v>0</v>
      </c>
      <c r="H154" s="190"/>
      <c r="I154" s="154">
        <v>5</v>
      </c>
      <c r="J154" s="165"/>
    </row>
    <row r="155" spans="2:10" outlineLevel="1" x14ac:dyDescent="0.35">
      <c r="B155" s="222" t="str">
        <f>Heatmap!D15</f>
        <v>Контроль безопасности Dockerfile’ов</v>
      </c>
      <c r="C155" s="158" t="str">
        <f>Технологии!C67</f>
        <v>T-CODE-DOCKERFS-0-1</v>
      </c>
      <c r="D155" s="156" t="str">
        <f>Технологии!D67</f>
        <v>Отсутствует регламент по безопасному написанию Dockerfiles.</v>
      </c>
      <c r="E155" s="156" t="str">
        <f>Технологии!E67</f>
        <v>Верно</v>
      </c>
      <c r="F155" s="152">
        <v>0</v>
      </c>
      <c r="G155" s="157"/>
      <c r="H155" s="190">
        <f ca="1">SUM(G156:G158)/2</f>
        <v>0</v>
      </c>
      <c r="I155" s="154">
        <v>0</v>
      </c>
      <c r="J155" s="165"/>
    </row>
    <row r="156" spans="2:10" s="180" customFormat="1" outlineLevel="1" x14ac:dyDescent="0.35">
      <c r="B156" s="222"/>
      <c r="C156" s="158" t="str">
        <f>Технологии!F67</f>
        <v>T-CODE-DOCKERFS-1-1</v>
      </c>
      <c r="D156" s="156" t="str">
        <f>Технологии!G67</f>
        <v>Разработан регламент по безопасному написанию Dockerfiles.</v>
      </c>
      <c r="E156" s="156" t="str">
        <f ca="1">Технологии!H67</f>
        <v>Не выполняется</v>
      </c>
      <c r="F156" s="194">
        <v>1</v>
      </c>
      <c r="G156" s="193">
        <f ca="1">(COUNTIF(E156:E157,#REF!)+(COUNTIF(E156:E157,#REF!)*0.5))/COUNTA(E156:E157)</f>
        <v>0</v>
      </c>
      <c r="H156" s="190"/>
      <c r="I156" s="227">
        <v>1</v>
      </c>
      <c r="J156" s="165"/>
    </row>
    <row r="157" spans="2:10" s="180" customFormat="1" outlineLevel="1" x14ac:dyDescent="0.35">
      <c r="B157" s="222"/>
      <c r="C157" s="158" t="str">
        <f>Технологии!F68</f>
        <v>T-CODE-DOCKERFS-1-2</v>
      </c>
      <c r="D157" s="156" t="str">
        <f>Технологии!G68</f>
        <v>Выполняется ручной контроль безопасности Dockerfile</v>
      </c>
      <c r="E157" s="156" t="str">
        <f ca="1">Технологии!H68</f>
        <v>Не выполняется</v>
      </c>
      <c r="F157" s="194"/>
      <c r="G157" s="193"/>
      <c r="H157" s="190"/>
      <c r="I157" s="227"/>
      <c r="J157" s="165"/>
    </row>
    <row r="158" spans="2:10" outlineLevel="1" x14ac:dyDescent="0.35">
      <c r="B158" s="222"/>
      <c r="C158" s="158" t="str">
        <f>Технологии!I67</f>
        <v>T-CODE-DOCKERFS-2-1</v>
      </c>
      <c r="D158" s="156" t="str">
        <f>Технологии!J67</f>
        <v xml:space="preserve">Dockerfiles проверяются автоматизированно в pipeline. </v>
      </c>
      <c r="E158" s="156" t="str">
        <f ca="1">Технологии!K67</f>
        <v>Не выполняется</v>
      </c>
      <c r="F158" s="152">
        <v>2</v>
      </c>
      <c r="G158" s="153">
        <f ca="1">(COUNTIF(E158,#REF!)+(COUNTIF(E158,#REF!)*0.5))/COUNTA(E158)</f>
        <v>0</v>
      </c>
      <c r="H158" s="190"/>
      <c r="I158" s="154">
        <v>2</v>
      </c>
      <c r="J158" s="165"/>
    </row>
    <row r="159" spans="2:10" ht="23.5" x14ac:dyDescent="0.35">
      <c r="B159" s="226" t="s">
        <v>23</v>
      </c>
      <c r="C159" s="226"/>
      <c r="D159" s="226"/>
      <c r="E159" s="226"/>
      <c r="F159" s="226"/>
      <c r="G159" s="226"/>
      <c r="H159" s="226"/>
      <c r="I159" s="226"/>
      <c r="J159" s="226"/>
    </row>
    <row r="160" spans="2:10" outlineLevel="1" x14ac:dyDescent="0.35">
      <c r="B160" s="220" t="str">
        <f>Heatmap!D16</f>
        <v>Динамический анализ приложений (DAST)</v>
      </c>
      <c r="C160" s="156" t="str">
        <f>Технологии!C71</f>
        <v>T-PREPROD-DAST-0-1</v>
      </c>
      <c r="D160" s="156" t="str">
        <f>Технологии!D71</f>
        <v>Сканирование на наличие уязвимостей с использованием DAST не применяется</v>
      </c>
      <c r="E160" s="156" t="str">
        <f>Технологии!E71</f>
        <v>Верно</v>
      </c>
      <c r="F160" s="196">
        <v>0</v>
      </c>
      <c r="G160" s="195"/>
      <c r="H160" s="190">
        <f ca="1">SUM(G162:G176)/4</f>
        <v>0</v>
      </c>
      <c r="I160" s="227">
        <v>0</v>
      </c>
      <c r="J160" s="165"/>
    </row>
    <row r="161" spans="2:10" s="180" customFormat="1" outlineLevel="1" x14ac:dyDescent="0.35">
      <c r="B161" s="220"/>
      <c r="C161" s="156" t="str">
        <f>Технологии!C72</f>
        <v>T-PREPROD-DAST-0-2</v>
      </c>
      <c r="D161" s="156" t="str">
        <f>Технологии!D72</f>
        <v>Отсутствует процесс и регламент динамического тестирования </v>
      </c>
      <c r="E161" s="156" t="str">
        <f>Технологии!E72</f>
        <v>Верно</v>
      </c>
      <c r="F161" s="196"/>
      <c r="G161" s="195"/>
      <c r="H161" s="190"/>
      <c r="I161" s="227"/>
      <c r="J161" s="165"/>
    </row>
    <row r="162" spans="2:10" s="180" customFormat="1" outlineLevel="1" x14ac:dyDescent="0.35">
      <c r="B162" s="220"/>
      <c r="C162" s="156" t="str">
        <f>Технологии!F71</f>
        <v>T-PREPROD-DAST-1-1</v>
      </c>
      <c r="D162" s="156" t="str">
        <f>Технологии!G71</f>
        <v>Динамическое сканирование используется как минимум для пользовательского интерфейса</v>
      </c>
      <c r="E162" s="156" t="str">
        <f ca="1">Технологии!H71</f>
        <v>Не выполняется</v>
      </c>
      <c r="F162" s="194">
        <v>1</v>
      </c>
      <c r="G162" s="193">
        <f ca="1">(COUNTIF(E162:E164,#REF!)+(COUNTIF(E162:E164,#REF!)*0.5))/COUNTA(E162:E164)</f>
        <v>0</v>
      </c>
      <c r="H162" s="190"/>
      <c r="I162" s="227">
        <v>3</v>
      </c>
      <c r="J162" s="165"/>
    </row>
    <row r="163" spans="2:10" s="180" customFormat="1" outlineLevel="1" x14ac:dyDescent="0.35">
      <c r="B163" s="220"/>
      <c r="C163" s="156" t="str">
        <f>Технологии!F72</f>
        <v>T-PREPROD-DAST-1-2</v>
      </c>
      <c r="D163" s="156" t="str">
        <f>Технологии!G72</f>
        <v>Используется пассивное сканирование с помощью зеркалирования трафика</v>
      </c>
      <c r="E163" s="156" t="str">
        <f>Технологии!H72</f>
        <v>Не выполняется</v>
      </c>
      <c r="F163" s="194"/>
      <c r="G163" s="193"/>
      <c r="H163" s="190"/>
      <c r="I163" s="227"/>
      <c r="J163" s="165"/>
    </row>
    <row r="164" spans="2:10" s="180" customFormat="1" outlineLevel="1" x14ac:dyDescent="0.35">
      <c r="B164" s="220"/>
      <c r="C164" s="156" t="str">
        <f>Технологии!F73</f>
        <v>T-PREPROD-DAST-1-3</v>
      </c>
      <c r="D164" s="156" t="str">
        <f>Технологии!G73</f>
        <v>Динамическое сканирование выполняется вручную</v>
      </c>
      <c r="E164" s="156" t="str">
        <f ca="1">Технологии!H73</f>
        <v>Не выполняется</v>
      </c>
      <c r="F164" s="194"/>
      <c r="G164" s="193"/>
      <c r="H164" s="190"/>
      <c r="I164" s="227"/>
      <c r="J164" s="165"/>
    </row>
    <row r="165" spans="2:10" s="180" customFormat="1" outlineLevel="1" x14ac:dyDescent="0.35">
      <c r="B165" s="220"/>
      <c r="C165" s="156" t="str">
        <f>Технологии!I71</f>
        <v>T-PREPROD-DAST-2-1</v>
      </c>
      <c r="D165" s="156" t="str">
        <f>Технологии!J71</f>
        <v>Используются механизмы активного и пассивного сканирования</v>
      </c>
      <c r="E165" s="156" t="str">
        <f ca="1">Технологии!K71</f>
        <v>Не выполняется</v>
      </c>
      <c r="F165" s="194">
        <v>2</v>
      </c>
      <c r="G165" s="193">
        <f ca="1">(COUNTIF(E165:E169,#REF!)+(COUNTIF(E165:E169,#REF!)*0.5))/COUNTA(E165:E169)</f>
        <v>0</v>
      </c>
      <c r="H165" s="190"/>
      <c r="I165" s="227">
        <v>4</v>
      </c>
      <c r="J165" s="165"/>
    </row>
    <row r="166" spans="2:10" ht="58" outlineLevel="1" x14ac:dyDescent="0.35">
      <c r="B166" s="220"/>
      <c r="C166" s="156" t="str">
        <f>Технологии!I72</f>
        <v>T-PREPROD-DAST-2-2</v>
      </c>
      <c r="D166" s="156" t="str">
        <f>Технологии!J72</f>
        <v>Выполняется сканирование без аутентификации (с полным покрытием пользовательского интферфейса):
-  Spider- сканирование (https://www.zaproxy.org/docs/desktop/addons/spider/)
-  Сканирование зависимостей</v>
      </c>
      <c r="E166" s="156" t="str">
        <f ca="1">Технологии!K72</f>
        <v>Не выполняется</v>
      </c>
      <c r="F166" s="194"/>
      <c r="G166" s="193"/>
      <c r="H166" s="190"/>
      <c r="I166" s="227"/>
      <c r="J166" s="165"/>
    </row>
    <row r="167" spans="2:10" ht="87" outlineLevel="1" x14ac:dyDescent="0.35">
      <c r="B167" s="220"/>
      <c r="C167" s="156" t="str">
        <f>Технологии!I73</f>
        <v>T-PREPROD-DAST-2-3</v>
      </c>
      <c r="D167" s="156" t="str">
        <f>Технологии!J73</f>
        <v>Выполняется сканирование с аутентификацией:
  - Выполняется сканирование зависимостей
  - При сканировании происходит использование всех возможных ролей и пользовательских типов 
  - Поддержка существующих сессий
  - При сканировании используются функции log in/log out
  - Выполняется Spider-сканирование после аутентификации</v>
      </c>
      <c r="E167" s="156" t="str">
        <f ca="1">Технологии!K73</f>
        <v>Не выполняется</v>
      </c>
      <c r="F167" s="194"/>
      <c r="G167" s="193"/>
      <c r="H167" s="190"/>
      <c r="I167" s="227"/>
      <c r="J167" s="165" t="s">
        <v>24</v>
      </c>
    </row>
    <row r="168" spans="2:10" s="180" customFormat="1" outlineLevel="1" x14ac:dyDescent="0.35">
      <c r="B168" s="220"/>
      <c r="C168" s="156" t="str">
        <f>Технологии!I74</f>
        <v>T-PREPROD-DAST-2-4</v>
      </c>
      <c r="D168" s="156" t="str">
        <f>Технологии!J74</f>
        <v>Настроена интеграция сканера с инструментами CI/CD</v>
      </c>
      <c r="E168" s="156" t="str">
        <f ca="1">Технологии!K74</f>
        <v>Не выполняется</v>
      </c>
      <c r="F168" s="194"/>
      <c r="G168" s="193"/>
      <c r="H168" s="190"/>
      <c r="I168" s="227"/>
      <c r="J168" s="165"/>
    </row>
    <row r="169" spans="2:10" s="180" customFormat="1" outlineLevel="1" x14ac:dyDescent="0.35">
      <c r="B169" s="220"/>
      <c r="C169" s="156" t="str">
        <f>Технологии!I75</f>
        <v>T-PREPROD-DAST-2-5</v>
      </c>
      <c r="D169" s="156" t="str">
        <f>Технологии!J75</f>
        <v>Отключены неиспользуемыые в сканере правила</v>
      </c>
      <c r="E169" s="156" t="str">
        <f ca="1">Технологии!K75</f>
        <v>Не выполняется</v>
      </c>
      <c r="F169" s="194"/>
      <c r="G169" s="193"/>
      <c r="H169" s="190"/>
      <c r="I169" s="227"/>
      <c r="J169" s="165"/>
    </row>
    <row r="170" spans="2:10" s="180" customFormat="1" outlineLevel="1" x14ac:dyDescent="0.35">
      <c r="B170" s="220"/>
      <c r="C170" s="156" t="str">
        <f>Технологии!L71</f>
        <v>T-PREPROD-DAST-3-1</v>
      </c>
      <c r="D170" s="156" t="str">
        <f>Технологии!M71</f>
        <v>Выполняется сканирование в том числе скрытых путей</v>
      </c>
      <c r="E170" s="156" t="str">
        <f ca="1">Технологии!N71</f>
        <v>Не выполняется</v>
      </c>
      <c r="F170" s="194">
        <v>3</v>
      </c>
      <c r="G170" s="193">
        <f ca="1">(COUNTIF(E170:E173,#REF!)+(COUNTIF(E170:E173,#REF!)*0.5))/COUNTA(E170:E173)</f>
        <v>0</v>
      </c>
      <c r="H170" s="190"/>
      <c r="I170" s="227">
        <v>6</v>
      </c>
      <c r="J170" s="165"/>
    </row>
    <row r="171" spans="2:10" s="180" customFormat="1" ht="29" outlineLevel="1" x14ac:dyDescent="0.35">
      <c r="B171" s="220"/>
      <c r="C171" s="156" t="str">
        <f>Технологии!L72</f>
        <v>T-PREPROD-DAST-3-2</v>
      </c>
      <c r="D171" s="156" t="str">
        <f>Технологии!M72</f>
        <v>Используются доработанные (кастомизированные) параметры при сканировании для максимального покрытия входных параметров</v>
      </c>
      <c r="E171" s="156" t="str">
        <f ca="1">Технологии!N72</f>
        <v>Не выполняется</v>
      </c>
      <c r="F171" s="194"/>
      <c r="G171" s="193"/>
      <c r="H171" s="190"/>
      <c r="I171" s="227"/>
      <c r="J171" s="165" t="s">
        <v>19</v>
      </c>
    </row>
    <row r="172" spans="2:10" s="180" customFormat="1" ht="29" outlineLevel="1" x14ac:dyDescent="0.35">
      <c r="B172" s="220"/>
      <c r="C172" s="156" t="str">
        <f>Технологии!L73</f>
        <v>T-PREPROD-DAST-3-3</v>
      </c>
      <c r="D172" s="156" t="str">
        <f>Технологии!M73</f>
        <v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v>
      </c>
      <c r="E172" s="156" t="str">
        <f ca="1">Технологии!N73</f>
        <v>Не выполняется</v>
      </c>
      <c r="F172" s="194"/>
      <c r="G172" s="193"/>
      <c r="H172" s="190"/>
      <c r="I172" s="227"/>
      <c r="J172" s="165"/>
    </row>
    <row r="173" spans="2:10" s="180" customFormat="1" ht="58" outlineLevel="1" x14ac:dyDescent="0.35">
      <c r="B173" s="220"/>
      <c r="C173" s="156" t="str">
        <f>Технологии!L74</f>
        <v>T-PREPROD-DAST-3-4</v>
      </c>
      <c r="D173" s="156" t="str">
        <f>Технологии!M74</f>
        <v>Выполняется раздельное сканирование backend и frontend, включая:
- Сканирование SOAP сервисов
- Сканирование сервисов proxy, которые передают запросы между frontend и backend
- fuzzing XML и JSON данных, которые передаются в API сервисы</v>
      </c>
      <c r="E173" s="156" t="str">
        <f ca="1">Технологии!N74</f>
        <v>Не выполняется</v>
      </c>
      <c r="F173" s="194"/>
      <c r="G173" s="193"/>
      <c r="H173" s="190"/>
      <c r="I173" s="227"/>
      <c r="J173" s="165" t="s">
        <v>25</v>
      </c>
    </row>
    <row r="174" spans="2:10" s="180" customFormat="1" outlineLevel="1" x14ac:dyDescent="0.35">
      <c r="B174" s="220"/>
      <c r="C174" s="156" t="str">
        <f>Технологии!O71</f>
        <v>T-PREPROD-DAST-4-1</v>
      </c>
      <c r="D174" s="156" t="str">
        <f>Технологии!P71</f>
        <v xml:space="preserve">Выполняется сканирование всех путей и взаимодействий (в т.ч. с backend) </v>
      </c>
      <c r="E174" s="156" t="str">
        <f ca="1">Технологии!Q71</f>
        <v>Не выполняется</v>
      </c>
      <c r="F174" s="194">
        <v>4</v>
      </c>
      <c r="G174" s="193">
        <f ca="1">(COUNTIF(E174:E176,#REF!)+(COUNTIF(E174:E176,#REF!)*0.5))/COUNTA(E174:E176)</f>
        <v>0</v>
      </c>
      <c r="H174" s="190"/>
      <c r="I174" s="227">
        <v>7</v>
      </c>
      <c r="J174" s="165"/>
    </row>
    <row r="175" spans="2:10" s="180" customFormat="1" ht="29" outlineLevel="1" x14ac:dyDescent="0.35">
      <c r="B175" s="220"/>
      <c r="C175" s="156" t="str">
        <f>Технологии!O72</f>
        <v>T-PREPROD-DAST-4-2</v>
      </c>
      <c r="D175" s="156" t="str">
        <f>Технологии!P72</f>
        <v>Использутеся несколько сканеров для увеличения поверхности сканирования и получения пересекающихся результатов</v>
      </c>
      <c r="E175" s="156" t="str">
        <f ca="1">Технологии!Q72</f>
        <v>Не выполняется</v>
      </c>
      <c r="F175" s="194"/>
      <c r="G175" s="193"/>
      <c r="H175" s="190"/>
      <c r="I175" s="227"/>
      <c r="J175" s="165"/>
    </row>
    <row r="176" spans="2:10" ht="29" outlineLevel="1" x14ac:dyDescent="0.35">
      <c r="B176" s="220"/>
      <c r="C176" s="156" t="str">
        <f>Технологии!O73</f>
        <v>T-PREPROD-DAST-4-3</v>
      </c>
      <c r="D176" s="156" t="str">
        <f>Технологии!P73</f>
        <v>Использоуются custom профили для динамического тестирования с повышенной интенсивностью и тяжестью для критичных частей приложения</v>
      </c>
      <c r="E176" s="156" t="str">
        <f ca="1">Технологии!Q73</f>
        <v>Не выполняется</v>
      </c>
      <c r="F176" s="194"/>
      <c r="G176" s="193"/>
      <c r="H176" s="190"/>
      <c r="I176" s="227"/>
      <c r="J176" s="165"/>
    </row>
    <row r="177" spans="2:10" s="180" customFormat="1" ht="29" outlineLevel="1" x14ac:dyDescent="0.35">
      <c r="B177" s="219" t="str">
        <f>Heatmap!D17</f>
        <v>Тестирование на проникновение перед внедрением приложений в продуктив</v>
      </c>
      <c r="C177" s="156" t="str">
        <f>Технологии!C77</f>
        <v>T-PREPROD-PENTEST-0-1</v>
      </c>
      <c r="D177" s="156" t="str">
        <f>Технологии!D77</f>
        <v>Тестирование на проникновение в среде Preprod не проводится</v>
      </c>
      <c r="E177" s="156" t="str">
        <f>Технологии!E77</f>
        <v>Верно</v>
      </c>
      <c r="F177" s="159">
        <v>0</v>
      </c>
      <c r="G177" s="160"/>
      <c r="H177" s="190">
        <f ca="1">SUM(G178:G180)/2</f>
        <v>0</v>
      </c>
      <c r="I177" s="154">
        <v>0</v>
      </c>
      <c r="J177" s="165"/>
    </row>
    <row r="178" spans="2:10" ht="29" outlineLevel="1" x14ac:dyDescent="0.35">
      <c r="B178" s="219"/>
      <c r="C178" s="156" t="str">
        <f>Технологии!F77</f>
        <v>T-PREPROD-PENTEST-1-1</v>
      </c>
      <c r="D178" s="156" t="str">
        <f>Технологии!G77</f>
        <v>Тестирование на проникновение в среде Preprod проводится (ситуативно, нерегламентированно)</v>
      </c>
      <c r="E178" s="156" t="str">
        <f ca="1">Технологии!H77</f>
        <v>Не выполняется</v>
      </c>
      <c r="F178" s="152">
        <v>1</v>
      </c>
      <c r="G178" s="153">
        <f ca="1">(COUNTIF(E178,#REF!)+(COUNTIF(E178,#REF!)*0.5))/COUNTA(E178)</f>
        <v>0</v>
      </c>
      <c r="H178" s="190"/>
      <c r="I178" s="154">
        <v>1</v>
      </c>
      <c r="J178" s="165" t="s">
        <v>26</v>
      </c>
    </row>
    <row r="179" spans="2:10" s="180" customFormat="1" ht="29" outlineLevel="1" x14ac:dyDescent="0.35">
      <c r="B179" s="219"/>
      <c r="C179" s="156" t="str">
        <f>Технологии!I77</f>
        <v>T-PREPROD-PENTEST-2-1</v>
      </c>
      <c r="D179" s="156" t="str">
        <f>Технологии!J77</f>
        <v>Разработан и применяется регламент, описывающий проведение тестирования на проникновение в среде Preprod</v>
      </c>
      <c r="E179" s="156" t="str">
        <f ca="1">Технологии!K77</f>
        <v>Не выполняется</v>
      </c>
      <c r="F179" s="194">
        <v>2</v>
      </c>
      <c r="G179" s="193">
        <f ca="1">(COUNTIF(E179:E180,#REF!)+(COUNTIF(E179:E180,#REF!)*0.5))/COUNTA(E179:E180)</f>
        <v>0</v>
      </c>
      <c r="H179" s="190"/>
      <c r="I179" s="227">
        <v>2</v>
      </c>
      <c r="J179" s="165"/>
    </row>
    <row r="180" spans="2:10" s="180" customFormat="1" ht="29" outlineLevel="1" x14ac:dyDescent="0.35">
      <c r="B180" s="219"/>
      <c r="C180" s="156" t="str">
        <f>Технологии!I78</f>
        <v>T-PREPROD-PENTEST-2-2</v>
      </c>
      <c r="D180" s="156" t="str">
        <f>Технологии!J78</f>
        <v>Тестирование на прокникновение в среде Preprod проводится регулярно</v>
      </c>
      <c r="E180" s="156" t="str">
        <f ca="1">Технологии!K78</f>
        <v>Не выполняется</v>
      </c>
      <c r="F180" s="194"/>
      <c r="G180" s="193"/>
      <c r="H180" s="190"/>
      <c r="I180" s="227"/>
      <c r="J180" s="165" t="s">
        <v>27</v>
      </c>
    </row>
    <row r="181" spans="2:10" outlineLevel="1" x14ac:dyDescent="0.35">
      <c r="B181" s="220" t="str">
        <f>Heatmap!D18</f>
        <v>Функциональное ИБ-тестирование</v>
      </c>
      <c r="C181" s="156" t="s">
        <v>28</v>
      </c>
      <c r="D181" s="156" t="str">
        <f>Технологии!D80</f>
        <v>Функциональное ИБ-тестирование не проводится</v>
      </c>
      <c r="E181" s="156" t="str">
        <f>Технологии!E80</f>
        <v>Верно</v>
      </c>
      <c r="F181" s="152">
        <v>0</v>
      </c>
      <c r="G181" s="157"/>
      <c r="H181" s="190">
        <f ca="1">SUM(G182:G185)/3</f>
        <v>0</v>
      </c>
      <c r="I181" s="154">
        <v>0</v>
      </c>
      <c r="J181" s="165"/>
    </row>
    <row r="182" spans="2:10" s="180" customFormat="1" outlineLevel="1" x14ac:dyDescent="0.35">
      <c r="B182" s="220"/>
      <c r="C182" s="156" t="s">
        <v>29</v>
      </c>
      <c r="D182" s="156" t="str">
        <f>Технологии!G80</f>
        <v>Функциональное ИБ-тестирование проводится (ситуативно, нерегламентированно)</v>
      </c>
      <c r="E182" s="158" t="str">
        <f ca="1">Технологии!H80</f>
        <v>Не выполняется</v>
      </c>
      <c r="F182" s="152">
        <v>1</v>
      </c>
      <c r="G182" s="153">
        <f ca="1">(COUNTIF(E182,#REF!)+(COUNTIF(E182,#REF!)*0.5))/COUNTA(E182)</f>
        <v>0</v>
      </c>
      <c r="H182" s="190"/>
      <c r="I182" s="154">
        <v>1</v>
      </c>
      <c r="J182" s="165"/>
    </row>
    <row r="183" spans="2:10" ht="29" outlineLevel="1" x14ac:dyDescent="0.35">
      <c r="B183" s="220"/>
      <c r="C183" s="156" t="s">
        <v>30</v>
      </c>
      <c r="D183" s="156" t="str">
        <f>Технологии!J80</f>
        <v xml:space="preserve">Разработан и применяется регламент, описывающий проведение функционального ИБ-тестирования </v>
      </c>
      <c r="E183" s="158" t="str">
        <f ca="1">Технологии!K80</f>
        <v>Не выполняется</v>
      </c>
      <c r="F183" s="194">
        <v>2</v>
      </c>
      <c r="G183" s="193">
        <f ca="1">(COUNTIF(E183:E184,#REF!)+(COUNTIF(E183:E184,#REF!)*0.5))/COUNTA(E183:E184)</f>
        <v>0</v>
      </c>
      <c r="H183" s="190"/>
      <c r="I183" s="227">
        <v>2</v>
      </c>
      <c r="J183" s="165" t="s">
        <v>31</v>
      </c>
    </row>
    <row r="184" spans="2:10" outlineLevel="1" x14ac:dyDescent="0.35">
      <c r="B184" s="220"/>
      <c r="C184" s="156" t="s">
        <v>32</v>
      </c>
      <c r="D184" s="156" t="str">
        <f>Технологии!J81</f>
        <v>Не менее 5% функциональных ИБ-тестов автоматизированы</v>
      </c>
      <c r="E184" s="158" t="str">
        <f ca="1">Технологии!K81</f>
        <v>Не выполняется</v>
      </c>
      <c r="F184" s="194"/>
      <c r="G184" s="193"/>
      <c r="H184" s="190"/>
      <c r="I184" s="227"/>
      <c r="J184" s="165"/>
    </row>
    <row r="185" spans="2:10" s="180" customFormat="1" outlineLevel="1" x14ac:dyDescent="0.35">
      <c r="B185" s="220"/>
      <c r="C185" s="156" t="s">
        <v>33</v>
      </c>
      <c r="D185" s="156" t="str">
        <f>Технологии!M80</f>
        <v xml:space="preserve">Более 20 % тестов функций ИБ-тестирования автоматизировано  </v>
      </c>
      <c r="E185" s="158" t="str">
        <f ca="1">Технологии!N80</f>
        <v>Не выполняется</v>
      </c>
      <c r="F185" s="152">
        <v>3</v>
      </c>
      <c r="G185" s="153">
        <f ca="1">(COUNTIF(E185,#REF!)+(COUNTIF(E185,#REF!)*0.5))/COUNTA(E185)</f>
        <v>0</v>
      </c>
      <c r="H185" s="190"/>
      <c r="I185" s="154">
        <v>6</v>
      </c>
      <c r="J185" s="165"/>
    </row>
    <row r="186" spans="2:10" ht="29" outlineLevel="1" x14ac:dyDescent="0.35">
      <c r="B186" s="219" t="str">
        <f>Heatmap!D19</f>
        <v>Контроль безопасности манифестов (k8s, terraform и т.д.)</v>
      </c>
      <c r="C186" s="156" t="str">
        <f>Технологии!C83</f>
        <v>T-PREPROD-MANSEC-0-1</v>
      </c>
      <c r="D186" s="156" t="str">
        <f>Технологии!D83</f>
        <v xml:space="preserve">Контроль безопасности конфигураций не производится </v>
      </c>
      <c r="E186" s="158" t="str">
        <f>Технологии!E83</f>
        <v>Верно</v>
      </c>
      <c r="F186" s="152">
        <v>0</v>
      </c>
      <c r="G186" s="157"/>
      <c r="H186" s="190">
        <f ca="1">SUM(G187:G188)/2</f>
        <v>0</v>
      </c>
      <c r="I186" s="154">
        <v>0</v>
      </c>
      <c r="J186" s="165"/>
    </row>
    <row r="187" spans="2:10" s="180" customFormat="1" ht="29" outlineLevel="1" x14ac:dyDescent="0.35">
      <c r="B187" s="219"/>
      <c r="C187" s="156" t="str">
        <f>Технологии!F83</f>
        <v>T-PREPROD-MANSEC-1-1</v>
      </c>
      <c r="D187" s="156" t="str">
        <f>Технологии!G83</f>
        <v>Применяется анализ Dockerfile на наличие дефектов ИБ.</v>
      </c>
      <c r="E187" s="158" t="str">
        <f ca="1">Технологии!H83</f>
        <v>Не выполняется</v>
      </c>
      <c r="F187" s="152">
        <v>1</v>
      </c>
      <c r="G187" s="153">
        <f ca="1">(COUNTIF(E187,#REF!)+(COUNTIF(E187,#REF!)*0.5))/COUNTA(E187)</f>
        <v>0</v>
      </c>
      <c r="H187" s="190"/>
      <c r="I187" s="154">
        <v>2</v>
      </c>
      <c r="J187" s="165"/>
    </row>
    <row r="188" spans="2:10" ht="29" outlineLevel="1" x14ac:dyDescent="0.35">
      <c r="B188" s="219"/>
      <c r="C188" s="156" t="str">
        <f>Технологии!I83</f>
        <v>T-PREPROD-MANSEC-2-1</v>
      </c>
      <c r="D188" s="156" t="str">
        <f>Технологии!J83</f>
        <v>Используется контроль конфигураций (k8s, IaC и т.п.) на наличие дефектов ИБ.</v>
      </c>
      <c r="E188" s="158" t="str">
        <f ca="1">Технологии!K83</f>
        <v>Не выполняется</v>
      </c>
      <c r="F188" s="152">
        <v>2</v>
      </c>
      <c r="G188" s="153">
        <f ca="1">(COUNTIF(E188,#REF!)+(COUNTIF(E188,#REF!)*0.5))/COUNTA(E188)</f>
        <v>0</v>
      </c>
      <c r="H188" s="190"/>
      <c r="I188" s="154">
        <v>3</v>
      </c>
      <c r="J188" s="165" t="s">
        <v>34</v>
      </c>
    </row>
    <row r="189" spans="2:10" ht="23.5" x14ac:dyDescent="0.35">
      <c r="B189" s="224" t="s">
        <v>35</v>
      </c>
      <c r="C189" s="224"/>
      <c r="D189" s="224"/>
      <c r="E189" s="224"/>
      <c r="F189" s="224"/>
      <c r="G189" s="224"/>
      <c r="H189" s="224"/>
      <c r="I189" s="224"/>
      <c r="J189" s="224"/>
    </row>
    <row r="190" spans="2:10" outlineLevel="1" x14ac:dyDescent="0.35">
      <c r="B190" s="192" t="str">
        <f>Heatmap!D20</f>
        <v>Управление секретами</v>
      </c>
      <c r="C190" s="156" t="str">
        <f>Технологии!C86</f>
        <v>T-PROD-SM-0-1</v>
      </c>
      <c r="D190" s="156" t="str">
        <f>Технологии!D86</f>
        <v>Отсутствует процесс и регламент управления секретами </v>
      </c>
      <c r="E190" s="158" t="str">
        <f>Технологии!E86</f>
        <v>Верно</v>
      </c>
      <c r="F190" s="196">
        <v>0</v>
      </c>
      <c r="G190" s="195"/>
      <c r="H190" s="190">
        <f ca="1">SUM(G192:G200)/4</f>
        <v>0</v>
      </c>
      <c r="I190" s="227">
        <v>0</v>
      </c>
      <c r="J190" s="165"/>
    </row>
    <row r="191" spans="2:10" outlineLevel="1" x14ac:dyDescent="0.35">
      <c r="B191" s="192"/>
      <c r="C191" s="156" t="str">
        <f>Технологии!C87</f>
        <v>T-PROD-SM-0-2</v>
      </c>
      <c r="D191" s="156" t="str">
        <f>Технологии!D87</f>
        <v>Секреты присутствуют бесконтрольно во всех средах</v>
      </c>
      <c r="E191" s="158" t="str">
        <f>Технологии!E87</f>
        <v>Верно</v>
      </c>
      <c r="F191" s="196"/>
      <c r="G191" s="195"/>
      <c r="H191" s="190"/>
      <c r="I191" s="227"/>
      <c r="J191" s="165"/>
    </row>
    <row r="192" spans="2:10" ht="29" outlineLevel="1" x14ac:dyDescent="0.35">
      <c r="B192" s="192"/>
      <c r="C192" s="156" t="str">
        <f>Технологии!F86</f>
        <v>T-PROD-SM-1-1</v>
      </c>
      <c r="D192" s="156" t="str">
        <f>Технологии!G86</f>
        <v xml:space="preserve">Для управления секретами частично применяются встроенные механизмы ПО. Инструменты по управлению секретами не используются. </v>
      </c>
      <c r="E192" s="158" t="str">
        <f ca="1">Технологии!H86</f>
        <v>Не выполняется</v>
      </c>
      <c r="F192" s="194">
        <v>1</v>
      </c>
      <c r="G192" s="193">
        <f ca="1">(COUNTIF(E192:E193,#REF!)+(COUNTIF(E192:E193,#REF!)*0.5))/COUNTA(E192:E193)</f>
        <v>0</v>
      </c>
      <c r="H192" s="190"/>
      <c r="I192" s="227">
        <v>1</v>
      </c>
      <c r="J192" s="165"/>
    </row>
    <row r="193" spans="2:10" ht="29" outlineLevel="1" x14ac:dyDescent="0.35">
      <c r="B193" s="192"/>
      <c r="C193" s="156" t="str">
        <f>Технологии!F87</f>
        <v>T-PROD-SM-1-2</v>
      </c>
      <c r="D193" s="156" t="str">
        <f>Технологии!G87</f>
        <v>Инциденты ИБ, связанные с использованием секретов, разрешаются совместно с владельцами систем.</v>
      </c>
      <c r="E193" s="158" t="str">
        <f ca="1">Технологии!H87</f>
        <v>Не выполняется</v>
      </c>
      <c r="F193" s="194"/>
      <c r="G193" s="193"/>
      <c r="H193" s="190"/>
      <c r="I193" s="227"/>
      <c r="J193" s="165"/>
    </row>
    <row r="194" spans="2:10" outlineLevel="1" x14ac:dyDescent="0.35">
      <c r="B194" s="192"/>
      <c r="C194" s="156" t="str">
        <f>Технологии!I86</f>
        <v>T-PROD-SM-2-1</v>
      </c>
      <c r="D194" s="156" t="str">
        <f>Технологии!J86</f>
        <v>Используются инструменты по управлению секретами, но их использование не регламентировано.</v>
      </c>
      <c r="E194" s="158" t="str">
        <f ca="1">Технологии!K86</f>
        <v>Не выполняется</v>
      </c>
      <c r="F194" s="194">
        <v>2</v>
      </c>
      <c r="G194" s="193">
        <f ca="1">(COUNTIF(E194:E195,#REF!)+(COUNTIF(E194:E195,#REF!)*0.5))/COUNTA(E194:E195)</f>
        <v>0</v>
      </c>
      <c r="H194" s="190"/>
      <c r="I194" s="227">
        <v>2</v>
      </c>
      <c r="J194" s="165"/>
    </row>
    <row r="195" spans="2:10" ht="58" outlineLevel="1" x14ac:dyDescent="0.35">
      <c r="B195" s="192"/>
      <c r="C195" s="156" t="str">
        <f>Технологии!I87</f>
        <v>T-PROD-SM-2-2</v>
      </c>
      <c r="D195" s="156" t="str">
        <f>Технологии!J87</f>
        <v>При разборе событий ИБ, связанных с секретами, используется приоритизация (ранжирование) этих событий.
Например, событию A присваивается более высокий приоритет при обработке, чем событию B. Правила приоритизации событий ИБ формализованы.</v>
      </c>
      <c r="E195" s="158" t="str">
        <f ca="1">Технологии!K87</f>
        <v>Не выполняется</v>
      </c>
      <c r="F195" s="194"/>
      <c r="G195" s="193"/>
      <c r="H195" s="190"/>
      <c r="I195" s="227"/>
      <c r="J195" s="165"/>
    </row>
    <row r="196" spans="2:10" ht="29" outlineLevel="1" x14ac:dyDescent="0.35">
      <c r="B196" s="192"/>
      <c r="C196" s="156" t="str">
        <f>Технологии!L86</f>
        <v>T-PROD-SM-3-1</v>
      </c>
      <c r="D196" s="156" t="str">
        <f>Технологии!M86</f>
        <v>Секреты всех сред  (за исключением Dev сред) хранятся в  системе управления секретами (допускается ситуативное использование hardcoded-секретов)</v>
      </c>
      <c r="E196" s="158" t="str">
        <f ca="1">Технологии!N86</f>
        <v>Не выполняется</v>
      </c>
      <c r="F196" s="194">
        <v>3</v>
      </c>
      <c r="G196" s="193">
        <f ca="1">(COUNTIF(E196:E198,#REF!)+(COUNTIF(E196:E198,#REF!)*0.5))/COUNTA(E196:E198)</f>
        <v>0</v>
      </c>
      <c r="H196" s="190"/>
      <c r="I196" s="227">
        <v>3</v>
      </c>
      <c r="J196" s="165"/>
    </row>
    <row r="197" spans="2:10" outlineLevel="1" x14ac:dyDescent="0.35">
      <c r="B197" s="192"/>
      <c r="C197" s="156" t="str">
        <f>Технологии!L87</f>
        <v>T-PROD-SM-3-2</v>
      </c>
      <c r="D197" s="156" t="str">
        <f>Технологии!M87</f>
        <v>Используется автоматизированная ротация секретов.</v>
      </c>
      <c r="E197" s="158" t="str">
        <f ca="1">Технологии!N87</f>
        <v>Не выполняется</v>
      </c>
      <c r="F197" s="194"/>
      <c r="G197" s="193"/>
      <c r="H197" s="190"/>
      <c r="I197" s="227"/>
      <c r="J197" s="165"/>
    </row>
    <row r="198" spans="2:10" ht="29" outlineLevel="1" x14ac:dyDescent="0.35">
      <c r="B198" s="192"/>
      <c r="C198" s="156" t="str">
        <f>Технологии!L88</f>
        <v>T-PROD-SM-3-3</v>
      </c>
      <c r="D198" s="156" t="str">
        <f>Технологии!M88</f>
        <v>Разработаны и применяются регламенты по использованию инструментов по управлению секретами</v>
      </c>
      <c r="E198" s="158" t="str">
        <f ca="1">Технологии!N88</f>
        <v>Не выполняется</v>
      </c>
      <c r="F198" s="194"/>
      <c r="G198" s="193"/>
      <c r="H198" s="190"/>
      <c r="I198" s="227"/>
      <c r="J198" s="165"/>
    </row>
    <row r="199" spans="2:10" outlineLevel="1" x14ac:dyDescent="0.35">
      <c r="B199" s="192"/>
      <c r="C199" s="156" t="str">
        <f>Технологии!O86</f>
        <v>T-PROD-SM-4-1</v>
      </c>
      <c r="D199" s="156" t="str">
        <f>Технологии!P86</f>
        <v>Используются динамические секреты, генерируемые под каждую сессию взаимодействия систем</v>
      </c>
      <c r="E199" s="158" t="str">
        <f ca="1">Технологии!Q86</f>
        <v>Не выполняется</v>
      </c>
      <c r="F199" s="194">
        <v>4</v>
      </c>
      <c r="G199" s="193">
        <f ca="1">(COUNTIF(E199:E200,#REF!)+(COUNTIF(E199:E200,#REF!)*0.5))/COUNTA(E199:E200)</f>
        <v>0</v>
      </c>
      <c r="H199" s="190"/>
      <c r="I199" s="227">
        <v>5</v>
      </c>
      <c r="J199" s="165"/>
    </row>
    <row r="200" spans="2:10" outlineLevel="1" x14ac:dyDescent="0.35">
      <c r="B200" s="192"/>
      <c r="C200" s="156" t="str">
        <f>Технологии!O87</f>
        <v>T-PROD-SM-4-2</v>
      </c>
      <c r="D200" s="156" t="str">
        <f>Технологии!P87</f>
        <v>Hardcoded секреты отсутствуют в продуктивной среде</v>
      </c>
      <c r="E200" s="158" t="str">
        <f ca="1">Технологии!Q87</f>
        <v>Не выполняется</v>
      </c>
      <c r="F200" s="194"/>
      <c r="G200" s="193"/>
      <c r="H200" s="190"/>
      <c r="I200" s="227"/>
      <c r="J200" s="165"/>
    </row>
    <row r="201" spans="2:10" outlineLevel="1" x14ac:dyDescent="0.35">
      <c r="B201" s="191" t="str">
        <f>Heatmap!D21</f>
        <v>Тестирование на проникновение продуктивной среды</v>
      </c>
      <c r="C201" s="156" t="str">
        <f>Технологии!F90</f>
        <v>T-PROD-PENTEST-1-1</v>
      </c>
      <c r="D201" s="156" t="str">
        <f>Технологии!G90</f>
        <v xml:space="preserve">Проводится тестирование на проникновение в среде Prod </v>
      </c>
      <c r="E201" s="158" t="str">
        <f>Технологии!H90</f>
        <v>Не выполняется</v>
      </c>
      <c r="F201" s="152">
        <v>1</v>
      </c>
      <c r="G201" s="153">
        <f>(COUNTIF(E201,#REF!)+(COUNTIF(E201,#REF!)*0.5))/COUNTA(E201)</f>
        <v>0</v>
      </c>
      <c r="H201" s="190"/>
      <c r="I201" s="154">
        <v>2</v>
      </c>
      <c r="J201" s="165"/>
    </row>
    <row r="202" spans="2:10" ht="29" outlineLevel="1" x14ac:dyDescent="0.35">
      <c r="B202" s="191"/>
      <c r="C202" s="156" t="str">
        <f>Технологии!I90</f>
        <v>T-PROD-PENTEST-2-1</v>
      </c>
      <c r="D202" s="156" t="str">
        <f>Технологии!J90</f>
        <v>Разработан регламент описывающий критерии и частоту проведения тестов на проникновение в среде PROD</v>
      </c>
      <c r="E202" s="158" t="str">
        <f>Технологии!K90</f>
        <v>Не выполняется</v>
      </c>
      <c r="F202" s="152">
        <v>2</v>
      </c>
      <c r="G202" s="153">
        <f>(COUNTIF(E202,#REF!)+(COUNTIF(E202,#REF!)*0.5))/COUNTA(E202)</f>
        <v>0</v>
      </c>
      <c r="H202" s="190"/>
      <c r="I202" s="154">
        <v>3</v>
      </c>
      <c r="J202" s="165"/>
    </row>
    <row r="203" spans="2:10" ht="29" outlineLevel="1" x14ac:dyDescent="0.35">
      <c r="B203" s="223" t="str">
        <f>Heatmap!D22</f>
        <v>Управление доступом к инфраструктуре</v>
      </c>
      <c r="C203" s="156" t="str">
        <f>Технологии!C92</f>
        <v>T-PROD-ACCESS-0-1</v>
      </c>
      <c r="D203" s="156" t="str">
        <f>Технологии!D92</f>
        <v>Изменения в конфигурацию инфраструктуры вносятся в ручном режиме без использования концепции Infrastructure as code (IaC)</v>
      </c>
      <c r="E203" s="158" t="str">
        <f>Технологии!E92</f>
        <v>Верно</v>
      </c>
      <c r="F203" s="152">
        <v>0</v>
      </c>
      <c r="G203" s="157"/>
      <c r="H203" s="190">
        <f ca="1">SUM(G204:G212)/4</f>
        <v>0</v>
      </c>
      <c r="I203" s="154">
        <v>0</v>
      </c>
      <c r="J203" s="165"/>
    </row>
    <row r="204" spans="2:10" ht="29" outlineLevel="1" x14ac:dyDescent="0.35">
      <c r="B204" s="223"/>
      <c r="C204" s="156" t="str">
        <f>Технологии!F92</f>
        <v>T-PROD-ACCESS-1-1</v>
      </c>
      <c r="D204" s="156" t="str">
        <f>Технологии!G92</f>
        <v>Код инфраструктуры (IaC) хранится, в том числе, за пределами централизованного хранилища кода (SCM-системы)</v>
      </c>
      <c r="E204" s="158" t="str">
        <f ca="1">Технологии!H92</f>
        <v>Не выполняется</v>
      </c>
      <c r="F204" s="194">
        <v>1</v>
      </c>
      <c r="G204" s="193">
        <f ca="1">(COUNTIF(E204:E208,#REF!)+(COUNTIF(E204:E208,#REF!)*0.5))/COUNTA(E204:E208)</f>
        <v>0</v>
      </c>
      <c r="H204" s="190"/>
      <c r="I204" s="227">
        <v>1</v>
      </c>
      <c r="J204" s="165"/>
    </row>
    <row r="205" spans="2:10" ht="29" outlineLevel="1" x14ac:dyDescent="0.35">
      <c r="B205" s="223"/>
      <c r="C205" s="156" t="str">
        <f>Технологии!F93</f>
        <v>T-PROD-ACCESS-1-2</v>
      </c>
      <c r="D205" s="156" t="str">
        <f>Технологии!G93</f>
        <v>Использование концепции Infrastructure as code. Продуктивная среда описана в виде кода, регулярно актуализируется и является воспроизводимой.</v>
      </c>
      <c r="E205" s="158" t="str">
        <f ca="1">Технологии!H93</f>
        <v>Не выполняется</v>
      </c>
      <c r="F205" s="194"/>
      <c r="G205" s="193"/>
      <c r="H205" s="190"/>
      <c r="I205" s="227"/>
      <c r="J205" s="165"/>
    </row>
    <row r="206" spans="2:10" outlineLevel="1" x14ac:dyDescent="0.35">
      <c r="B206" s="223"/>
      <c r="C206" s="156" t="str">
        <f>Технологии!F94</f>
        <v>T-PROD-ACCESS-1-3</v>
      </c>
      <c r="D206" s="156" t="str">
        <f>Технологии!G94</f>
        <v>Реализован процесс контроля версий конфигурации инфраструктуры в виде кода (IaC)</v>
      </c>
      <c r="E206" s="158" t="str">
        <f ca="1">Технологии!H94</f>
        <v>Не выполняется</v>
      </c>
      <c r="F206" s="194"/>
      <c r="G206" s="193"/>
      <c r="H206" s="190"/>
      <c r="I206" s="227"/>
      <c r="J206" s="165"/>
    </row>
    <row r="207" spans="2:10" outlineLevel="1" x14ac:dyDescent="0.35">
      <c r="B207" s="223"/>
      <c r="C207" s="156" t="str">
        <f>Технологии!F95</f>
        <v>T-PROD-ACCESS-1-4</v>
      </c>
      <c r="D207" s="156" t="str">
        <f>Технологии!G95</f>
        <v xml:space="preserve">Доступ к продуктивной среде предоставлен ограниченному числу доверенных пользователей </v>
      </c>
      <c r="E207" s="158" t="str">
        <f ca="1">Технологии!H95</f>
        <v>Не выполняется</v>
      </c>
      <c r="F207" s="194"/>
      <c r="G207" s="193"/>
      <c r="H207" s="190"/>
      <c r="I207" s="227"/>
      <c r="J207" s="165"/>
    </row>
    <row r="208" spans="2:10" outlineLevel="1" x14ac:dyDescent="0.35">
      <c r="B208" s="223"/>
      <c r="C208" s="156" t="str">
        <f>Технологии!F96</f>
        <v>T-PROD-ACCESS-1-5</v>
      </c>
      <c r="D208" s="156" t="str">
        <f>Технологии!G96</f>
        <v>Запрещено использование паролей по умолчанию</v>
      </c>
      <c r="E208" s="158" t="str">
        <f ca="1">Технологии!H96</f>
        <v>Не выполняется</v>
      </c>
      <c r="F208" s="194"/>
      <c r="G208" s="193"/>
      <c r="H208" s="190"/>
      <c r="I208" s="227"/>
      <c r="J208" s="165"/>
    </row>
    <row r="209" spans="2:10" ht="29" outlineLevel="1" x14ac:dyDescent="0.35">
      <c r="B209" s="223"/>
      <c r="C209" s="156" t="str">
        <f>Технологии!I92</f>
        <v>T-PROD-ACCESS-2-1</v>
      </c>
      <c r="D209" s="156" t="str">
        <f>Технологии!J92</f>
        <v>Доступ к коду конфигурации инфраструктуры (файлам, описывающим IaC) предоставлен ограниченному числу пользователей </v>
      </c>
      <c r="E209" s="158" t="str">
        <f ca="1">Технологии!K92</f>
        <v>Не выполняется</v>
      </c>
      <c r="F209" s="194">
        <v>2</v>
      </c>
      <c r="G209" s="193">
        <f ca="1">(COUNTIF(E209:E210,#REF!)+(COUNTIF(E209:E210,#REF!)*0.5))/COUNTA(E209:E210)</f>
        <v>0</v>
      </c>
      <c r="H209" s="190"/>
      <c r="I209" s="227">
        <v>3</v>
      </c>
      <c r="J209" s="165"/>
    </row>
    <row r="210" spans="2:10" ht="29" outlineLevel="1" x14ac:dyDescent="0.35">
      <c r="B210" s="223"/>
      <c r="C210" s="156" t="str">
        <f>Технологии!I93</f>
        <v>T-PROD-ACCESS-2-2</v>
      </c>
      <c r="D210" s="156" t="str">
        <f>Технологии!J93</f>
        <v xml:space="preserve">Настроен, включен и обрабатывается аудит любых изменений для конфигураций внедрения в любые среды </v>
      </c>
      <c r="E210" s="158" t="str">
        <f ca="1">Технологии!K93</f>
        <v>Не выполняется</v>
      </c>
      <c r="F210" s="194"/>
      <c r="G210" s="193"/>
      <c r="H210" s="190"/>
      <c r="I210" s="227"/>
      <c r="J210" s="165"/>
    </row>
    <row r="211" spans="2:10" outlineLevel="1" x14ac:dyDescent="0.35">
      <c r="B211" s="223"/>
      <c r="C211" s="156" t="str">
        <f>Технологии!L92</f>
        <v>T-PROD-ACCESS-3-1</v>
      </c>
      <c r="D211" s="156" t="str">
        <f>Технологии!M92</f>
        <v>Автоматизация внедрения в любые непродуктивные среды </v>
      </c>
      <c r="E211" s="158" t="str">
        <f ca="1">Технологии!N92</f>
        <v>Не выполняется</v>
      </c>
      <c r="F211" s="152">
        <v>3</v>
      </c>
      <c r="G211" s="153">
        <f ca="1">(COUNTIF(E211,#REF!)+(COUNTIF(E211,#REF!)*0.5))/COUNTA(E211)</f>
        <v>0</v>
      </c>
      <c r="H211" s="190"/>
      <c r="I211" s="154">
        <v>4</v>
      </c>
      <c r="J211" s="165"/>
    </row>
    <row r="212" spans="2:10" outlineLevel="1" x14ac:dyDescent="0.35">
      <c r="B212" s="223"/>
      <c r="C212" s="156" t="str">
        <f>Технологии!O92</f>
        <v>T-PROD-ACCESS-4-1</v>
      </c>
      <c r="D212" s="156" t="str">
        <f>Технологии!P92</f>
        <v>Автоматизация внедрения в любые продуктивные среды</v>
      </c>
      <c r="E212" s="158" t="str">
        <f ca="1">Технологии!Q92</f>
        <v>Не выполняется</v>
      </c>
      <c r="F212" s="152">
        <v>4</v>
      </c>
      <c r="G212" s="153">
        <f ca="1">(COUNTIF(E212,#REF!)+(COUNTIF(E212,#REF!)*0.5))/COUNTA(E212)</f>
        <v>0</v>
      </c>
      <c r="H212" s="190"/>
      <c r="I212" s="154">
        <v>7</v>
      </c>
      <c r="J212" s="165"/>
    </row>
    <row r="213" spans="2:10" outlineLevel="1" x14ac:dyDescent="0.35">
      <c r="B213" s="191" t="str">
        <f>Heatmap!D23</f>
        <v>Контроль сетевого трафика (L4-L7)</v>
      </c>
      <c r="C213" s="156" t="str">
        <f>Технологии!F98</f>
        <v>T-PROD-NETWORK-1-1</v>
      </c>
      <c r="D213" s="156" t="str">
        <f>Технологии!G98</f>
        <v>Выполняется контроль сетевого трафика на уровне межсетевых экранов (L3/L4)</v>
      </c>
      <c r="E213" s="158" t="str">
        <f>Технологии!H98</f>
        <v>Не выполняется</v>
      </c>
      <c r="F213" s="152">
        <v>1</v>
      </c>
      <c r="G213" s="153">
        <f>(COUNTIF(E213,#REF!)+(COUNTIF(E213,#REF!)*0.5))/COUNTA(E213)</f>
        <v>0</v>
      </c>
      <c r="H213" s="190">
        <f>SUM(G213:G216)/3</f>
        <v>0</v>
      </c>
      <c r="I213" s="154">
        <v>1</v>
      </c>
      <c r="J213" s="165" t="s">
        <v>36</v>
      </c>
    </row>
    <row r="214" spans="2:10" outlineLevel="1" x14ac:dyDescent="0.35">
      <c r="B214" s="191"/>
      <c r="C214" s="156" t="str">
        <f>Технологии!I98</f>
        <v>T-PROD-NETWORK-2-1</v>
      </c>
      <c r="D214" s="156" t="str">
        <f>Технологии!J98</f>
        <v>Настроены и используются глобальные сетевые политики на уровне сред контейнеризации</v>
      </c>
      <c r="E214" s="158" t="str">
        <f>Технологии!K98</f>
        <v>Не выполняется</v>
      </c>
      <c r="F214" s="196">
        <v>2</v>
      </c>
      <c r="G214" s="195">
        <f>(COUNTIF(E214:E215,#REF!)+(COUNTIF(E214:E215,#REF!)*0.5))/COUNTA(E214:E215)</f>
        <v>0</v>
      </c>
      <c r="H214" s="190"/>
      <c r="I214" s="154">
        <v>2</v>
      </c>
      <c r="J214" s="165"/>
    </row>
    <row r="215" spans="2:10" outlineLevel="1" x14ac:dyDescent="0.35">
      <c r="B215" s="191"/>
      <c r="C215" s="156" t="str">
        <f>Технологии!I99</f>
        <v>T-PROD-NETWORK-2-2</v>
      </c>
      <c r="D215" s="156" t="str">
        <f>Технологии!J99</f>
        <v>Настроены и используются L7 сетевые политики контроля трафика  </v>
      </c>
      <c r="E215" s="158" t="str">
        <f>Технологии!K99</f>
        <v>Не выполняется</v>
      </c>
      <c r="F215" s="196"/>
      <c r="G215" s="195"/>
      <c r="H215" s="190"/>
      <c r="I215" s="154">
        <v>2</v>
      </c>
      <c r="J215" s="165"/>
    </row>
    <row r="216" spans="2:10" ht="29" outlineLevel="1" x14ac:dyDescent="0.35">
      <c r="B216" s="191"/>
      <c r="C216" s="156" t="str">
        <f>Технологии!L98</f>
        <v>T-PROD-NETWORK-3-1</v>
      </c>
      <c r="D216" s="156" t="str">
        <f>Технологии!M98</f>
        <v>Настроены и используются кастомизированные сетевые политики для различных микросервисов (namespace) </v>
      </c>
      <c r="E216" s="158" t="str">
        <f>Технологии!N98</f>
        <v>Не выполняется</v>
      </c>
      <c r="F216" s="161">
        <v>3</v>
      </c>
      <c r="G216" s="162">
        <f>(COUNTIF(E216:E216,#REF!)+(COUNTIF(E216:E216,#REF!)*0.5))/COUNTA(E216:E216)</f>
        <v>0</v>
      </c>
      <c r="H216" s="190"/>
      <c r="I216" s="154">
        <v>3</v>
      </c>
      <c r="J216" s="165"/>
    </row>
    <row r="217" spans="2:10" ht="29" outlineLevel="1" x14ac:dyDescent="0.35">
      <c r="B217" s="197" t="str">
        <f>Heatmap!D24</f>
        <v>Контроль выполняемых и процессов и их прав доступа</v>
      </c>
      <c r="C217" s="156" t="str">
        <f>Технологии!F101</f>
        <v>T-PROD-RUN-1-1</v>
      </c>
      <c r="D217" s="156" t="str">
        <f>Технологии!G101</f>
        <v>Настроены и используются политики для admission controllers (kyverno, gatekeeper, pod security, другие валидаторы)</v>
      </c>
      <c r="E217" s="158" t="str">
        <f>Технологии!H101</f>
        <v>Не выполняется</v>
      </c>
      <c r="F217" s="161">
        <v>1</v>
      </c>
      <c r="G217" s="153">
        <f>(COUNTIF(E217,#REF!)+(COUNTIF(E217,#REF!)*0.5))/COUNTA(E217)</f>
        <v>0</v>
      </c>
      <c r="H217" s="190">
        <f>SUM(G217:G219)/3</f>
        <v>0</v>
      </c>
      <c r="I217" s="154">
        <v>1</v>
      </c>
      <c r="J217" s="165"/>
    </row>
    <row r="218" spans="2:10" ht="14.4" customHeight="1" outlineLevel="1" x14ac:dyDescent="0.35">
      <c r="B218" s="197"/>
      <c r="C218" s="156" t="str">
        <f>Технологии!I101</f>
        <v>T-PROD-RUN-2-1</v>
      </c>
      <c r="D218" s="156" t="str">
        <f>Технологии!J101</f>
        <v>Настроены и используются runtime политики для контейнеров на уровне всего кластера в целом</v>
      </c>
      <c r="E218" s="158" t="str">
        <f>Технологии!K101</f>
        <v>Не выполняется</v>
      </c>
      <c r="F218" s="152">
        <v>2</v>
      </c>
      <c r="G218" s="153">
        <f>(COUNTIF(E218,#REF!)+(COUNTIF(E218,#REF!)*0.5))/COUNTA(E218)</f>
        <v>0</v>
      </c>
      <c r="H218" s="190"/>
      <c r="I218" s="154">
        <v>2</v>
      </c>
      <c r="J218" s="165"/>
    </row>
    <row r="219" spans="2:10" outlineLevel="1" x14ac:dyDescent="0.35">
      <c r="B219" s="197"/>
      <c r="C219" s="156" t="str">
        <f>Технологии!L101</f>
        <v>T-PROD-RUN-3-1</v>
      </c>
      <c r="D219" s="156" t="str">
        <f>Технологии!M101</f>
        <v>Настроены и используются кастомизированные runtime политики для различных микросервисов</v>
      </c>
      <c r="E219" s="158" t="str">
        <f>Технологии!N101</f>
        <v>Не выполняется</v>
      </c>
      <c r="F219" s="152">
        <v>3</v>
      </c>
      <c r="G219" s="153">
        <f>(COUNTIF(E219,#REF!)+(COUNTIF(E219,#REF!)*0.5))/COUNTA(E219)</f>
        <v>0</v>
      </c>
      <c r="H219" s="190"/>
      <c r="I219" s="154">
        <v>4</v>
      </c>
      <c r="J219" s="165"/>
    </row>
    <row r="220" spans="2:10" outlineLevel="1" x14ac:dyDescent="0.35">
      <c r="B220" s="191" t="str">
        <f>Heatmap!D25</f>
        <v>Анализ инфраструктуры на уязвимости</v>
      </c>
      <c r="C220" s="156" t="str">
        <f>Технологии!C103</f>
        <v>T-PROD-VULN-0-1</v>
      </c>
      <c r="D220" s="156" t="str">
        <f>Технологии!D103</f>
        <v xml:space="preserve">Сканирование инфраструктуры на уязвимости не производится </v>
      </c>
      <c r="E220" s="158" t="str">
        <f>Технологии!E103</f>
        <v>Верно</v>
      </c>
      <c r="F220" s="152">
        <v>0</v>
      </c>
      <c r="G220" s="157"/>
      <c r="H220" s="190">
        <f ca="1">SUM(G221:G231)/4</f>
        <v>0</v>
      </c>
      <c r="I220" s="154">
        <v>0</v>
      </c>
      <c r="J220" s="165"/>
    </row>
    <row r="221" spans="2:10" outlineLevel="1" x14ac:dyDescent="0.35">
      <c r="B221" s="191"/>
      <c r="C221" s="156" t="str">
        <f>Технологии!F103</f>
        <v>T-PROD-VULN-1-1</v>
      </c>
      <c r="D221" s="156" t="str">
        <f>Технологии!G103</f>
        <v>Сканирование инфраструктуры на уязвимости производится периодически в ручном режиме.</v>
      </c>
      <c r="E221" s="158" t="str">
        <f ca="1">Технологии!H103</f>
        <v>Не выполняется</v>
      </c>
      <c r="F221" s="152">
        <v>1</v>
      </c>
      <c r="G221" s="153">
        <f ca="1">(COUNTIF(E221,#REF!)+(COUNTIF(E221,#REF!)*0.5))/COUNTA(E221)</f>
        <v>0</v>
      </c>
      <c r="H221" s="190"/>
      <c r="I221" s="154">
        <v>2</v>
      </c>
      <c r="J221" s="165"/>
    </row>
    <row r="222" spans="2:10" outlineLevel="1" x14ac:dyDescent="0.35">
      <c r="B222" s="191"/>
      <c r="C222" s="156" t="str">
        <f>Технологии!I103</f>
        <v>T-PROD-VULN-2-1</v>
      </c>
      <c r="D222" s="156" t="str">
        <f>Технологии!J103</f>
        <v>Выполняется регулярное сканирование инфраструктуры автоматизированными средствами</v>
      </c>
      <c r="E222" s="158" t="str">
        <f ca="1">Технологии!K103</f>
        <v>Не выполняется</v>
      </c>
      <c r="F222" s="194">
        <v>2</v>
      </c>
      <c r="G222" s="193">
        <f ca="1">(COUNTIF(E222:E224,#REF!)+(COUNTIF(E222:E224,#REF!)*0.5))/COUNTA(E222:E224)</f>
        <v>0</v>
      </c>
      <c r="H222" s="190"/>
      <c r="I222" s="227">
        <v>3</v>
      </c>
      <c r="J222" s="165" t="s">
        <v>1001</v>
      </c>
    </row>
    <row r="223" spans="2:10" ht="29" outlineLevel="1" x14ac:dyDescent="0.35">
      <c r="B223" s="191"/>
      <c r="C223" s="156" t="str">
        <f>Технологии!I104</f>
        <v>T-PROD-VULN-2-2</v>
      </c>
      <c r="D223" s="156" t="str">
        <f>Технологии!J104</f>
        <v>Выполняется автоматизированная проверка оркестратора и операционных систем серверов на соответствие лучшим практикам</v>
      </c>
      <c r="E223" s="158" t="str">
        <f ca="1">Технологии!K104</f>
        <v>Не выполняется</v>
      </c>
      <c r="F223" s="194"/>
      <c r="G223" s="193"/>
      <c r="H223" s="190"/>
      <c r="I223" s="227"/>
      <c r="J223" s="165"/>
    </row>
    <row r="224" spans="2:10" outlineLevel="1" x14ac:dyDescent="0.35">
      <c r="B224" s="191"/>
      <c r="C224" s="156" t="str">
        <f>Технологии!I105</f>
        <v>T-PROD-VULN-2-3</v>
      </c>
      <c r="D224" s="156" t="str">
        <f>Технологии!J105</f>
        <v>Средства динамического анализа используются в пассивном режиме</v>
      </c>
      <c r="E224" s="158" t="str">
        <f ca="1">Технологии!K105</f>
        <v>Не выполняется</v>
      </c>
      <c r="F224" s="194"/>
      <c r="G224" s="193"/>
      <c r="H224" s="190"/>
      <c r="I224" s="227"/>
      <c r="J224" s="165"/>
    </row>
    <row r="225" spans="2:10" outlineLevel="1" x14ac:dyDescent="0.35">
      <c r="B225" s="191"/>
      <c r="C225" s="156" t="str">
        <f>Технологии!L103</f>
        <v>T-PROD-VULN-3-1</v>
      </c>
      <c r="D225" s="156" t="str">
        <f>Технологии!M103</f>
        <v>Используются механизмы активного и пассивного сканирования</v>
      </c>
      <c r="E225" s="158" t="str">
        <f ca="1">Технологии!N103</f>
        <v>Не выполняется</v>
      </c>
      <c r="F225" s="194">
        <v>3</v>
      </c>
      <c r="G225" s="193">
        <f ca="1">(COUNTIF(E225:E228,#REF!)+(COUNTIF(E225:E228,#REF!)*0.5))/COUNTA(E225:E228)</f>
        <v>0</v>
      </c>
      <c r="H225" s="190"/>
      <c r="I225" s="227">
        <v>5</v>
      </c>
      <c r="J225" s="165"/>
    </row>
    <row r="226" spans="2:10" ht="58" outlineLevel="1" x14ac:dyDescent="0.35">
      <c r="B226" s="191"/>
      <c r="C226" s="156" t="str">
        <f>Технологии!L104</f>
        <v>T-PROD-VULN-3-2</v>
      </c>
      <c r="D226" s="156" t="str">
        <f>Технологии!M104</f>
        <v>Выполняется сканирование без аутентификации с полным покрытием пользовательского интферфейса, включающее:
-  Spider-сканирование 
-  Сканирование зависимостей</v>
      </c>
      <c r="E226" s="158" t="str">
        <f ca="1">Технологии!N104</f>
        <v>Не выполняется</v>
      </c>
      <c r="F226" s="194"/>
      <c r="G226" s="193"/>
      <c r="H226" s="190"/>
      <c r="I226" s="227"/>
      <c r="J226" s="165"/>
    </row>
    <row r="227" spans="2:10" ht="87" outlineLevel="1" x14ac:dyDescent="0.35">
      <c r="B227" s="191"/>
      <c r="C227" s="156" t="str">
        <f>Технологии!L105</f>
        <v>T-PROD-VULN-3-3</v>
      </c>
      <c r="D227" s="156" t="str">
        <f>Технологии!M105</f>
        <v>Выполняется сканирование с аутентификацией, включающее:
  - Сканирование зависимостей
  - Использование всех возможных ролей и пользовательских типов 
  - Поддержку существующих сессий
  - Использование функций log in и log out
  - Spider-сканирование после аутентификации</v>
      </c>
      <c r="E227" s="158" t="str">
        <f ca="1">Технологии!N105</f>
        <v>Не выполняется</v>
      </c>
      <c r="F227" s="194"/>
      <c r="G227" s="193"/>
      <c r="H227" s="190"/>
      <c r="I227" s="227"/>
      <c r="J227" s="165"/>
    </row>
    <row r="228" spans="2:10" outlineLevel="1" x14ac:dyDescent="0.35">
      <c r="B228" s="191"/>
      <c r="C228" s="156" t="str">
        <f>Технологии!L106</f>
        <v>T-PROD-VULN-3-4</v>
      </c>
      <c r="D228" s="156" t="str">
        <f>Технологии!M106</f>
        <v>Неиспользуемые правила сканирования отключены</v>
      </c>
      <c r="E228" s="158" t="str">
        <f ca="1">Технологии!N106</f>
        <v>Не выполняется</v>
      </c>
      <c r="F228" s="194"/>
      <c r="G228" s="193"/>
      <c r="H228" s="190"/>
      <c r="I228" s="227"/>
      <c r="J228" s="165"/>
    </row>
    <row r="229" spans="2:10" ht="29" outlineLevel="1" x14ac:dyDescent="0.35">
      <c r="B229" s="191"/>
      <c r="C229" s="156" t="str">
        <f>Технологии!O103</f>
        <v>T-PROD-VULN-4-1</v>
      </c>
      <c r="D229" s="156" t="str">
        <f>Технологии!P103</f>
        <v xml:space="preserve">При сканировании достигается полное покрытие всех путей приложения 
</v>
      </c>
      <c r="E229" s="158" t="str">
        <f ca="1">Технологии!Q103</f>
        <v>Не выполняется</v>
      </c>
      <c r="F229" s="194">
        <v>4</v>
      </c>
      <c r="G229" s="193">
        <f ca="1">(COUNTIF(E229:E231,#REF!)+(COUNTIF(E229:E231,#REF!)*0.5))/COUNTA(E229:E231)</f>
        <v>0</v>
      </c>
      <c r="H229" s="190"/>
      <c r="I229" s="227">
        <v>7</v>
      </c>
      <c r="J229" s="165"/>
    </row>
    <row r="230" spans="2:10" ht="29" outlineLevel="1" x14ac:dyDescent="0.35">
      <c r="B230" s="191"/>
      <c r="C230" s="156" t="str">
        <f>Технологии!O104</f>
        <v>T-PROD-VULN-4-2</v>
      </c>
      <c r="D230" s="156" t="str">
        <f>Технологии!P104</f>
        <v>При сканировании используется бизнес-логика сканируемого приложения. Например, выполняется login, вносятся изменения в учетную запись, выполняется добавление товара в корзину и др.</v>
      </c>
      <c r="E230" s="158" t="str">
        <f ca="1">Технологии!Q104</f>
        <v>Не выполняется</v>
      </c>
      <c r="F230" s="194"/>
      <c r="G230" s="193"/>
      <c r="H230" s="190"/>
      <c r="I230" s="227"/>
      <c r="J230" s="165"/>
    </row>
    <row r="231" spans="2:10" outlineLevel="1" x14ac:dyDescent="0.35">
      <c r="B231" s="191"/>
      <c r="C231" s="156" t="str">
        <f>Технологии!O105</f>
        <v>T-PROD-VULN-4-3</v>
      </c>
      <c r="D231" s="156" t="str">
        <f>Технологии!P105</f>
        <v>Используется сканирование скрытых путей</v>
      </c>
      <c r="E231" s="158" t="str">
        <f ca="1">Технологии!Q105</f>
        <v>Не выполняется</v>
      </c>
      <c r="F231" s="194"/>
      <c r="G231" s="193"/>
      <c r="H231" s="190"/>
      <c r="I231" s="227"/>
      <c r="J231" s="165"/>
    </row>
    <row r="232" spans="2:10" outlineLevel="1" x14ac:dyDescent="0.35">
      <c r="B232" s="192" t="str">
        <f>Heatmap!D26</f>
        <v>Анализ событий информационной безопасности</v>
      </c>
      <c r="C232" s="156" t="str">
        <f>Технологии!I108</f>
        <v>T-PROD-EVENTS-2-1</v>
      </c>
      <c r="D232" s="156" t="str">
        <f>Технологии!J108</f>
        <v>Разработана и применяется базовая Kubernetes Audit policy</v>
      </c>
      <c r="E232" s="158" t="str">
        <f>Технологии!K108</f>
        <v>Не выполняется</v>
      </c>
      <c r="F232" s="152">
        <v>2</v>
      </c>
      <c r="G232" s="153">
        <f>(COUNTIF(E232,#REF!)+(COUNTIF(E232,#REF!)*0.5))/COUNTA(E232)</f>
        <v>0</v>
      </c>
      <c r="H232" s="190">
        <f>SUM(G232:G233)/2</f>
        <v>0</v>
      </c>
      <c r="I232" s="154">
        <v>2</v>
      </c>
      <c r="J232" s="165"/>
    </row>
    <row r="233" spans="2:10" ht="29" x14ac:dyDescent="0.35">
      <c r="B233" s="192"/>
      <c r="C233" s="156" t="str">
        <f>Технологии!L108</f>
        <v>T-PROD-EVENTS-3-1</v>
      </c>
      <c r="D233" s="156" t="str">
        <f>Технологии!M108</f>
        <v>Разработана и применяется кастомизированная Audit policy, созданы правила корреляции для идентификации инцидентов ИБ при помощи SIEM</v>
      </c>
      <c r="E233" s="158" t="str">
        <f>Технологии!N108</f>
        <v>Не выполняется</v>
      </c>
      <c r="F233" s="152">
        <v>3</v>
      </c>
      <c r="G233" s="153">
        <f>(COUNTIF(E233,#REF!)+(COUNTIF(E233,#REF!)*0.5))/COUNTA(E233)</f>
        <v>0</v>
      </c>
      <c r="H233" s="190"/>
      <c r="I233" s="154">
        <v>3</v>
      </c>
      <c r="J233" s="165"/>
    </row>
    <row r="234" spans="2:10" ht="23.5" x14ac:dyDescent="0.35">
      <c r="B234" s="201" t="s">
        <v>37</v>
      </c>
      <c r="C234" s="201"/>
      <c r="D234" s="201"/>
      <c r="E234" s="201"/>
      <c r="F234" s="201"/>
      <c r="G234" s="201"/>
      <c r="H234" s="201"/>
      <c r="I234" s="201"/>
      <c r="J234" s="201"/>
    </row>
    <row r="235" spans="2:10" x14ac:dyDescent="0.35">
      <c r="B235" s="212" t="str">
        <f>Heatmap!D27</f>
        <v>Обучение специалистов</v>
      </c>
      <c r="C235" s="151" t="str">
        <f>Процессы!C4</f>
        <v>P-EDU-AWR-0-1</v>
      </c>
      <c r="D235" s="151" t="str">
        <f>Процессы!D4</f>
        <v>Обучение разработчиков в части ИБ не производится</v>
      </c>
      <c r="E235" s="151" t="str">
        <f>Процессы!E4</f>
        <v>Верно</v>
      </c>
      <c r="F235" s="152">
        <v>0</v>
      </c>
      <c r="G235" s="155"/>
      <c r="H235" s="190">
        <f ca="1">SUM(G236:G245)/4</f>
        <v>0</v>
      </c>
      <c r="I235" s="154">
        <v>0</v>
      </c>
      <c r="J235" s="165"/>
    </row>
    <row r="236" spans="2:10" x14ac:dyDescent="0.35">
      <c r="B236" s="212"/>
      <c r="C236" s="151" t="str">
        <f>Процессы!F4</f>
        <v>P-EDU-AWR-1-1</v>
      </c>
      <c r="D236" s="151" t="str">
        <f>Процессы!G4</f>
        <v xml:space="preserve">В Компании есть базовый тренинг по ИБ </v>
      </c>
      <c r="E236" s="151" t="str">
        <f ca="1">Процессы!H4</f>
        <v>Не выполняется</v>
      </c>
      <c r="F236" s="194">
        <v>1</v>
      </c>
      <c r="G236" s="193">
        <f ca="1">(COUNTIF(E236:E237,#REF!)+(COUNTIF(E236:E237,#REF!)*0.5))/COUNTA(E236:E237)</f>
        <v>0</v>
      </c>
      <c r="H236" s="190"/>
      <c r="I236" s="227">
        <v>1</v>
      </c>
      <c r="J236" s="165"/>
    </row>
    <row r="237" spans="2:10" x14ac:dyDescent="0.35">
      <c r="B237" s="212"/>
      <c r="C237" s="151" t="str">
        <f>Процессы!F5</f>
        <v>P-EDU-AWR-1-2</v>
      </c>
      <c r="D237" s="151" t="str">
        <f>Процессы!G5</f>
        <v>Обучение по ИБ для команд разработки осуществляется ситуативно</v>
      </c>
      <c r="E237" s="151" t="str">
        <f ca="1">Процессы!H5</f>
        <v>Не выполняется</v>
      </c>
      <c r="F237" s="194"/>
      <c r="G237" s="193"/>
      <c r="H237" s="190"/>
      <c r="I237" s="227"/>
      <c r="J237" s="165"/>
    </row>
    <row r="238" spans="2:10" ht="58" x14ac:dyDescent="0.35">
      <c r="B238" s="212"/>
      <c r="C238" s="151" t="str">
        <f>Процессы!I4</f>
        <v>P-EDU-AWR-2-1</v>
      </c>
      <c r="D238" s="151" t="str">
        <f>Процессы!J4</f>
        <v>Проводятся регулярные тренинги по ИБ для всех разработчиков (внешний, внутренний, электронный тренинг)</v>
      </c>
      <c r="E238" s="151" t="str">
        <f ca="1">Процессы!K4</f>
        <v>Не выполняется</v>
      </c>
      <c r="F238" s="194">
        <v>2</v>
      </c>
      <c r="G238" s="193">
        <f ca="1">(COUNTIF(E238:E241,#REF!)+(COUNTIF(E238:E241,#REF!)*0.5))/COUNTA(E238:E241)</f>
        <v>0</v>
      </c>
      <c r="H238" s="190"/>
      <c r="I238" s="227">
        <v>3</v>
      </c>
      <c r="J238" s="165" t="s">
        <v>1000</v>
      </c>
    </row>
    <row r="239" spans="2:10" ht="29" x14ac:dyDescent="0.35">
      <c r="B239" s="212"/>
      <c r="C239" s="151" t="str">
        <f>Процессы!I5</f>
        <v>P-EDU-AWR-2-2</v>
      </c>
      <c r="D239" s="151" t="str">
        <f>Процессы!J5</f>
        <v>Процесс обучения для разработчиков формализован (например, существует Регламент повышения осведомленности в области безопасной разработки)</v>
      </c>
      <c r="E239" s="151" t="str">
        <f ca="1">Процессы!K5</f>
        <v>Не выполняется</v>
      </c>
      <c r="F239" s="194"/>
      <c r="G239" s="193"/>
      <c r="H239" s="190"/>
      <c r="I239" s="227"/>
      <c r="J239" s="165"/>
    </row>
    <row r="240" spans="2:10" ht="29" x14ac:dyDescent="0.35">
      <c r="B240" s="212"/>
      <c r="C240" s="151" t="str">
        <f>Процессы!I6</f>
        <v>P-EDU-AWR-2-3</v>
      </c>
      <c r="D240" s="151" t="str">
        <f>Процессы!J6</f>
        <v>Проводятся специализированные тренинги по ИБ для Security Champion</v>
      </c>
      <c r="E240" s="151" t="str">
        <f ca="1">Процессы!K6</f>
        <v>Не выполняется</v>
      </c>
      <c r="F240" s="194"/>
      <c r="G240" s="193"/>
      <c r="H240" s="190"/>
      <c r="I240" s="227"/>
      <c r="J240" s="165" t="s">
        <v>1006</v>
      </c>
    </row>
    <row r="241" spans="2:10" ht="29" x14ac:dyDescent="0.35">
      <c r="B241" s="212"/>
      <c r="C241" s="151" t="str">
        <f>Процессы!I7</f>
        <v>P-EDU-AWR-2-4</v>
      </c>
      <c r="D241" s="151" t="str">
        <f>Процессы!J7</f>
        <v>Внедрена и используется специализированная централизованная платформа для проведения обучения по ИБ</v>
      </c>
      <c r="E241" s="151" t="str">
        <f ca="1">Процессы!K7</f>
        <v>Не выполняется</v>
      </c>
      <c r="F241" s="194"/>
      <c r="G241" s="193"/>
      <c r="H241" s="190"/>
      <c r="I241" s="227"/>
      <c r="J241" s="165" t="s">
        <v>38</v>
      </c>
    </row>
    <row r="242" spans="2:10" x14ac:dyDescent="0.35">
      <c r="B242" s="212"/>
      <c r="C242" s="151" t="str">
        <f>Процессы!L4</f>
        <v>P-EDU-AWR-3-1</v>
      </c>
      <c r="D242" s="151" t="str">
        <f>Процессы!M4</f>
        <v>В Компании внедрена и работает программа поощрения внутреннего обмена опытом</v>
      </c>
      <c r="E242" s="151" t="str">
        <f ca="1">Процессы!N4</f>
        <v>Не выполняется</v>
      </c>
      <c r="F242" s="194">
        <v>3</v>
      </c>
      <c r="G242" s="193">
        <f ca="1">(COUNTIF(E242:E244,#REF!)+(COUNTIF(E242:E244,#REF!)*0.5))/COUNTA(E242:E244)</f>
        <v>0</v>
      </c>
      <c r="H242" s="190"/>
      <c r="I242" s="227">
        <v>5</v>
      </c>
      <c r="J242" s="165"/>
    </row>
    <row r="243" spans="2:10" ht="29" x14ac:dyDescent="0.35">
      <c r="B243" s="212"/>
      <c r="C243" s="151" t="str">
        <f>Процессы!L5</f>
        <v>P-EDU-AWR-3-2</v>
      </c>
      <c r="D243" s="151" t="str">
        <f>Процессы!M5</f>
        <v>В Компании разработана и внедрена система мотивации сотрудников за прохождение ИБ обучения</v>
      </c>
      <c r="E243" s="151" t="str">
        <f ca="1">Процессы!N5</f>
        <v>Не выполняется</v>
      </c>
      <c r="F243" s="194"/>
      <c r="G243" s="193"/>
      <c r="H243" s="190"/>
      <c r="I243" s="227"/>
      <c r="J243" s="165" t="s">
        <v>1005</v>
      </c>
    </row>
    <row r="244" spans="2:10" x14ac:dyDescent="0.35">
      <c r="B244" s="212"/>
      <c r="C244" s="151" t="str">
        <f>Процессы!L6</f>
        <v>P-EDU-AWR-3-3</v>
      </c>
      <c r="D244" s="151" t="str">
        <f>Процессы!M6</f>
        <v>Разработана и внедрена программа Bug bounty</v>
      </c>
      <c r="E244" s="151" t="str">
        <f ca="1">Процессы!N6</f>
        <v>Не выполняется</v>
      </c>
      <c r="F244" s="194"/>
      <c r="G244" s="193"/>
      <c r="H244" s="190"/>
      <c r="I244" s="227"/>
      <c r="J244" s="165" t="s">
        <v>39</v>
      </c>
    </row>
    <row r="245" spans="2:10" x14ac:dyDescent="0.35">
      <c r="B245" s="212"/>
      <c r="C245" s="151" t="str">
        <f>Процессы!O4</f>
        <v>P-EDU-AWR-4-1</v>
      </c>
      <c r="D245" s="151" t="str">
        <f>Процессы!P4</f>
        <v>Компания проводит локальные StandOff мероприятия</v>
      </c>
      <c r="E245" s="151" t="str">
        <f ca="1">Процессы!Q4</f>
        <v>Не выполняется</v>
      </c>
      <c r="F245" s="152">
        <v>4</v>
      </c>
      <c r="G245" s="153">
        <f ca="1">(COUNTIF(E245,#REF!)+(COUNTIF(E245,#REF!)*0.5))/COUNTA(E245)</f>
        <v>0</v>
      </c>
      <c r="H245" s="190"/>
      <c r="I245" s="154">
        <v>6</v>
      </c>
      <c r="J245" s="165"/>
    </row>
    <row r="246" spans="2:10" ht="29" x14ac:dyDescent="0.35">
      <c r="B246" s="213" t="str">
        <f>Heatmap!D28</f>
        <v>Управление базой знаний DSO</v>
      </c>
      <c r="C246" s="151" t="str">
        <f>Процессы!C9</f>
        <v>P-EDU-KB-0-1</v>
      </c>
      <c r="D246" s="151" t="str">
        <f>Процессы!D9</f>
        <v xml:space="preserve">Отсутствуют информационные ресурсы (базы знаний) с правилами и рекоманедациями по безопасной разработке  </v>
      </c>
      <c r="E246" s="151" t="str">
        <f>Процессы!E9</f>
        <v>Верно</v>
      </c>
      <c r="F246" s="152">
        <v>0</v>
      </c>
      <c r="G246" s="155"/>
      <c r="H246" s="190">
        <f ca="1">SUM(G247:G252)/4</f>
        <v>0</v>
      </c>
      <c r="I246" s="154">
        <v>0</v>
      </c>
      <c r="J246" s="165"/>
    </row>
    <row r="247" spans="2:10" x14ac:dyDescent="0.35">
      <c r="B247" s="213"/>
      <c r="C247" s="151" t="str">
        <f>Процессы!F9</f>
        <v>P-EDU-KB-1-1</v>
      </c>
      <c r="D247" s="151" t="str">
        <f>Процессы!G9</f>
        <v>Существуют локальные базы знаний у участников разработки в рамках одной команды</v>
      </c>
      <c r="E247" s="151" t="str">
        <f ca="1">Процессы!H9</f>
        <v>Не выполняется</v>
      </c>
      <c r="F247" s="152">
        <v>1</v>
      </c>
      <c r="G247" s="153">
        <f ca="1">(COUNTIF(E247,#REF!)+(COUNTIF(E247,#REF!)*0.5))/COUNTA(E247)</f>
        <v>0</v>
      </c>
      <c r="H247" s="190"/>
      <c r="I247" s="154">
        <v>1</v>
      </c>
      <c r="J247" s="165"/>
    </row>
    <row r="248" spans="2:10" ht="29" x14ac:dyDescent="0.35">
      <c r="B248" s="213"/>
      <c r="C248" s="151" t="str">
        <f>Процессы!I9</f>
        <v>P-EDU-KB-2-1</v>
      </c>
      <c r="D248" s="151" t="str">
        <f>Процессы!J9</f>
        <v>Существует централизованный ресурс (общая база знаний), хранящий базовые правила и рекомендации по безопасной разработке</v>
      </c>
      <c r="E248" s="151" t="str">
        <f ca="1">Процессы!K9</f>
        <v>Не выполняется</v>
      </c>
      <c r="F248" s="194">
        <v>2</v>
      </c>
      <c r="G248" s="193">
        <f ca="1">(COUNTIF(E248:E249,#REF!)+(COUNTIF(E248:E249,#REF!)*0.5))/COUNTA(E248:E249)</f>
        <v>0</v>
      </c>
      <c r="H248" s="190"/>
      <c r="I248" s="227">
        <v>3</v>
      </c>
      <c r="J248" s="165"/>
    </row>
    <row r="249" spans="2:10" ht="29" x14ac:dyDescent="0.35">
      <c r="B249" s="213"/>
      <c r="C249" s="151" t="str">
        <f>Процессы!I10</f>
        <v>P-EDU-KB-2-3</v>
      </c>
      <c r="D249" s="151" t="str">
        <f>Процессы!J10</f>
        <v>Единая база знаний обновляется (нерелугярно, ответственные формально не выделены, QA не проводится)</v>
      </c>
      <c r="E249" s="151" t="str">
        <f ca="1">Процессы!K10</f>
        <v>Не выполняется</v>
      </c>
      <c r="F249" s="194"/>
      <c r="G249" s="193"/>
      <c r="H249" s="190"/>
      <c r="I249" s="227"/>
      <c r="J249" s="165" t="s">
        <v>40</v>
      </c>
    </row>
    <row r="250" spans="2:10" ht="43.5" x14ac:dyDescent="0.35">
      <c r="B250" s="213"/>
      <c r="C250" s="151" t="str">
        <f>Процессы!L9</f>
        <v>P-EDU-KB-3-1</v>
      </c>
      <c r="D250" s="151" t="str">
        <f>Процессы!M9</f>
        <v>Централизованный ресурс (общая база знаний), хранянит единые детальные правила и рекомендации по безопасной разработке, относящиеся, как к компании в целом, так и к отдельным командам разработки</v>
      </c>
      <c r="E250" s="151" t="str">
        <f ca="1">Процессы!N9</f>
        <v>Не выполняется</v>
      </c>
      <c r="F250" s="194">
        <v>3</v>
      </c>
      <c r="G250" s="193">
        <f ca="1">(COUNTIF(E250:E251,#REF!)+(COUNTIF(E250:E251,#REF!)*0.5))/COUNTA(E250:E251)</f>
        <v>0</v>
      </c>
      <c r="H250" s="190"/>
      <c r="I250" s="227">
        <v>4</v>
      </c>
      <c r="J250" s="165" t="s">
        <v>40</v>
      </c>
    </row>
    <row r="251" spans="2:10" ht="29" x14ac:dyDescent="0.35">
      <c r="B251" s="213"/>
      <c r="C251" s="151" t="str">
        <f>Процессы!L10</f>
        <v>P-EDU-KB-3-2</v>
      </c>
      <c r="D251" s="151" t="str">
        <f>Процессы!M10</f>
        <v>Единая база знаний обновляется регулярно, назначены ответственные за ее обновление как внутри команд, так и в компании, выполняется QA созданные материалов в базе знаний</v>
      </c>
      <c r="E251" s="151" t="str">
        <f ca="1">Процессы!N10</f>
        <v>Не выполняется</v>
      </c>
      <c r="F251" s="194"/>
      <c r="G251" s="193"/>
      <c r="H251" s="190"/>
      <c r="I251" s="227"/>
      <c r="J251" s="165"/>
    </row>
    <row r="252" spans="2:10" ht="43.5" x14ac:dyDescent="0.35">
      <c r="B252" s="213"/>
      <c r="C252" s="151" t="str">
        <f>Процессы!O9</f>
        <v>P-EDU-KB-4-1</v>
      </c>
      <c r="D252" s="151" t="str">
        <f>Процессы!P9</f>
        <v>Разработаны и внедрены стандарты написания документации, единая база знаний следует таким стандартам и содержит необходимый комплект документов и информации к разрабатываемому ПО</v>
      </c>
      <c r="E252" s="151" t="str">
        <f ca="1">Процессы!Q9</f>
        <v>Не выполняется</v>
      </c>
      <c r="F252" s="152">
        <v>4</v>
      </c>
      <c r="G252" s="153">
        <f ca="1">(COUNTIF(E252,#REF!)+(COUNTIF(E252,#REF!)*0.5))/COUNTA(E252)</f>
        <v>0</v>
      </c>
      <c r="H252" s="190"/>
      <c r="I252" s="154">
        <v>5</v>
      </c>
      <c r="J252" s="165"/>
    </row>
    <row r="253" spans="2:10" ht="23.5" x14ac:dyDescent="0.35">
      <c r="B253" s="202" t="s">
        <v>41</v>
      </c>
      <c r="C253" s="202"/>
      <c r="D253" s="202"/>
      <c r="E253" s="202"/>
      <c r="F253" s="202"/>
      <c r="G253" s="202"/>
      <c r="H253" s="202"/>
      <c r="I253" s="202"/>
      <c r="J253" s="202"/>
    </row>
    <row r="254" spans="2:10" x14ac:dyDescent="0.35">
      <c r="B254" s="211" t="str">
        <f>Heatmap!D29</f>
        <v>Оценка критичности приложений и моделирование угроз</v>
      </c>
      <c r="C254" s="151" t="str">
        <f>Процессы!C13</f>
        <v>P-REQ-TM-0-1</v>
      </c>
      <c r="D254" s="151" t="str">
        <f>Процессы!D13</f>
        <v>Критичность приложений не оценивается или оценивается неформально</v>
      </c>
      <c r="E254" s="151" t="str">
        <f>Процессы!E13</f>
        <v>Верно</v>
      </c>
      <c r="F254" s="194">
        <v>0</v>
      </c>
      <c r="G254" s="195"/>
      <c r="H254" s="190">
        <f ca="1">SUM(G256:G265)/4</f>
        <v>0</v>
      </c>
      <c r="I254" s="227">
        <v>0</v>
      </c>
      <c r="J254" s="69"/>
    </row>
    <row r="255" spans="2:10" x14ac:dyDescent="0.35">
      <c r="B255" s="211"/>
      <c r="C255" s="151" t="str">
        <f>Процессы!C14</f>
        <v>P-REQ-TM-0-2</v>
      </c>
      <c r="D255" s="151" t="str">
        <f>Процессы!D14</f>
        <v xml:space="preserve">Моделирование угроз не производится или производится неформально </v>
      </c>
      <c r="E255" s="151" t="str">
        <f>Процессы!E14</f>
        <v>Верно</v>
      </c>
      <c r="F255" s="194"/>
      <c r="G255" s="195"/>
      <c r="H255" s="190"/>
      <c r="I255" s="227"/>
      <c r="J255" s="69"/>
    </row>
    <row r="256" spans="2:10" ht="29" x14ac:dyDescent="0.35">
      <c r="B256" s="211"/>
      <c r="C256" s="151" t="str">
        <f>Процессы!F13</f>
        <v>P-REQ-TM-1-1</v>
      </c>
      <c r="D256" s="151" t="str">
        <f>Процессы!G13</f>
        <v>Проводится моделирование угроз по требованиям complaince (например, для ПО для ЗОКИИ) или для наиболее критичных</v>
      </c>
      <c r="E256" s="151" t="str">
        <f ca="1">Процессы!H13</f>
        <v>Не выполняется</v>
      </c>
      <c r="F256" s="194">
        <v>1</v>
      </c>
      <c r="G256" s="193">
        <f ca="1">(COUNTIF(E256:E258,#REF!)+(COUNTIF(E256:E258,#REF!)*0.5))/COUNTA(E256:E258)</f>
        <v>0</v>
      </c>
      <c r="H256" s="190"/>
      <c r="I256" s="227">
        <v>2</v>
      </c>
      <c r="J256" s="69"/>
    </row>
    <row r="257" spans="2:10" x14ac:dyDescent="0.35">
      <c r="B257" s="211"/>
      <c r="C257" s="151" t="str">
        <f>Процессы!F14</f>
        <v>P-REQ-TM-1-2</v>
      </c>
      <c r="D257" s="151" t="str">
        <f>Процессы!G14</f>
        <v>Определены формальные критерии критичности приложений</v>
      </c>
      <c r="E257" s="151" t="str">
        <f ca="1">Процессы!H14</f>
        <v>Не выполняется</v>
      </c>
      <c r="F257" s="194"/>
      <c r="G257" s="193"/>
      <c r="H257" s="190"/>
      <c r="I257" s="227"/>
      <c r="J257" s="69"/>
    </row>
    <row r="258" spans="2:10" x14ac:dyDescent="0.35">
      <c r="B258" s="211"/>
      <c r="C258" s="151" t="str">
        <f>Процессы!F15</f>
        <v>P-REQ-TM-1-3</v>
      </c>
      <c r="D258" s="151" t="str">
        <f>Процессы!G15</f>
        <v xml:space="preserve">Для всех новых разрабатывааемых приложений проводится оценка критичности </v>
      </c>
      <c r="E258" s="151" t="str">
        <f ca="1">Процессы!H15</f>
        <v>Не выполняется</v>
      </c>
      <c r="F258" s="194"/>
      <c r="G258" s="193"/>
      <c r="H258" s="190"/>
      <c r="I258" s="227"/>
      <c r="J258" s="69"/>
    </row>
    <row r="259" spans="2:10" x14ac:dyDescent="0.35">
      <c r="B259" s="211"/>
      <c r="C259" s="151" t="str">
        <f>Процессы!I13</f>
        <v>P-REQ-TM-2-1</v>
      </c>
      <c r="D259" s="151" t="str">
        <f>Процессы!J13</f>
        <v xml:space="preserve">Модели угроз разрабатываются в том числе и для технических средств </v>
      </c>
      <c r="E259" s="151" t="str">
        <f ca="1">Процессы!K13</f>
        <v>Не выполняется</v>
      </c>
      <c r="F259" s="194">
        <v>2</v>
      </c>
      <c r="G259" s="193">
        <f ca="1">(COUNTIF(E259:E261,#REF!)+(COUNTIF(E259:E261,#REF!)*0.5))/COUNTA(E259:E261)</f>
        <v>0</v>
      </c>
      <c r="H259" s="190"/>
      <c r="I259" s="227">
        <v>3</v>
      </c>
      <c r="J259" s="69"/>
    </row>
    <row r="260" spans="2:10" x14ac:dyDescent="0.35">
      <c r="B260" s="211"/>
      <c r="C260" s="151" t="str">
        <f>Процессы!I14</f>
        <v>P-REQ-TM-2-2</v>
      </c>
      <c r="D260" s="151" t="str">
        <f>Процессы!J14</f>
        <v>Моделирование угроз осуществляется для ВСЕХ НОВЫХ приложений</v>
      </c>
      <c r="E260" s="151" t="str">
        <f ca="1">Процессы!K14</f>
        <v>Не выполняется</v>
      </c>
      <c r="F260" s="194"/>
      <c r="G260" s="193"/>
      <c r="H260" s="190"/>
      <c r="I260" s="227"/>
      <c r="J260" s="69"/>
    </row>
    <row r="261" spans="2:10" x14ac:dyDescent="0.35">
      <c r="B261" s="211"/>
      <c r="C261" s="151" t="str">
        <f>Процессы!I15</f>
        <v>P-REQ-TM-2-3</v>
      </c>
      <c r="D261" s="151" t="str">
        <f>Процессы!J15</f>
        <v>Оценка критичности выполняется для всех приложений</v>
      </c>
      <c r="E261" s="151" t="str">
        <f ca="1">Процессы!K15</f>
        <v>Не выполняется</v>
      </c>
      <c r="F261" s="194"/>
      <c r="G261" s="193"/>
      <c r="H261" s="190"/>
      <c r="I261" s="227"/>
      <c r="J261" s="69" t="s">
        <v>42</v>
      </c>
    </row>
    <row r="262" spans="2:10" x14ac:dyDescent="0.35">
      <c r="B262" s="211"/>
      <c r="C262" s="151" t="str">
        <f>Процессы!L13</f>
        <v>P-REQ-TM-3-1</v>
      </c>
      <c r="D262" s="151" t="str">
        <f>Процессы!M13</f>
        <v>Модели угроз разрабатываются в том числе и для бизнес-процессов</v>
      </c>
      <c r="E262" s="151" t="str">
        <f ca="1">Процессы!N13</f>
        <v>Не выполняется</v>
      </c>
      <c r="F262" s="194">
        <v>3</v>
      </c>
      <c r="G262" s="193">
        <f ca="1">(COUNTIF(E262:E264,#REF!)+(COUNTIF(E262:E264,#REF!)*0.5))/COUNTA(E262:E264)</f>
        <v>0</v>
      </c>
      <c r="H262" s="190"/>
      <c r="I262" s="227">
        <v>4</v>
      </c>
      <c r="J262" s="69"/>
    </row>
    <row r="263" spans="2:10" ht="29" x14ac:dyDescent="0.35">
      <c r="B263" s="211"/>
      <c r="C263" s="151" t="str">
        <f>Процессы!L14</f>
        <v>P-REQ-TM-3-2</v>
      </c>
      <c r="D263" s="151" t="str">
        <f>Процессы!M14</f>
        <v>Процесс моделирования угроз для разрабатываемого ПО стандартизован (есть шаблоны МУиМН, определены подходы к актуализации угроз и пр)</v>
      </c>
      <c r="E263" s="151" t="str">
        <f ca="1">Процессы!N14</f>
        <v>Не выполняется</v>
      </c>
      <c r="F263" s="194"/>
      <c r="G263" s="193"/>
      <c r="H263" s="190"/>
      <c r="I263" s="227"/>
      <c r="J263" s="69" t="s">
        <v>999</v>
      </c>
    </row>
    <row r="264" spans="2:10" ht="29" x14ac:dyDescent="0.35">
      <c r="B264" s="211"/>
      <c r="C264" s="151" t="str">
        <f>Процессы!L15</f>
        <v>P-REQ-TM-3-3</v>
      </c>
      <c r="D264" s="151" t="str">
        <f>Процессы!M15</f>
        <v>Модели угроз регулярно пересматриваются</v>
      </c>
      <c r="E264" s="151" t="str">
        <f ca="1">Процессы!N15</f>
        <v>Не выполняется</v>
      </c>
      <c r="F264" s="194"/>
      <c r="G264" s="193"/>
      <c r="H264" s="190"/>
      <c r="I264" s="227"/>
      <c r="J264" s="69" t="s">
        <v>43</v>
      </c>
    </row>
    <row r="265" spans="2:10" ht="29" x14ac:dyDescent="0.35">
      <c r="B265" s="211"/>
      <c r="C265" s="151" t="str">
        <f>Процессы!O13</f>
        <v>P-REQ-TM-4-1</v>
      </c>
      <c r="D265" s="151" t="str">
        <f>Процессы!P13</f>
        <v>К каждому разрабатываемому ПО определены "Abuse cases" (сценарии нелегитимного использования ПО), такие кейсы учитываются при моделировании угроз и доработке ПО</v>
      </c>
      <c r="E265" s="151" t="str">
        <f ca="1">Процессы!Q13</f>
        <v>Не выполняется</v>
      </c>
      <c r="F265" s="152">
        <v>4</v>
      </c>
      <c r="G265" s="153">
        <f ca="1">(COUNTIF(E265,#REF!)+(COUNTIF(E265,#REF!)*0.5))/COUNTA(E265)</f>
        <v>0</v>
      </c>
      <c r="H265" s="190"/>
      <c r="I265" s="154">
        <v>5</v>
      </c>
      <c r="J265" s="69" t="s">
        <v>44</v>
      </c>
    </row>
    <row r="266" spans="2:10" ht="29" x14ac:dyDescent="0.35">
      <c r="B266" s="210" t="str">
        <f>Heatmap!D30</f>
        <v>Определение требований ИБ, предъявляемых к ПО</v>
      </c>
      <c r="C266" s="151" t="str">
        <f>Процессы!C17</f>
        <v>P-REQ-RD-0-1</v>
      </c>
      <c r="D266" s="151" t="str">
        <f>Процессы!D17</f>
        <v>Требования по ИБ к разрабатываемому ПО не предъявляются (например, нет требований к логированию, ролевой модели и пр.)</v>
      </c>
      <c r="E266" s="151" t="str">
        <f>Процессы!E17</f>
        <v>Верно</v>
      </c>
      <c r="F266" s="152">
        <v>0</v>
      </c>
      <c r="G266" s="155"/>
      <c r="H266" s="190">
        <f ca="1">SUM(G267:G274)/3</f>
        <v>0</v>
      </c>
      <c r="I266" s="154">
        <v>0</v>
      </c>
      <c r="J266" s="69"/>
    </row>
    <row r="267" spans="2:10" x14ac:dyDescent="0.35">
      <c r="B267" s="210"/>
      <c r="C267" s="151" t="str">
        <f>Процессы!F17</f>
        <v>P-REQ-RD-1-1</v>
      </c>
      <c r="D267" s="151" t="str">
        <f>Процессы!G17</f>
        <v>Разработаны и предъявляются базовые требования по ИБ к разрабатываемому ПО</v>
      </c>
      <c r="E267" s="151" t="str">
        <f ca="1">Процессы!H17</f>
        <v>Не выполняется</v>
      </c>
      <c r="F267" s="194">
        <v>1</v>
      </c>
      <c r="G267" s="193">
        <f ca="1">(COUNTIF(E267:E268,#REF!)+(COUNTIF(E267:E268,#REF!)*0.5))/COUNTA(E267:E268)</f>
        <v>0</v>
      </c>
      <c r="H267" s="190"/>
      <c r="I267" s="227">
        <v>1</v>
      </c>
      <c r="J267" s="69" t="s">
        <v>45</v>
      </c>
    </row>
    <row r="268" spans="2:10" ht="29" x14ac:dyDescent="0.35">
      <c r="B268" s="210"/>
      <c r="C268" s="151" t="str">
        <f>Процессы!F18</f>
        <v>P-REQ-RD-1-2</v>
      </c>
      <c r="D268" s="151" t="str">
        <f>Процессы!G18</f>
        <v>Подразделение ИБ одобряет\согласовывает решения, которые влиют на уровень ИБ разрабатываемого приложения</v>
      </c>
      <c r="E268" s="151" t="str">
        <f ca="1">Процессы!H18</f>
        <v>Не выполняется</v>
      </c>
      <c r="F268" s="194"/>
      <c r="G268" s="193"/>
      <c r="H268" s="190"/>
      <c r="I268" s="227"/>
      <c r="J268" s="69" t="s">
        <v>1004</v>
      </c>
    </row>
    <row r="269" spans="2:10" ht="29" x14ac:dyDescent="0.35">
      <c r="B269" s="210"/>
      <c r="C269" s="156" t="str">
        <f>Процессы!I17</f>
        <v>P-REQ-RD-2-1</v>
      </c>
      <c r="D269" s="156" t="str">
        <f>Процессы!J17</f>
        <v>Дополнительные требования по ИБ формируются с учетом актуальных угроз по результатам моделирования угроз</v>
      </c>
      <c r="E269" s="156" t="str">
        <f ca="1">Процессы!K17</f>
        <v>Не выполняется</v>
      </c>
      <c r="F269" s="194">
        <v>2</v>
      </c>
      <c r="G269" s="193">
        <f ca="1">(COUNTIF(E269:E271,#REF!)+(COUNTIF(E269:E271,#REF!)*0.5))/COUNTA(E269:E271)</f>
        <v>0</v>
      </c>
      <c r="H269" s="190"/>
      <c r="I269" s="227">
        <v>2</v>
      </c>
      <c r="J269" s="69" t="s">
        <v>46</v>
      </c>
    </row>
    <row r="270" spans="2:10" x14ac:dyDescent="0.35">
      <c r="B270" s="210"/>
      <c r="C270" s="156" t="str">
        <f>Процессы!I18</f>
        <v>P-REQ-RD-2-2</v>
      </c>
      <c r="D270" s="156" t="str">
        <f>Процессы!J18</f>
        <v>Требования по ИБ стандартизованы (например, разработаны чеклисты)</v>
      </c>
      <c r="E270" s="156" t="str">
        <f ca="1">Процессы!K18</f>
        <v>Не выполняется</v>
      </c>
      <c r="F270" s="194"/>
      <c r="G270" s="193"/>
      <c r="H270" s="190"/>
      <c r="I270" s="227"/>
      <c r="J270" s="69"/>
    </row>
    <row r="271" spans="2:10" x14ac:dyDescent="0.35">
      <c r="B271" s="210"/>
      <c r="C271" s="151" t="str">
        <f>Процессы!I19</f>
        <v>P-REQ-RD-2-3</v>
      </c>
      <c r="D271" s="151" t="str">
        <f>Процессы!J19</f>
        <v>Подразделения ИБ участвуют в создании архитектуры разрабатываемого ПО</v>
      </c>
      <c r="E271" s="151" t="str">
        <f ca="1">Процессы!K19</f>
        <v>Не выполняется</v>
      </c>
      <c r="F271" s="194"/>
      <c r="G271" s="193"/>
      <c r="H271" s="190"/>
      <c r="I271" s="227"/>
      <c r="J271" s="69" t="s">
        <v>47</v>
      </c>
    </row>
    <row r="272" spans="2:10" ht="29" x14ac:dyDescent="0.35">
      <c r="B272" s="210"/>
      <c r="C272" s="156" t="str">
        <f>Процессы!L17</f>
        <v>P-REQ-RD-3-1</v>
      </c>
      <c r="D272" s="156" t="str">
        <f>Процессы!M17</f>
        <v>Дополнительные требования по ИБ формируются с учетом актуальных угроз  для бизнес-функций (по результатам соответствующего моделирования угроз)</v>
      </c>
      <c r="E272" s="156" t="str">
        <f ca="1">Процессы!N17</f>
        <v>Не выполняется</v>
      </c>
      <c r="F272" s="194">
        <v>3</v>
      </c>
      <c r="G272" s="193">
        <f ca="1">(COUNTIF(E272:E274,#REF!)+(COUNTIF(E272:E274,#REF!)*0.5))/COUNTA(E272:E274)</f>
        <v>0</v>
      </c>
      <c r="H272" s="190"/>
      <c r="I272" s="227">
        <v>4</v>
      </c>
      <c r="J272" s="69" t="s">
        <v>48</v>
      </c>
    </row>
    <row r="273" spans="2:10" x14ac:dyDescent="0.35">
      <c r="B273" s="210"/>
      <c r="C273" s="151" t="str">
        <f>Процессы!L18</f>
        <v>P-REQ-RD-3-2</v>
      </c>
      <c r="D273" s="151" t="str">
        <f>Процессы!M18</f>
        <v>Дополнительные требования по ИБ формируются с учетом результатов анализа рисков</v>
      </c>
      <c r="E273" s="151" t="str">
        <f ca="1">Процессы!N18</f>
        <v>Не выполняется</v>
      </c>
      <c r="F273" s="194"/>
      <c r="G273" s="193"/>
      <c r="H273" s="190"/>
      <c r="I273" s="227"/>
      <c r="J273" s="69" t="s">
        <v>49</v>
      </c>
    </row>
    <row r="274" spans="2:10" ht="29" x14ac:dyDescent="0.35">
      <c r="B274" s="210"/>
      <c r="C274" s="151" t="str">
        <f>Процессы!L19</f>
        <v>P-REQ-RD-3-3</v>
      </c>
      <c r="D274" s="151" t="str">
        <f>Процессы!M19</f>
        <v>Ключевые решения, которые влияют на уровень ИБ разрабатываемого приложения, принимаются на архитектурном коммитете</v>
      </c>
      <c r="E274" s="151" t="str">
        <f ca="1">Процессы!N19</f>
        <v>Не выполняется</v>
      </c>
      <c r="F274" s="194"/>
      <c r="G274" s="193"/>
      <c r="H274" s="190"/>
      <c r="I274" s="227"/>
      <c r="J274" s="69"/>
    </row>
    <row r="275" spans="2:10" x14ac:dyDescent="0.35">
      <c r="B275" s="211" t="str">
        <f>Heatmap!D31</f>
        <v>Контроль выполнения требований ИБ</v>
      </c>
      <c r="C275" s="151" t="str">
        <f>Процессы!C21</f>
        <v>P-REQ-CR-0-1</v>
      </c>
      <c r="D275" s="151" t="str">
        <f>Процессы!D21</f>
        <v>Выполнение требований ИБ к разрабатываемому ПО не контролируется</v>
      </c>
      <c r="E275" s="151" t="str">
        <f>Процессы!E21</f>
        <v>Верно</v>
      </c>
      <c r="F275" s="152">
        <v>0</v>
      </c>
      <c r="G275" s="155"/>
      <c r="H275" s="190">
        <f ca="1">SUM(G276:G279)/4</f>
        <v>0</v>
      </c>
      <c r="I275" s="154">
        <v>0</v>
      </c>
      <c r="J275" s="69"/>
    </row>
    <row r="276" spans="2:10" x14ac:dyDescent="0.35">
      <c r="B276" s="211"/>
      <c r="C276" s="151" t="str">
        <f>Процессы!F21</f>
        <v>P-REQ-CR-1-1</v>
      </c>
      <c r="D276" s="151" t="str">
        <f>Процессы!G21</f>
        <v>Требования ИБ к разрабатываемому ПО проверяются на этапе выпуска ПО в продуктовую среду</v>
      </c>
      <c r="E276" s="151" t="str">
        <f ca="1">Процессы!H21</f>
        <v>Не выполняется</v>
      </c>
      <c r="F276" s="152">
        <v>1</v>
      </c>
      <c r="G276" s="153">
        <f ca="1">(COUNTIF(E276,#REF!)+(COUNTIF(E276,#REF!)*0.5))/COUNTA(E276)</f>
        <v>0</v>
      </c>
      <c r="H276" s="190"/>
      <c r="I276" s="154">
        <v>1</v>
      </c>
      <c r="J276" s="69" t="s">
        <v>50</v>
      </c>
    </row>
    <row r="277" spans="2:10" ht="29" x14ac:dyDescent="0.35">
      <c r="B277" s="211"/>
      <c r="C277" s="151" t="str">
        <f>Процессы!I21</f>
        <v>P-REQ-CR-2-1</v>
      </c>
      <c r="D277" s="151" t="str">
        <f>Процессы!J21</f>
        <v>Осуществляется контроль выполенения требований ИБ к разрабатываемому ПО посредством функциональных тестирований ИБ и тестирований на проникновение</v>
      </c>
      <c r="E277" s="151" t="str">
        <f ca="1">Процессы!K21</f>
        <v>Не выполняется</v>
      </c>
      <c r="F277" s="152">
        <v>2</v>
      </c>
      <c r="G277" s="153">
        <f ca="1">(COUNTIF(E277,#REF!)+(COUNTIF(E277,#REF!)*0.5))/COUNTA(E277)</f>
        <v>0</v>
      </c>
      <c r="H277" s="190"/>
      <c r="I277" s="154">
        <v>2</v>
      </c>
      <c r="J277" s="69"/>
    </row>
    <row r="278" spans="2:10" ht="29" x14ac:dyDescent="0.35">
      <c r="B278" s="211"/>
      <c r="C278" s="151" t="str">
        <f>Процессы!L21</f>
        <v>P-REQ-CR-3-1</v>
      </c>
      <c r="D278" s="151" t="str">
        <f>Процессы!M21</f>
        <v>Производится валидация отсутствия уязвимостей в программном коде ПО (например, применение Quality gates, которые зафиксированы в документе)</v>
      </c>
      <c r="E278" s="151" t="str">
        <f ca="1">Процессы!N21</f>
        <v>Не выполняется</v>
      </c>
      <c r="F278" s="152">
        <v>3</v>
      </c>
      <c r="G278" s="153">
        <f ca="1">(COUNTIF(E278,#REF!)+(COUNTIF(E278,#REF!)*0.5))/COUNTA(E278)</f>
        <v>0</v>
      </c>
      <c r="H278" s="190"/>
      <c r="I278" s="154">
        <v>5</v>
      </c>
      <c r="J278" s="69"/>
    </row>
    <row r="279" spans="2:10" ht="29" x14ac:dyDescent="0.35">
      <c r="B279" s="211"/>
      <c r="C279" s="151" t="str">
        <f>Процессы!O21</f>
        <v>P-REQ-CR-4-1</v>
      </c>
      <c r="D279" s="151" t="str">
        <f>Процессы!P21</f>
        <v>Производится проверка и согласование технического задания и проекта архитектуры, разработанных с учетом требований ИБ</v>
      </c>
      <c r="E279" s="151" t="str">
        <f ca="1">Процессы!Q21</f>
        <v>Не выполняется</v>
      </c>
      <c r="F279" s="152">
        <v>4</v>
      </c>
      <c r="G279" s="153">
        <f ca="1">(COUNTIF(E279,#REF!)+(COUNTIF(E279,#REF!)*0.5))/COUNTA(E279)</f>
        <v>0</v>
      </c>
      <c r="H279" s="190"/>
      <c r="I279" s="154">
        <v>6</v>
      </c>
      <c r="J279" s="69"/>
    </row>
    <row r="280" spans="2:10" x14ac:dyDescent="0.35">
      <c r="B280" s="210" t="str">
        <f>Heatmap!D32</f>
        <v>Разработка стандартов конфигураций разрабатываемого ПО</v>
      </c>
      <c r="C280" s="156" t="str">
        <f>Процессы!C23</f>
        <v>P-REQ-STDR-App-0-1</v>
      </c>
      <c r="D280" s="156" t="str">
        <f>Процессы!D23</f>
        <v>Стандарты конфигурирования разрабатываемого ПО не создаются</v>
      </c>
      <c r="E280" s="156" t="str">
        <f>Процессы!E23</f>
        <v>Верно</v>
      </c>
      <c r="F280" s="152">
        <v>0</v>
      </c>
      <c r="G280" s="157"/>
      <c r="H280" s="190">
        <f ca="1">SUM(G281:G286)/4</f>
        <v>0</v>
      </c>
      <c r="I280" s="154">
        <v>0</v>
      </c>
      <c r="J280" s="69"/>
    </row>
    <row r="281" spans="2:10" ht="29" x14ac:dyDescent="0.35">
      <c r="B281" s="210"/>
      <c r="C281" s="151" t="str">
        <f>Процессы!F23</f>
        <v>P-REQ-STDR-App-1-1</v>
      </c>
      <c r="D281" s="151" t="str">
        <f>Процессы!G23</f>
        <v>Стандарты конфигурирования разрабатываемого ПО есть, но не формализованы (т.е. это НЕ стандарты, а рекомендации или легаси настройки)</v>
      </c>
      <c r="E281" s="151" t="str">
        <f ca="1">Процессы!H23</f>
        <v>Не выполняется</v>
      </c>
      <c r="F281" s="194">
        <v>1</v>
      </c>
      <c r="G281" s="193">
        <f ca="1">(COUNTIF(E281:E282,#REF!)+(COUNTIF(E281:E282,#REF!)*0.5))/COUNTA(E281:E282)</f>
        <v>0</v>
      </c>
      <c r="H281" s="190"/>
      <c r="I281" s="194">
        <v>3</v>
      </c>
      <c r="J281" s="69"/>
    </row>
    <row r="282" spans="2:10" ht="29" x14ac:dyDescent="0.35">
      <c r="B282" s="210"/>
      <c r="C282" s="151" t="str">
        <f>Процессы!F24</f>
        <v>P-REQ-STDR-App-1-2</v>
      </c>
      <c r="D282" s="151" t="str">
        <f>Процессы!G24</f>
        <v>Стандарты конфигурирования (рекомендации, легаси настройки) разрабатываемого ПО применяются вручную</v>
      </c>
      <c r="E282" s="151" t="str">
        <f ca="1">Процессы!H24</f>
        <v>Не выполняется</v>
      </c>
      <c r="F282" s="194"/>
      <c r="G282" s="193"/>
      <c r="H282" s="190"/>
      <c r="I282" s="194"/>
      <c r="J282" s="69"/>
    </row>
    <row r="283" spans="2:10" x14ac:dyDescent="0.35">
      <c r="B283" s="210"/>
      <c r="C283" s="156" t="str">
        <f>Процессы!I23</f>
        <v>P-REQ-STDR-App-2-1</v>
      </c>
      <c r="D283" s="156" t="str">
        <f>Процессы!J23</f>
        <v>Стандарты конфигурирования разрабатываемого ПО разработаны для ключевых систем</v>
      </c>
      <c r="E283" s="156" t="str">
        <f ca="1">Процессы!K23</f>
        <v>Не выполняется</v>
      </c>
      <c r="F283" s="152">
        <v>2</v>
      </c>
      <c r="G283" s="153">
        <f ca="1">(COUNTIF(E283,#REF!)+(COUNTIF(E283,#REF!)*0.5))/COUNTA(E283)</f>
        <v>0</v>
      </c>
      <c r="H283" s="190"/>
      <c r="I283" s="152">
        <v>4</v>
      </c>
      <c r="J283" s="144"/>
    </row>
    <row r="284" spans="2:10" x14ac:dyDescent="0.35">
      <c r="B284" s="210"/>
      <c r="C284" s="156" t="str">
        <f>Процессы!L23</f>
        <v>P-REQ-STDR-App-3-1</v>
      </c>
      <c r="D284" s="156" t="str">
        <f>Процессы!M23</f>
        <v>Разработаны и применяются для всех систем</v>
      </c>
      <c r="E284" s="156" t="str">
        <f ca="1">Процессы!N23</f>
        <v>Не выполняется</v>
      </c>
      <c r="F284" s="194">
        <v>3</v>
      </c>
      <c r="G284" s="193">
        <f ca="1">(COUNTIF(E284:E285,#REF!)+(COUNTIF(E284:E285,#REF!)*0.5))/COUNTA(E284:E285)</f>
        <v>0</v>
      </c>
      <c r="H284" s="190"/>
      <c r="I284" s="194">
        <v>5</v>
      </c>
      <c r="J284" s="144" t="s">
        <v>12</v>
      </c>
    </row>
    <row r="285" spans="2:10" x14ac:dyDescent="0.35">
      <c r="B285" s="210"/>
      <c r="C285" s="156" t="str">
        <f>Процессы!L24</f>
        <v>P-REQ-STDR-App-3-3</v>
      </c>
      <c r="D285" s="156" t="str">
        <f>Процессы!M24</f>
        <v>Использование подхода IaC</v>
      </c>
      <c r="E285" s="156" t="str">
        <f ca="1">Процессы!N24</f>
        <v>Не выполняется</v>
      </c>
      <c r="F285" s="194"/>
      <c r="G285" s="193"/>
      <c r="H285" s="190"/>
      <c r="I285" s="194"/>
      <c r="J285" s="144"/>
    </row>
    <row r="286" spans="2:10" x14ac:dyDescent="0.35">
      <c r="B286" s="210"/>
      <c r="C286" s="151" t="str">
        <f>Процессы!O23</f>
        <v>P-REQ-STDR-App-4-1</v>
      </c>
      <c r="D286" t="str">
        <f>Процессы!P23</f>
        <v>Выполняется регулярное обновление профилей конфигурирования с учетом risk-based approach</v>
      </c>
      <c r="E286" s="151" t="str">
        <f ca="1">Процессы!Q23</f>
        <v>Не выполняется</v>
      </c>
      <c r="F286" s="152">
        <v>4</v>
      </c>
      <c r="G286" s="153">
        <f ca="1">(COUNTIF(E286,#REF!)+(COUNTIF(E286,#REF!)*0.5))/COUNTA(E286)</f>
        <v>0</v>
      </c>
      <c r="H286" s="190"/>
      <c r="I286" s="152">
        <v>6</v>
      </c>
      <c r="J286" s="144"/>
    </row>
    <row r="287" spans="2:10" x14ac:dyDescent="0.35">
      <c r="B287" s="210" t="str">
        <f>Heatmap!D33</f>
        <v>Разработка стандартов конфигураций для компонентов инфраструктуры</v>
      </c>
      <c r="C287" s="156" t="str">
        <f>Процессы!C26</f>
        <v>P-REQ-STDR-Infr-0-1</v>
      </c>
      <c r="D287" s="156" t="str">
        <f>Процессы!D26</f>
        <v>Стандарты конфигурирования компонентов инфраструктуры (СККИ) не создаются</v>
      </c>
      <c r="E287" s="156" t="str">
        <f>Процессы!E26</f>
        <v>Верно</v>
      </c>
      <c r="F287" s="152">
        <v>0</v>
      </c>
      <c r="G287" s="157"/>
      <c r="H287" s="190">
        <f ca="1">SUM(G288:G295)/4</f>
        <v>0</v>
      </c>
      <c r="I287" s="154">
        <v>0</v>
      </c>
      <c r="J287" s="144"/>
    </row>
    <row r="288" spans="2:10" x14ac:dyDescent="0.35">
      <c r="B288" s="210"/>
      <c r="C288" s="151" t="str">
        <f>Процессы!F26</f>
        <v>P-REQ-STDR-Infr-1-1</v>
      </c>
      <c r="D288" s="151" t="str">
        <f>Процессы!G26</f>
        <v>СККИ есть, но не формализованы (т.е. это НЕ стандарты, а рекомендации или легаси настройки)</v>
      </c>
      <c r="E288" s="151" t="str">
        <f ca="1">Процессы!H26</f>
        <v>Не выполняется</v>
      </c>
      <c r="F288" s="194">
        <v>1</v>
      </c>
      <c r="G288" s="193">
        <f ca="1">(COUNTIF(E288:E289,#REF!)+(COUNTIF(E288:E289,#REF!)*0.5))/COUNTA(E288:E289)</f>
        <v>0</v>
      </c>
      <c r="H288" s="190"/>
      <c r="I288" s="227">
        <v>1</v>
      </c>
      <c r="J288" s="144"/>
    </row>
    <row r="289" spans="2:10" x14ac:dyDescent="0.35">
      <c r="B289" s="210"/>
      <c r="C289" s="151" t="str">
        <f>Процессы!F27</f>
        <v>P-REQ-STDR-Infr-1-2</v>
      </c>
      <c r="D289" s="151" t="str">
        <f>Процессы!G27</f>
        <v>СККИ (рекомендации, легаси настройки)  применяются вручную</v>
      </c>
      <c r="E289" s="151" t="str">
        <f ca="1">Процессы!H27</f>
        <v>Не выполняется</v>
      </c>
      <c r="F289" s="194"/>
      <c r="G289" s="193"/>
      <c r="H289" s="190"/>
      <c r="I289" s="227"/>
      <c r="J289" s="144"/>
    </row>
    <row r="290" spans="2:10" x14ac:dyDescent="0.35">
      <c r="B290" s="210"/>
      <c r="C290" s="156" t="str">
        <f>Процессы!I26</f>
        <v>P-REQ-STDR-Infr-2-1</v>
      </c>
      <c r="D290" s="156" t="str">
        <f>Процессы!J26</f>
        <v>СККИ разработаны для ключевых инфраструктурных систем</v>
      </c>
      <c r="E290" s="156" t="str">
        <f ca="1">Процессы!K26</f>
        <v>Не выполняется</v>
      </c>
      <c r="F290" s="194">
        <v>2</v>
      </c>
      <c r="G290" s="193">
        <f ca="1">(COUNTIF(E290:E291,#REF!)+(COUNTIF(E290:E291,#REF!)*0.5))/COUNTA(E290:E291)</f>
        <v>0</v>
      </c>
      <c r="H290" s="190"/>
      <c r="I290" s="227">
        <v>2</v>
      </c>
      <c r="J290" s="144"/>
    </row>
    <row r="291" spans="2:10" x14ac:dyDescent="0.35">
      <c r="B291" s="210"/>
      <c r="C291" s="156" t="str">
        <f>Процессы!I27</f>
        <v>P-REQ-STDR-Infr-2-2</v>
      </c>
      <c r="D291" s="156" t="str">
        <f>Процессы!J27</f>
        <v>Производится выборочный контроль применения СККИ (без использования средств автоматизации)</v>
      </c>
      <c r="E291" s="156" t="str">
        <f ca="1">Процессы!K27</f>
        <v>Не выполняется</v>
      </c>
      <c r="F291" s="194"/>
      <c r="G291" s="193"/>
      <c r="H291" s="190"/>
      <c r="I291" s="227"/>
      <c r="J291" s="144"/>
    </row>
    <row r="292" spans="2:10" x14ac:dyDescent="0.35">
      <c r="B292" s="210"/>
      <c r="C292" s="156" t="str">
        <f>Процессы!L26</f>
        <v>P-REQ-STDR-Infr-3-1</v>
      </c>
      <c r="D292" s="156" t="str">
        <f>Процессы!M26</f>
        <v>Разработаны и применяются для всех систем</v>
      </c>
      <c r="E292" s="156" t="str">
        <f ca="1">Процессы!N26</f>
        <v>Не выполняется</v>
      </c>
      <c r="F292" s="194">
        <v>3</v>
      </c>
      <c r="G292" s="193">
        <f ca="1">(COUNTIF(E292:E294,#REF!)+(COUNTIF(E292:E294,#REF!)*0.5))/COUNTA(E292:E294)</f>
        <v>0</v>
      </c>
      <c r="H292" s="190"/>
      <c r="I292" s="227">
        <v>3</v>
      </c>
      <c r="J292" s="144" t="s">
        <v>51</v>
      </c>
    </row>
    <row r="293" spans="2:10" x14ac:dyDescent="0.35">
      <c r="B293" s="210"/>
      <c r="C293" s="156" t="str">
        <f>Процессы!L27</f>
        <v>P-REQ-STDR-Infr-3-2</v>
      </c>
      <c r="D293" s="156" t="str">
        <f>Процессы!M27</f>
        <v>Используются автоматизированные средства контроля применения СККИ</v>
      </c>
      <c r="E293" s="156" t="str">
        <f ca="1">Процессы!N27</f>
        <v>Не выполняется</v>
      </c>
      <c r="F293" s="194"/>
      <c r="G293" s="193"/>
      <c r="H293" s="190"/>
      <c r="I293" s="227"/>
      <c r="J293" s="144"/>
    </row>
    <row r="294" spans="2:10" x14ac:dyDescent="0.35">
      <c r="B294" s="210"/>
      <c r="C294" s="156" t="str">
        <f>Процессы!L28</f>
        <v>P-REQ-STDR-Infr-3-3</v>
      </c>
      <c r="D294" s="156" t="str">
        <f>Процессы!M28</f>
        <v>Использование подхода IaC</v>
      </c>
      <c r="E294" s="156" t="str">
        <f ca="1">Процессы!N28</f>
        <v>Не выполняется</v>
      </c>
      <c r="F294" s="194"/>
      <c r="G294" s="193"/>
      <c r="H294" s="190"/>
      <c r="I294" s="227"/>
      <c r="J294" s="144"/>
    </row>
    <row r="295" spans="2:10" x14ac:dyDescent="0.35">
      <c r="B295" s="210"/>
      <c r="C295" s="151" t="str">
        <f>Процессы!O26</f>
        <v>P-REQ-STDR-Infr-4-1</v>
      </c>
      <c r="D295" s="151" t="str">
        <f>Процессы!P26</f>
        <v>Регулярное обновление СККИ с учетом risk-based approach</v>
      </c>
      <c r="E295" s="151" t="str">
        <f ca="1">Процессы!Q26</f>
        <v>Не выполняется</v>
      </c>
      <c r="F295" s="152">
        <v>4</v>
      </c>
      <c r="G295" s="153">
        <f ca="1">(COUNTIF(E295,#REF!)+(COUNTIF(E295,#REF!)*0.5))/COUNTA(E295)</f>
        <v>0</v>
      </c>
      <c r="H295" s="190"/>
      <c r="I295" s="154">
        <v>5</v>
      </c>
      <c r="J295" s="144"/>
    </row>
    <row r="296" spans="2:10" ht="23.5" x14ac:dyDescent="0.35">
      <c r="B296" s="203" t="s">
        <v>52</v>
      </c>
      <c r="C296" s="203"/>
      <c r="D296" s="203"/>
      <c r="E296" s="203"/>
      <c r="F296" s="203"/>
      <c r="G296" s="203"/>
      <c r="H296" s="203"/>
      <c r="I296" s="203"/>
      <c r="J296" s="203"/>
    </row>
    <row r="297" spans="2:10" x14ac:dyDescent="0.35">
      <c r="B297" s="206" t="str">
        <f>Heatmap!D34</f>
        <v>Обработка дефектов ИБ</v>
      </c>
      <c r="C297" s="151" t="str">
        <f>Процессы!C31</f>
        <v>P-DEFECT-MNG-0-1</v>
      </c>
      <c r="D297" t="str">
        <f>Процессы!D31</f>
        <v>Контроль за устранением дефектов не выполняется</v>
      </c>
      <c r="E297" s="151" t="str">
        <f>Процессы!E31</f>
        <v>Верно</v>
      </c>
      <c r="F297" s="152">
        <v>0</v>
      </c>
      <c r="G297" s="155"/>
      <c r="H297" s="190">
        <f ca="1">SUM(G298:G304)/4</f>
        <v>0</v>
      </c>
      <c r="I297" s="154">
        <v>0</v>
      </c>
      <c r="J297" s="154"/>
    </row>
    <row r="298" spans="2:10" ht="29" x14ac:dyDescent="0.35">
      <c r="B298" s="206"/>
      <c r="C298" s="151" t="str">
        <f>Процессы!F31</f>
        <v>P-DEFECT-MNG-1-1</v>
      </c>
      <c r="D298" s="151" t="str">
        <f>Процессы!G31</f>
        <v>Обработка дефектов разрабатываемого ПО осуществляется при необходимости (onDemand, ситуативно, отсутствует системный подход)</v>
      </c>
      <c r="E298" s="151" t="str">
        <f ca="1">Процессы!H31</f>
        <v>Не выполняется</v>
      </c>
      <c r="F298" s="152">
        <v>1</v>
      </c>
      <c r="G298" s="153">
        <f ca="1">(COUNTIF(E298,#REF!)+(COUNTIF(E298,#REF!)*0.5))/COUNTA(E298)</f>
        <v>0</v>
      </c>
      <c r="H298" s="190"/>
      <c r="I298" s="154">
        <v>2</v>
      </c>
      <c r="J298" s="154"/>
    </row>
    <row r="299" spans="2:10" x14ac:dyDescent="0.35">
      <c r="B299" s="206"/>
      <c r="C299" s="156" t="str">
        <f>Процессы!I31</f>
        <v>P-DEFECT-MNG-2-1</v>
      </c>
      <c r="D299" s="156" t="str">
        <f>Процессы!J31</f>
        <v>Все дефекты критического уровня обрабатываются в приоритетном порядке</v>
      </c>
      <c r="E299" s="156" t="str">
        <f ca="1">Процессы!K31</f>
        <v>Не выполняется</v>
      </c>
      <c r="F299" s="194">
        <v>2</v>
      </c>
      <c r="G299" s="193">
        <f ca="1">(COUNTIF(E299:E300,#REF!)+(COUNTIF(E299:E300,#REF!)*0.5))/COUNTA(E299:E300)</f>
        <v>0</v>
      </c>
      <c r="H299" s="190"/>
      <c r="I299" s="227">
        <v>3</v>
      </c>
      <c r="J299" s="154"/>
    </row>
    <row r="300" spans="2:10" x14ac:dyDescent="0.35">
      <c r="B300" s="206"/>
      <c r="C300" s="166" t="str">
        <f>Процессы!I32</f>
        <v>P-DEFECT-MNG-2-2</v>
      </c>
      <c r="D300" s="166" t="str">
        <f>Процессы!J32</f>
        <v>Поиск дефектов атоматизирован и является частью CI\CD</v>
      </c>
      <c r="E300" s="166" t="str">
        <f ca="1">Процессы!K32</f>
        <v>Не выполняется</v>
      </c>
      <c r="F300" s="194"/>
      <c r="G300" s="193"/>
      <c r="H300" s="190"/>
      <c r="I300" s="227"/>
      <c r="J300" s="154"/>
    </row>
    <row r="301" spans="2:10" ht="29" x14ac:dyDescent="0.35">
      <c r="B301" s="206"/>
      <c r="C301" s="151" t="str">
        <f>Процессы!L31</f>
        <v>P-DEFECT-MNG-3-1</v>
      </c>
      <c r="D301" s="151" t="str">
        <f>Процессы!M31</f>
        <v>Для каждого дефекта ИБ создается задача в Task tracker (например, в Jira). Осуществляется контроль устранения дефекта (выполнения задачи)</v>
      </c>
      <c r="E301" s="151" t="str">
        <f ca="1">Процессы!N31</f>
        <v>Не выполняется</v>
      </c>
      <c r="F301" s="194">
        <v>3</v>
      </c>
      <c r="G301" s="193">
        <f ca="1">(COUNTIF(E301:E303,#REF!)+(COUNTIF(E301:E303,#REF!)*0.5))/COUNTA(E301:E303)</f>
        <v>0</v>
      </c>
      <c r="H301" s="190"/>
      <c r="I301" s="227">
        <v>4</v>
      </c>
      <c r="J301" s="154" t="s">
        <v>53</v>
      </c>
    </row>
    <row r="302" spans="2:10" x14ac:dyDescent="0.35">
      <c r="B302" s="206"/>
      <c r="C302" s="151" t="str">
        <f>Процессы!L32</f>
        <v>P-DEFECT-MNG-3-2</v>
      </c>
      <c r="D302" s="151" t="str">
        <f>Процессы!M32</f>
        <v>Внедрен и контролируется SLA по исправлению дефектов ИБ</v>
      </c>
      <c r="E302" s="151" t="str">
        <f ca="1">Процессы!N32</f>
        <v>Не выполняется</v>
      </c>
      <c r="F302" s="194"/>
      <c r="G302" s="193"/>
      <c r="H302" s="190"/>
      <c r="I302" s="227"/>
      <c r="J302" s="154" t="s">
        <v>54</v>
      </c>
    </row>
    <row r="303" spans="2:10" ht="29" x14ac:dyDescent="0.35">
      <c r="B303" s="206"/>
      <c r="C303" s="151" t="str">
        <f>Процессы!L33</f>
        <v>P-DEFECT-MNG-3-3</v>
      </c>
      <c r="D303" s="151" t="str">
        <f>Процессы!M33</f>
        <v>На QG проверяется отсутствие дефектов заданного уровня критичности (и это является критерием прохождения QG)</v>
      </c>
      <c r="E303" s="151" t="str">
        <f ca="1">Процессы!N33</f>
        <v>Не выполняется</v>
      </c>
      <c r="F303" s="194"/>
      <c r="G303" s="193"/>
      <c r="H303" s="190"/>
      <c r="I303" s="227"/>
      <c r="J303" s="154"/>
    </row>
    <row r="304" spans="2:10" x14ac:dyDescent="0.35">
      <c r="B304" s="206"/>
      <c r="C304" s="151" t="str">
        <f>Процессы!O31</f>
        <v>P-DEFECT-MNG-4-1</v>
      </c>
      <c r="D304" s="151" t="str">
        <f>Процессы!P31</f>
        <v>Дефекты обрабатываются в соответстии с risk-based approach</v>
      </c>
      <c r="E304" s="151" t="str">
        <f ca="1">Процессы!Q31</f>
        <v>Не выполняется</v>
      </c>
      <c r="F304" s="152">
        <v>4</v>
      </c>
      <c r="G304" s="153">
        <f ca="1">(COUNTIF(E304,#REF!)+(COUNTIF(E304,#REF!)*0.5))/COUNTA(E304)</f>
        <v>0</v>
      </c>
      <c r="H304" s="190"/>
      <c r="I304" s="154">
        <v>7</v>
      </c>
      <c r="J304" s="154"/>
    </row>
    <row r="305" spans="2:10" x14ac:dyDescent="0.35">
      <c r="B305" s="207" t="str">
        <f>Heatmap!D35</f>
        <v>Консолидация дефектов ИБ</v>
      </c>
      <c r="C305" s="151" t="str">
        <f>Процессы!C35</f>
        <v>P-DEFECT-CNS-0-1</v>
      </c>
      <c r="D305" s="151" t="str">
        <f>Процессы!D35</f>
        <v>Отчетность по дефектам централизованно не хранится и не обрабатывается</v>
      </c>
      <c r="E305" s="151" t="str">
        <f>Процессы!E35</f>
        <v>Верно</v>
      </c>
      <c r="F305" s="152">
        <v>0</v>
      </c>
      <c r="G305" s="155"/>
      <c r="H305" s="190">
        <f ca="1">SUM(G306:G312)/4</f>
        <v>0</v>
      </c>
      <c r="I305" s="154">
        <v>0</v>
      </c>
      <c r="J305" s="154"/>
    </row>
    <row r="306" spans="2:10" ht="29" x14ac:dyDescent="0.35">
      <c r="B306" s="207"/>
      <c r="C306" s="151" t="str">
        <f>Процессы!F35</f>
        <v>P-DEFECT-CNS-1-1</v>
      </c>
      <c r="D306" s="151" t="str">
        <f>Процессы!G35</f>
        <v>Внедрено и используется централизованное хранилище отчетов по дефектам ИБ разрабатываемого ПО</v>
      </c>
      <c r="E306" s="151" t="str">
        <f>Процессы!H35</f>
        <v>Не выполняется</v>
      </c>
      <c r="F306" s="194">
        <v>1</v>
      </c>
      <c r="G306" s="193">
        <f ca="1">(COUNTIF(E306:E307,#REF!)+(COUNTIF(E306:E307,#REF!)*0.5))/COUNTA(E306:E307)</f>
        <v>0</v>
      </c>
      <c r="H306" s="190"/>
      <c r="I306" s="227">
        <v>3</v>
      </c>
      <c r="J306" s="154" t="s">
        <v>55</v>
      </c>
    </row>
    <row r="307" spans="2:10" x14ac:dyDescent="0.35">
      <c r="B307" s="207"/>
      <c r="C307" s="151" t="str">
        <f>Процессы!F36</f>
        <v>P-DEFECT-CNS-1-2</v>
      </c>
      <c r="D307" s="151" t="str">
        <f>Процессы!G36</f>
        <v xml:space="preserve">Отчетность выгружается и хранится централизовано для ряда проверок\инструментов </v>
      </c>
      <c r="E307" s="151" t="str">
        <f ca="1">Процессы!H36</f>
        <v>Не выполняется</v>
      </c>
      <c r="F307" s="194"/>
      <c r="G307" s="193"/>
      <c r="H307" s="190"/>
      <c r="I307" s="227"/>
      <c r="J307" s="154"/>
    </row>
    <row r="308" spans="2:10" ht="29" x14ac:dyDescent="0.35">
      <c r="B308" s="207"/>
      <c r="C308" s="151" t="str">
        <f>Процессы!I35</f>
        <v>P-DEFECT-CNS-2-1</v>
      </c>
      <c r="D308" s="151" t="str">
        <f>Процессы!J35</f>
        <v>Отчетность выгружается и хранится централизовано для всех проверок\инструментов, которые есть в Компании и которые анализируют разрабатываемое ПО</v>
      </c>
      <c r="E308" s="151" t="str">
        <f ca="1">Процессы!K35</f>
        <v>Не выполняется</v>
      </c>
      <c r="F308" s="152">
        <v>2</v>
      </c>
      <c r="G308" s="153">
        <f ca="1">(COUNTIF(E308,#REF!)+(COUNTIF(E308,#REF!)*0.5))/COUNTA(E308)</f>
        <v>0</v>
      </c>
      <c r="H308" s="190"/>
      <c r="I308" s="154">
        <v>4</v>
      </c>
      <c r="J308" s="154" t="s">
        <v>56</v>
      </c>
    </row>
    <row r="309" spans="2:10" x14ac:dyDescent="0.35">
      <c r="B309" s="207"/>
      <c r="C309" s="151" t="str">
        <f>Процессы!L35</f>
        <v>P-DEFECT-CNS-3-1</v>
      </c>
      <c r="D309" s="151" t="str">
        <f>Процессы!M35</f>
        <v>Внедрена и используется SGRC для управления отчетами</v>
      </c>
      <c r="E309" s="151" t="str">
        <f ca="1">Процессы!N35</f>
        <v>Не выполняется</v>
      </c>
      <c r="F309" s="194">
        <v>3</v>
      </c>
      <c r="G309" s="193">
        <f ca="1">(COUNTIF(E309:E311,#REF!)+(COUNTIF(E309:E311,#REF!)*0.5))/COUNTA(E309:E311)</f>
        <v>0</v>
      </c>
      <c r="H309" s="190"/>
      <c r="I309" s="227">
        <v>5</v>
      </c>
      <c r="J309" s="154"/>
    </row>
    <row r="310" spans="2:10" x14ac:dyDescent="0.35">
      <c r="B310" s="207"/>
      <c r="C310" s="151" t="str">
        <f>Процессы!L36</f>
        <v>P-DEFECT-CNS-3-2</v>
      </c>
      <c r="D310" s="151" t="str">
        <f>Процессы!M36</f>
        <v>Отчеты загружаются в SGRC в ручном режиме</v>
      </c>
      <c r="E310" s="151" t="str">
        <f ca="1">Процессы!N36</f>
        <v>Не выполняется</v>
      </c>
      <c r="F310" s="194"/>
      <c r="G310" s="193"/>
      <c r="H310" s="190"/>
      <c r="I310" s="227"/>
      <c r="J310" s="154"/>
    </row>
    <row r="311" spans="2:10" x14ac:dyDescent="0.35">
      <c r="B311" s="207"/>
      <c r="C311" s="151" t="str">
        <f>Процессы!O35</f>
        <v>P-DEFECT-CNS-4-1</v>
      </c>
      <c r="D311" s="151" t="str">
        <f>Процессы!P35</f>
        <v>Отчеты загружаются в SGRC в автоматическом режиме</v>
      </c>
      <c r="E311" s="151" t="str">
        <f ca="1">Процессы!Q35</f>
        <v>Не выполняется</v>
      </c>
      <c r="F311" s="194"/>
      <c r="G311" s="193"/>
      <c r="H311" s="190"/>
      <c r="I311" s="227">
        <v>6</v>
      </c>
      <c r="J311" s="154"/>
    </row>
    <row r="312" spans="2:10" ht="29" x14ac:dyDescent="0.35">
      <c r="B312" s="207"/>
      <c r="C312" s="151" t="str">
        <f>Процессы!O36</f>
        <v>P-DEFECT-CNS-4-2</v>
      </c>
      <c r="D312" s="151" t="str">
        <f>Процессы!P36</f>
        <v>Сущесвтует перечень ответственных за работу с дефектами, описаны пути эскалаций устранения дефектов ИБ</v>
      </c>
      <c r="E312" s="151" t="str">
        <f ca="1">Процессы!Q36</f>
        <v>Не выполняется</v>
      </c>
      <c r="F312" s="152">
        <v>4</v>
      </c>
      <c r="G312" s="153">
        <f ca="1">(COUNTIF(E312,#REF!)+(COUNTIF(E312,#REF!)*0.5))/COUNTA(E312)</f>
        <v>0</v>
      </c>
      <c r="H312" s="190"/>
      <c r="I312" s="227"/>
      <c r="J312" s="154"/>
    </row>
    <row r="313" spans="2:10" ht="23.5" x14ac:dyDescent="0.35">
      <c r="B313" s="204" t="s">
        <v>57</v>
      </c>
      <c r="C313" s="204"/>
      <c r="D313" s="204"/>
      <c r="E313" s="204"/>
      <c r="F313" s="204"/>
      <c r="G313" s="204"/>
      <c r="H313" s="204"/>
      <c r="I313" s="204"/>
      <c r="J313" s="204"/>
    </row>
    <row r="314" spans="2:10" x14ac:dyDescent="0.35">
      <c r="B314" s="208" t="str">
        <f>Heatmap!D36</f>
        <v>Управление набором метрик ИБ</v>
      </c>
      <c r="C314" s="151" t="s">
        <v>58</v>
      </c>
      <c r="D314" s="151" t="s">
        <v>59</v>
      </c>
      <c r="E314" s="151" t="str">
        <f>Процессы!E39</f>
        <v>Верно</v>
      </c>
      <c r="F314" s="152">
        <v>0</v>
      </c>
      <c r="G314" s="155"/>
      <c r="H314" s="190">
        <f ca="1">SUM(G315:G318)/2</f>
        <v>0</v>
      </c>
      <c r="I314" s="154">
        <v>0</v>
      </c>
      <c r="J314" s="154"/>
    </row>
    <row r="315" spans="2:10" x14ac:dyDescent="0.35">
      <c r="B315" s="208"/>
      <c r="C315" s="151" t="str">
        <f>Процессы!I39</f>
        <v>P-MET-SET-2-1</v>
      </c>
      <c r="D315" s="151" t="str">
        <f>Процессы!J39</f>
        <v>Определены и описаниы метрики процессов DSO</v>
      </c>
      <c r="E315" s="151" t="str">
        <f ca="1">Процессы!K39</f>
        <v>Не выполняется</v>
      </c>
      <c r="F315" s="194">
        <v>2</v>
      </c>
      <c r="G315" s="193">
        <f ca="1">(COUNTIF(E315:E316,#REF!)+(COUNTIF(E315:E316,#REF!)*0.5))/COUNTA(E315:E316)</f>
        <v>0</v>
      </c>
      <c r="H315" s="190"/>
      <c r="I315" s="227">
        <v>3</v>
      </c>
      <c r="J315" s="154" t="s">
        <v>60</v>
      </c>
    </row>
    <row r="316" spans="2:10" x14ac:dyDescent="0.35">
      <c r="B316" s="208"/>
      <c r="C316" s="151" t="str">
        <f>Процессы!I40</f>
        <v>P-MET-SET-2-2</v>
      </c>
      <c r="D316" s="151" t="str">
        <f>Процессы!J40</f>
        <v>Определены целевые значения по каждой метрике процессов DSO</v>
      </c>
      <c r="E316" s="151" t="str">
        <f ca="1">Процессы!K40</f>
        <v>Не выполняется</v>
      </c>
      <c r="F316" s="194"/>
      <c r="G316" s="193"/>
      <c r="H316" s="190"/>
      <c r="I316" s="227"/>
      <c r="J316" s="154"/>
    </row>
    <row r="317" spans="2:10" x14ac:dyDescent="0.35">
      <c r="B317" s="208"/>
      <c r="C317" s="166" t="str">
        <f>Процессы!L39</f>
        <v>P-MET-SET-3-1</v>
      </c>
      <c r="D317" s="3" t="str">
        <f>Процессы!M39</f>
        <v>Выполняется регулярный пересмотр собираемых метрик процессов DSO</v>
      </c>
      <c r="E317" s="166" t="str">
        <f ca="1">Процессы!N39</f>
        <v>Не выполняется</v>
      </c>
      <c r="F317" s="194">
        <v>3</v>
      </c>
      <c r="G317" s="193">
        <f ca="1">(COUNTIF(E317:E318,#REF!)+(COUNTIF(E317:E318,#REF!)*0.5))/COUNTA(E317:E318)</f>
        <v>0</v>
      </c>
      <c r="H317" s="190"/>
      <c r="I317" s="227">
        <v>4</v>
      </c>
      <c r="J317" s="154" t="s">
        <v>60</v>
      </c>
    </row>
    <row r="318" spans="2:10" x14ac:dyDescent="0.35">
      <c r="B318" s="208"/>
      <c r="C318" s="166" t="str">
        <f>Процессы!L40</f>
        <v>P-MET-SET-3-2</v>
      </c>
      <c r="D318" s="3" t="str">
        <f>Процессы!M40</f>
        <v>Выполняется регулярная корректировка целевых значений</v>
      </c>
      <c r="E318" s="166" t="str">
        <f ca="1">Процессы!N40</f>
        <v>Не выполняется</v>
      </c>
      <c r="F318" s="194"/>
      <c r="G318" s="193"/>
      <c r="H318" s="190"/>
      <c r="I318" s="227"/>
      <c r="J318" s="154"/>
    </row>
    <row r="319" spans="2:10" x14ac:dyDescent="0.35">
      <c r="B319" s="209" t="str">
        <f>Heatmap!D37</f>
        <v>Контроль исполнения метрик</v>
      </c>
      <c r="C319" s="151" t="str">
        <f>Процессы!C42</f>
        <v>P-MET-EX-0-1</v>
      </c>
      <c r="D319" s="3" t="str">
        <f>Процессы!D42</f>
        <v>Метрики процессов DSO не контролируются</v>
      </c>
      <c r="E319" s="151" t="str">
        <f>Процессы!E42</f>
        <v>Верно</v>
      </c>
      <c r="F319" s="152">
        <v>0</v>
      </c>
      <c r="G319" s="155"/>
      <c r="H319" s="190">
        <f ca="1">SUM(G320:G325)/3</f>
        <v>0</v>
      </c>
      <c r="I319" s="154">
        <v>0</v>
      </c>
      <c r="J319" s="154"/>
    </row>
    <row r="320" spans="2:10" x14ac:dyDescent="0.35">
      <c r="B320" s="209"/>
      <c r="C320" s="151" t="str">
        <f>Процессы!I42</f>
        <v>P-MET-EX-2-1</v>
      </c>
      <c r="D320" s="3" t="str">
        <f>Процессы!J42</f>
        <v xml:space="preserve">Выполняется сбор и анализ метрик процессов DSO </v>
      </c>
      <c r="E320" s="151" t="str">
        <f ca="1">Процессы!K42</f>
        <v>Не выполняется</v>
      </c>
      <c r="F320" s="194">
        <v>2</v>
      </c>
      <c r="G320" s="193">
        <f ca="1">(COUNTIF(E320:E321,#REF!)+(COUNTIF(E320:E321,#REF!)*0.5))/COUNTA(E320:E321)</f>
        <v>0</v>
      </c>
      <c r="H320" s="190"/>
      <c r="I320" s="227">
        <v>3</v>
      </c>
      <c r="J320" s="154"/>
    </row>
    <row r="321" spans="2:10" ht="29" x14ac:dyDescent="0.35">
      <c r="B321" s="209"/>
      <c r="C321" s="151" t="str">
        <f>Процессы!I43</f>
        <v>P-MET-EX-2-2</v>
      </c>
      <c r="D321" s="3" t="str">
        <f>Процессы!J43</f>
        <v>Выполняется формирование отчетов и сравнение результатов метрик процессов DSO с целевыми показателями</v>
      </c>
      <c r="E321" s="151" t="str">
        <f ca="1">Процессы!K43</f>
        <v>Не выполняется</v>
      </c>
      <c r="F321" s="194"/>
      <c r="G321" s="193"/>
      <c r="H321" s="190"/>
      <c r="I321" s="227"/>
      <c r="J321" s="154"/>
    </row>
    <row r="322" spans="2:10" x14ac:dyDescent="0.35">
      <c r="B322" s="209"/>
      <c r="C322" s="166" t="str">
        <f>Процессы!L42</f>
        <v>P-MET-EX-3-1</v>
      </c>
      <c r="D322" s="166" t="str">
        <f>Процессы!M42</f>
        <v>Сбор и анализ метрик для всех команд</v>
      </c>
      <c r="E322" s="166" t="str">
        <f ca="1">Процессы!N42</f>
        <v>Не выполняется</v>
      </c>
      <c r="F322" s="194">
        <v>3</v>
      </c>
      <c r="G322" s="193">
        <f ca="1">(COUNTIF(E322:E324,#REF!)+(COUNTIF(E322:E324,#REF!)*0.5))/COUNTA(E322:E324)</f>
        <v>0</v>
      </c>
      <c r="H322" s="190"/>
      <c r="I322" s="227">
        <v>4</v>
      </c>
      <c r="J322" s="154"/>
    </row>
    <row r="323" spans="2:10" ht="29" x14ac:dyDescent="0.35">
      <c r="B323" s="209"/>
      <c r="C323" s="166" t="str">
        <f>Процессы!L43</f>
        <v>P-MET-EX-3-2</v>
      </c>
      <c r="D323" s="166" t="str">
        <f>Процессы!M43</f>
        <v>Проводится регулярная оценка эффективности реализуемых метроприятий на основе собираемых метрик процессов DSO</v>
      </c>
      <c r="E323" s="166" t="str">
        <f ca="1">Процессы!N43</f>
        <v>Не выполняется</v>
      </c>
      <c r="F323" s="194"/>
      <c r="G323" s="193"/>
      <c r="H323" s="190"/>
      <c r="I323" s="227"/>
      <c r="J323" s="154"/>
    </row>
    <row r="324" spans="2:10" ht="29" x14ac:dyDescent="0.35">
      <c r="B324" s="209"/>
      <c r="C324" s="166" t="str">
        <f>Процессы!L44</f>
        <v>P-MET-EX-3-3</v>
      </c>
      <c r="D324" s="4" t="str">
        <f>Процессы!M44</f>
        <v>Выполняется визуализация результатов сбора метрик процессов DSO (формирование дашбордов. Например, в Grafana)</v>
      </c>
      <c r="E324" s="166" t="str">
        <f ca="1">Процессы!N44</f>
        <v>Не выполняется</v>
      </c>
      <c r="F324" s="194"/>
      <c r="G324" s="193"/>
      <c r="H324" s="190"/>
      <c r="I324" s="227"/>
      <c r="J324" s="154"/>
    </row>
    <row r="325" spans="2:10" ht="29" x14ac:dyDescent="0.35">
      <c r="B325" s="209"/>
      <c r="C325" s="151" t="str">
        <f>Процессы!O42</f>
        <v>P-MET-EX-4-1</v>
      </c>
      <c r="D325" s="151" t="str">
        <f>Процессы!P42</f>
        <v>Производится модернизация и совершенствование бизнес-процессов на основании собираемых метрик процессов DSO. Есть такие примеры (или же описан где-то такой процесс)</v>
      </c>
      <c r="E325" s="151" t="str">
        <f ca="1">Процессы!Q42</f>
        <v>Не выполняется</v>
      </c>
      <c r="F325" s="152">
        <v>4</v>
      </c>
      <c r="G325" s="153">
        <f ca="1">(COUNTIF(E325,#REF!)+(COUNTIF(E325,#REF!)*0.5))/COUNTA(E325)</f>
        <v>0</v>
      </c>
      <c r="H325" s="190"/>
      <c r="I325" s="154">
        <v>6</v>
      </c>
      <c r="J325" s="154"/>
    </row>
    <row r="326" spans="2:10" ht="23.5" x14ac:dyDescent="0.35">
      <c r="B326" s="205" t="s">
        <v>61</v>
      </c>
      <c r="C326" s="205"/>
      <c r="D326" s="205"/>
      <c r="E326" s="205"/>
      <c r="F326" s="205"/>
      <c r="G326" s="205"/>
      <c r="H326" s="205"/>
      <c r="I326" s="205"/>
      <c r="J326" s="205"/>
    </row>
    <row r="327" spans="2:10" x14ac:dyDescent="0.35">
      <c r="B327" s="199" t="str">
        <f>Heatmap!D38</f>
        <v>Security Champions</v>
      </c>
      <c r="C327" s="151" t="str">
        <f>Процессы!C47</f>
        <v>P-ROLE-SC-0-1</v>
      </c>
      <c r="D327" s="151" t="str">
        <f>Процессы!D47</f>
        <v>Роль Security Champion в Компании отсутствует</v>
      </c>
      <c r="E327" s="151" t="str">
        <f>Процессы!E47</f>
        <v>Верно</v>
      </c>
      <c r="F327" s="167">
        <v>0</v>
      </c>
      <c r="G327" s="155"/>
      <c r="H327" s="190">
        <f ca="1">SUM(G328:G338)/4</f>
        <v>0</v>
      </c>
      <c r="I327" s="154">
        <v>0</v>
      </c>
      <c r="J327" s="154"/>
    </row>
    <row r="328" spans="2:10" x14ac:dyDescent="0.35">
      <c r="B328" s="199"/>
      <c r="C328" s="151" t="str">
        <f>Процессы!F47</f>
        <v>P-ROLE-SC-1-1</v>
      </c>
      <c r="D328" s="151" t="str">
        <f>Процессы!G47</f>
        <v>Функции Security Champion выполняются специалистами ИБ</v>
      </c>
      <c r="E328" s="151" t="str">
        <f ca="1">Процессы!H47</f>
        <v>Не выполняется</v>
      </c>
      <c r="F328" s="167">
        <v>1</v>
      </c>
      <c r="G328" s="153">
        <f ca="1">(COUNTIF(E328,#REF!)+(COUNTIF(E328,#REF!)*0.5))/COUNTA(E328)</f>
        <v>0</v>
      </c>
      <c r="H328" s="190"/>
      <c r="I328" s="154">
        <v>1</v>
      </c>
      <c r="J328" s="154"/>
    </row>
    <row r="329" spans="2:10" x14ac:dyDescent="0.35">
      <c r="B329" s="199"/>
      <c r="C329" s="151" t="str">
        <f>Процессы!I47</f>
        <v>P-ROLE-SC-2-1</v>
      </c>
      <c r="D329" s="151" t="str">
        <f>Процессы!J47</f>
        <v>В команде\проекте есть выделенный security champion</v>
      </c>
      <c r="E329" s="151" t="str">
        <f ca="1">Процессы!K47</f>
        <v>Не выполняется</v>
      </c>
      <c r="F329" s="225">
        <v>2</v>
      </c>
      <c r="G329" s="193">
        <f ca="1">(COUNTIF(E329:E330,#REF!)+(COUNTIF(E329:E330,#REF!)*0.5))/COUNTA(E329:E330)</f>
        <v>0</v>
      </c>
      <c r="H329" s="190"/>
      <c r="I329" s="227">
        <v>3</v>
      </c>
      <c r="J329" s="189" t="s">
        <v>1003</v>
      </c>
    </row>
    <row r="330" spans="2:10" ht="29" x14ac:dyDescent="0.35">
      <c r="B330" s="199"/>
      <c r="C330" s="151" t="str">
        <f>Процессы!I48</f>
        <v>P-ROLE-SC-2-2</v>
      </c>
      <c r="D330" s="151" t="str">
        <f>Процессы!J48</f>
        <v>Security Champion продвигает внутри команды лучшие практики в части безопасной разработки, делится с командами AppSec данными об уязвимостях и новых методах и практиках ИБ</v>
      </c>
      <c r="E330" s="151" t="str">
        <f ca="1">Процессы!K48</f>
        <v>Не выполняется</v>
      </c>
      <c r="F330" s="225"/>
      <c r="G330" s="193"/>
      <c r="H330" s="190"/>
      <c r="I330" s="227"/>
      <c r="J330" s="154"/>
    </row>
    <row r="331" spans="2:10" ht="29" x14ac:dyDescent="0.35">
      <c r="B331" s="199"/>
      <c r="C331" s="156" t="str">
        <f>Процессы!L47</f>
        <v>P-ROLE-SC-3-1</v>
      </c>
      <c r="D331" s="156" t="str">
        <f>Процессы!M47</f>
        <v>Security Champion проводит R&amp;D работу в части использования новых инструментов ИБ и отчитывается о результатах AppSec команде</v>
      </c>
      <c r="E331" s="156" t="str">
        <f ca="1">Процессы!N47</f>
        <v>Не выполняется</v>
      </c>
      <c r="F331" s="225">
        <v>3</v>
      </c>
      <c r="G331" s="193">
        <f ca="1">(COUNTIF(E331:E334,#REF!)+(COUNTIF(E331:E334,#REF!)*0.5))/COUNTA(E331:E334)</f>
        <v>0</v>
      </c>
      <c r="H331" s="190"/>
      <c r="I331" s="227">
        <v>4</v>
      </c>
      <c r="J331" s="154"/>
    </row>
    <row r="332" spans="2:10" ht="29" x14ac:dyDescent="0.35">
      <c r="B332" s="199"/>
      <c r="C332" s="156" t="str">
        <f>Процессы!L48</f>
        <v>P-ROLE-SC-3-2</v>
      </c>
      <c r="D332" s="156" t="str">
        <f>Процессы!M48</f>
        <v>Security Champion поддерживает используемые в цикле безопасной разработки инструменты ИБ в актуальном состоянии</v>
      </c>
      <c r="E332" s="156" t="str">
        <f ca="1">Процессы!N48</f>
        <v>Не выполняется</v>
      </c>
      <c r="F332" s="225"/>
      <c r="G332" s="193"/>
      <c r="H332" s="190"/>
      <c r="I332" s="227"/>
      <c r="J332" s="154" t="s">
        <v>62</v>
      </c>
    </row>
    <row r="333" spans="2:10" x14ac:dyDescent="0.35">
      <c r="B333" s="199"/>
      <c r="C333" s="156" t="str">
        <f>Процессы!L49</f>
        <v>P-ROLE-SC-3-3</v>
      </c>
      <c r="D333" s="156" t="str">
        <f>Процессы!M49</f>
        <v>Security Champion проводит проверку безопасности кода в своей области экспертизы</v>
      </c>
      <c r="E333" s="156" t="str">
        <f ca="1">Процессы!N49</f>
        <v>Не выполняется</v>
      </c>
      <c r="F333" s="225"/>
      <c r="G333" s="193"/>
      <c r="H333" s="190"/>
      <c r="I333" s="227"/>
      <c r="J333" s="154"/>
    </row>
    <row r="334" spans="2:10" x14ac:dyDescent="0.35">
      <c r="B334" s="199"/>
      <c r="C334" s="156" t="str">
        <f>Процессы!L50</f>
        <v>P-ROLE-SC-3-4</v>
      </c>
      <c r="D334" s="156" t="str">
        <f>Процессы!M50</f>
        <v>Security Champion участвует в PoC и тестировании новых инструментов ИБ</v>
      </c>
      <c r="E334" s="156" t="str">
        <f ca="1">Процессы!N50</f>
        <v>Не выполняется</v>
      </c>
      <c r="F334" s="225"/>
      <c r="G334" s="193"/>
      <c r="H334" s="190"/>
      <c r="I334" s="227"/>
      <c r="J334" s="154"/>
    </row>
    <row r="335" spans="2:10" ht="29" x14ac:dyDescent="0.35">
      <c r="B335" s="199"/>
      <c r="C335" s="156" t="str">
        <f>Процессы!O47</f>
        <v>P-ROLE-SC-4-1</v>
      </c>
      <c r="D335" s="156" t="str">
        <f>Процессы!P47</f>
        <v>Security Champion проводит тренинги по безопасной разработке и ИБ в целом для новых разработчиков</v>
      </c>
      <c r="E335" s="156" t="str">
        <f ca="1">Процессы!Q47</f>
        <v>Не выполняется</v>
      </c>
      <c r="F335" s="225">
        <v>4</v>
      </c>
      <c r="G335" s="193">
        <f ca="1">(COUNTIF(E335:E338,#REF!)+(COUNTIF(E335:E338,#REF!)*0.5))/COUNTA(E335:E338)</f>
        <v>0</v>
      </c>
      <c r="H335" s="190"/>
      <c r="I335" s="227">
        <v>7</v>
      </c>
      <c r="J335" s="154" t="s">
        <v>998</v>
      </c>
    </row>
    <row r="336" spans="2:10" x14ac:dyDescent="0.35">
      <c r="B336" s="199"/>
      <c r="C336" s="156" t="str">
        <f>Процессы!O48</f>
        <v>P-ROLE-SC-4-2</v>
      </c>
      <c r="D336" s="156" t="str">
        <f>Процессы!P48</f>
        <v>Security Champion работает до 3х месяцев в команде AppSec в рамках практик ротации работников</v>
      </c>
      <c r="E336" s="156" t="str">
        <f ca="1">Процессы!Q48</f>
        <v>Не выполняется</v>
      </c>
      <c r="F336" s="225"/>
      <c r="G336" s="193"/>
      <c r="H336" s="190"/>
      <c r="I336" s="227"/>
      <c r="J336" s="154"/>
    </row>
    <row r="337" spans="2:10" ht="29" x14ac:dyDescent="0.35">
      <c r="B337" s="199"/>
      <c r="C337" s="156" t="str">
        <f>Процессы!O49</f>
        <v>P-ROLE-SC-4-3</v>
      </c>
      <c r="D337" s="156" t="str">
        <f>Процессы!P49</f>
        <v>Security champion проводит проверки (review) моделей угроз, безопасного дизайна, а также peer-review работ, выполненных другими security champion</v>
      </c>
      <c r="E337" s="156" t="str">
        <f ca="1">Процессы!Q49</f>
        <v>Не выполняется</v>
      </c>
      <c r="F337" s="225"/>
      <c r="G337" s="193"/>
      <c r="H337" s="190"/>
      <c r="I337" s="227"/>
      <c r="J337" s="154"/>
    </row>
    <row r="338" spans="2:10" ht="29" x14ac:dyDescent="0.35">
      <c r="B338" s="199"/>
      <c r="C338" s="156" t="str">
        <f>Процессы!O50</f>
        <v>P-ROLE-SC-4-4</v>
      </c>
      <c r="D338" s="156" t="str">
        <f>Процессы!P50</f>
        <v>Security champion выполняет PoC для новых эксплойтов, а также проверку приложений на выполнение требований по ИБ</v>
      </c>
      <c r="E338" s="156" t="str">
        <f ca="1">Процессы!Q50</f>
        <v>Не выполняется</v>
      </c>
      <c r="F338" s="225"/>
      <c r="G338" s="193"/>
      <c r="H338" s="190"/>
      <c r="I338" s="227"/>
      <c r="J338" s="154"/>
    </row>
    <row r="339" spans="2:10" ht="29" x14ac:dyDescent="0.35">
      <c r="B339" s="200" t="str">
        <f>Heatmap!D39</f>
        <v>Разграничение ролей процесса DSO</v>
      </c>
      <c r="C339" s="156" t="str">
        <f>Процессы!C52</f>
        <v>P-ROLE-RESP-0-1</v>
      </c>
      <c r="D339" s="156" t="str">
        <f>Процессы!D52</f>
        <v>За безопасность разрабатываемого ПО отвечает подразделение ИБ (нет выделенных ролей или специалистов для такой ответственности)</v>
      </c>
      <c r="E339" s="156" t="str">
        <f>Процессы!E52</f>
        <v>Верно</v>
      </c>
      <c r="F339" s="167">
        <v>0</v>
      </c>
      <c r="G339" s="157"/>
      <c r="H339" s="190">
        <f ca="1">SUM(G340:G345)/3</f>
        <v>0</v>
      </c>
      <c r="I339" s="154">
        <v>0</v>
      </c>
      <c r="J339" s="154"/>
    </row>
    <row r="340" spans="2:10" ht="29" x14ac:dyDescent="0.35">
      <c r="B340" s="200"/>
      <c r="C340" s="156" t="str">
        <f>Процессы!F52</f>
        <v>P-ROLE-RESP-1-1</v>
      </c>
      <c r="D340" s="156" t="str">
        <f>Процессы!G52</f>
        <v>В подразделении ИБ определены специалисты, отвечающие за безопасность разрабатываемого ПО (в дополнение к другой деятельности)</v>
      </c>
      <c r="E340" s="156" t="str">
        <f ca="1">Процессы!H52</f>
        <v>Не выполняется</v>
      </c>
      <c r="F340" s="225">
        <v>1</v>
      </c>
      <c r="G340" s="193">
        <f ca="1">(COUNTIF(E340:E341,#REF!)+(COUNTIF(E340:E341,#REF!)*0.5))/COUNTA(E340:E341)</f>
        <v>0</v>
      </c>
      <c r="H340" s="190"/>
      <c r="I340" s="227">
        <v>1</v>
      </c>
      <c r="J340" s="154"/>
    </row>
    <row r="341" spans="2:10" ht="29" x14ac:dyDescent="0.35">
      <c r="B341" s="200"/>
      <c r="C341" s="166" t="str">
        <f>Процессы!F53</f>
        <v>P-ROLE-RESP-1-2</v>
      </c>
      <c r="D341" s="166" t="str">
        <f>Процессы!G53</f>
        <v>Обязанности и ответственность за безопасность разрабатываемого ПО закреплены формально (приказ, должностная инструкция и пр.)</v>
      </c>
      <c r="E341" s="166" t="str">
        <f ca="1">Процессы!H53</f>
        <v>Не выполняется</v>
      </c>
      <c r="F341" s="225"/>
      <c r="G341" s="193"/>
      <c r="H341" s="190"/>
      <c r="I341" s="227"/>
      <c r="J341" s="154"/>
    </row>
    <row r="342" spans="2:10" ht="29" x14ac:dyDescent="0.35">
      <c r="B342" s="200"/>
      <c r="C342" s="166" t="str">
        <f>Процессы!I52</f>
        <v>P-ROLE-RESP-2-1</v>
      </c>
      <c r="D342" s="166" t="str">
        <f>Процессы!J52</f>
        <v>Выделены сотрудники ИБ (роли), основной обязаностью которых является безопасность разработки (DSO)</v>
      </c>
      <c r="E342" s="166" t="str">
        <f>Процессы!K52</f>
        <v>Не выполняется</v>
      </c>
      <c r="F342" s="225">
        <v>2</v>
      </c>
      <c r="G342" s="193">
        <f ca="1">(COUNTIF(E342:E344,#REF!)+(COUNTIF(E342:E344,#REF!)*0.5))/COUNTA(E342:E344)</f>
        <v>0</v>
      </c>
      <c r="H342" s="190"/>
      <c r="I342" s="227">
        <v>3</v>
      </c>
      <c r="J342" s="154" t="s">
        <v>1002</v>
      </c>
    </row>
    <row r="343" spans="2:10" x14ac:dyDescent="0.35">
      <c r="B343" s="200"/>
      <c r="C343" s="166" t="str">
        <f>Процессы!I53</f>
        <v>P-ROLE-RESP-2-2</v>
      </c>
      <c r="D343" s="166" t="str">
        <f>Процессы!J53</f>
        <v>Сформирована матрица ролей в части DSO</v>
      </c>
      <c r="E343" s="166" t="str">
        <f ca="1">Процессы!K53</f>
        <v>Не выполняется</v>
      </c>
      <c r="F343" s="225"/>
      <c r="G343" s="193"/>
      <c r="H343" s="190"/>
      <c r="I343" s="227"/>
      <c r="J343" s="154"/>
    </row>
    <row r="344" spans="2:10" x14ac:dyDescent="0.35">
      <c r="B344" s="200"/>
      <c r="C344" s="166" t="str">
        <f>Процессы!I54</f>
        <v>P-ROLE-RESP-2-3</v>
      </c>
      <c r="D344" s="166" t="str">
        <f>Процессы!J54</f>
        <v>Разработан и введен в действие регламент безопасной разработки</v>
      </c>
      <c r="E344" s="166" t="str">
        <f ca="1">Процессы!K54</f>
        <v>Не выполняется</v>
      </c>
      <c r="F344" s="225"/>
      <c r="G344" s="193"/>
      <c r="H344" s="190"/>
      <c r="I344" s="227"/>
      <c r="J344" s="154"/>
    </row>
    <row r="345" spans="2:10" x14ac:dyDescent="0.35">
      <c r="B345" s="200"/>
      <c r="C345" s="156" t="str">
        <f>Процессы!L52</f>
        <v>P-ROLE-RESP-3-1</v>
      </c>
      <c r="D345" s="156" t="str">
        <f>Процессы!M52</f>
        <v>Разработана и используется RACI-матрица для всего процесса DSO</v>
      </c>
      <c r="E345" s="156" t="str">
        <f ca="1">Процессы!N52</f>
        <v>Не выполняется</v>
      </c>
      <c r="F345" s="167">
        <v>3</v>
      </c>
      <c r="G345" s="153">
        <f ca="1">(COUNTIF(E345,#REF!)+(COUNTIF(E345,#REF!)*0.5))/COUNTA(E345)</f>
        <v>0</v>
      </c>
      <c r="H345" s="190"/>
      <c r="I345" s="154">
        <v>4</v>
      </c>
      <c r="J345" s="154"/>
    </row>
    <row r="346" spans="2:10" x14ac:dyDescent="0.35">
      <c r="C346" s="74"/>
      <c r="J346" s="150"/>
    </row>
    <row r="347" spans="2:10" x14ac:dyDescent="0.35">
      <c r="B347" s="4"/>
      <c r="C347" s="4"/>
      <c r="D347" s="4"/>
      <c r="E347" s="4"/>
      <c r="F347" s="4"/>
      <c r="G347" s="4"/>
      <c r="H347" s="4"/>
      <c r="I347" s="4"/>
      <c r="J347" s="4"/>
    </row>
    <row r="348" spans="2:10" x14ac:dyDescent="0.35">
      <c r="B348" s="4"/>
      <c r="C348" s="4"/>
      <c r="D348" s="4"/>
      <c r="E348" s="4"/>
      <c r="F348" s="4"/>
      <c r="G348" s="4"/>
      <c r="H348" s="4"/>
      <c r="I348" s="4"/>
      <c r="J348" s="4"/>
    </row>
    <row r="349" spans="2:10" x14ac:dyDescent="0.35">
      <c r="B349" s="4"/>
      <c r="C349" s="4"/>
      <c r="D349" s="4"/>
      <c r="E349" s="4"/>
      <c r="F349" s="4"/>
      <c r="G349" s="4"/>
      <c r="H349" s="4"/>
      <c r="I349" s="4"/>
      <c r="J349" s="4"/>
    </row>
    <row r="350" spans="2:10" x14ac:dyDescent="0.35">
      <c r="B350" s="4"/>
      <c r="C350" s="4"/>
      <c r="D350" s="4"/>
      <c r="E350" s="4"/>
      <c r="F350" s="4"/>
      <c r="G350" s="4"/>
      <c r="H350" s="4"/>
      <c r="I350" s="4"/>
      <c r="J350" s="4"/>
    </row>
    <row r="351" spans="2:10" x14ac:dyDescent="0.35">
      <c r="B351" s="4"/>
      <c r="C351" s="4"/>
      <c r="D351" s="4"/>
      <c r="E351" s="4"/>
      <c r="F351" s="4"/>
      <c r="G351" s="4"/>
      <c r="H351" s="4"/>
      <c r="I351" s="4"/>
      <c r="J351" s="4"/>
    </row>
    <row r="352" spans="2:10" x14ac:dyDescent="0.35">
      <c r="B352" s="4"/>
      <c r="C352" s="4"/>
      <c r="D352" s="4"/>
      <c r="E352" s="4"/>
      <c r="F352" s="4"/>
      <c r="G352" s="4"/>
      <c r="H352" s="4"/>
      <c r="I352" s="4"/>
      <c r="J352" s="4"/>
    </row>
    <row r="353" spans="2:10" x14ac:dyDescent="0.35">
      <c r="B353" s="4"/>
      <c r="C353" s="4"/>
      <c r="D353" s="4"/>
      <c r="E353" s="4"/>
      <c r="F353" s="4"/>
      <c r="G353" s="4"/>
      <c r="H353" s="4"/>
      <c r="I353" s="4"/>
      <c r="J353" s="4"/>
    </row>
    <row r="354" spans="2:10" x14ac:dyDescent="0.35">
      <c r="B354" s="4"/>
      <c r="C354" s="4"/>
      <c r="D354" s="4"/>
      <c r="E354" s="4"/>
      <c r="F354" s="4"/>
      <c r="G354" s="4"/>
      <c r="H354" s="4"/>
      <c r="I354" s="4"/>
      <c r="J354" s="4"/>
    </row>
    <row r="356" spans="2:10" x14ac:dyDescent="0.35">
      <c r="C356" s="4"/>
    </row>
    <row r="357" spans="2:10" x14ac:dyDescent="0.35">
      <c r="C357" s="4"/>
    </row>
    <row r="358" spans="2:10" x14ac:dyDescent="0.35">
      <c r="C358" s="4"/>
    </row>
    <row r="359" spans="2:10" x14ac:dyDescent="0.35">
      <c r="C359" s="4"/>
    </row>
    <row r="360" spans="2:10" x14ac:dyDescent="0.35">
      <c r="C360" s="4"/>
    </row>
    <row r="361" spans="2:10" x14ac:dyDescent="0.35">
      <c r="C361" s="4"/>
    </row>
    <row r="362" spans="2:10" x14ac:dyDescent="0.35">
      <c r="C362" s="4"/>
    </row>
    <row r="363" spans="2:10" x14ac:dyDescent="0.35">
      <c r="C363" s="4"/>
    </row>
    <row r="364" spans="2:10" x14ac:dyDescent="0.35">
      <c r="C364" s="4"/>
    </row>
    <row r="365" spans="2:10" x14ac:dyDescent="0.35">
      <c r="C365" s="4"/>
    </row>
    <row r="366" spans="2:10" x14ac:dyDescent="0.35">
      <c r="C366" s="4"/>
    </row>
    <row r="367" spans="2:10" x14ac:dyDescent="0.35">
      <c r="C367" s="4"/>
    </row>
    <row r="368" spans="2:10" x14ac:dyDescent="0.35">
      <c r="C368" s="4"/>
    </row>
    <row r="369" spans="3:3" x14ac:dyDescent="0.35">
      <c r="C369" s="4"/>
    </row>
    <row r="370" spans="3:3" x14ac:dyDescent="0.35">
      <c r="C370" s="4"/>
    </row>
    <row r="371" spans="3:3" x14ac:dyDescent="0.35">
      <c r="C371" s="4"/>
    </row>
    <row r="372" spans="3:3" x14ac:dyDescent="0.35">
      <c r="C372" s="4"/>
    </row>
    <row r="373" spans="3:3" x14ac:dyDescent="0.35">
      <c r="C373" s="4"/>
    </row>
    <row r="374" spans="3:3" x14ac:dyDescent="0.35">
      <c r="C374" s="4"/>
    </row>
    <row r="375" spans="3:3" x14ac:dyDescent="0.35">
      <c r="C375" s="4"/>
    </row>
    <row r="376" spans="3:3" x14ac:dyDescent="0.35">
      <c r="C376" s="4"/>
    </row>
    <row r="377" spans="3:3" x14ac:dyDescent="0.35">
      <c r="C377" s="4"/>
    </row>
    <row r="378" spans="3:3" x14ac:dyDescent="0.35">
      <c r="C378" s="4"/>
    </row>
    <row r="379" spans="3:3" x14ac:dyDescent="0.35">
      <c r="C379" s="4"/>
    </row>
    <row r="380" spans="3:3" x14ac:dyDescent="0.35">
      <c r="C380" s="4"/>
    </row>
    <row r="381" spans="3:3" x14ac:dyDescent="0.35">
      <c r="C381" s="4"/>
    </row>
    <row r="382" spans="3:3" x14ac:dyDescent="0.35">
      <c r="C382" s="4"/>
    </row>
    <row r="383" spans="3:3" x14ac:dyDescent="0.35">
      <c r="C383" s="4"/>
    </row>
    <row r="384" spans="3:3" x14ac:dyDescent="0.35">
      <c r="C384" s="4"/>
    </row>
    <row r="385" spans="3:3" x14ac:dyDescent="0.35">
      <c r="C385" s="4"/>
    </row>
    <row r="386" spans="3:3" x14ac:dyDescent="0.35">
      <c r="C386" s="4"/>
    </row>
    <row r="387" spans="3:3" x14ac:dyDescent="0.35">
      <c r="C387" s="4"/>
    </row>
    <row r="388" spans="3:3" x14ac:dyDescent="0.35">
      <c r="C388" s="4"/>
    </row>
    <row r="389" spans="3:3" x14ac:dyDescent="0.35">
      <c r="C389" s="4"/>
    </row>
    <row r="390" spans="3:3" x14ac:dyDescent="0.35">
      <c r="C390" s="4"/>
    </row>
    <row r="391" spans="3:3" x14ac:dyDescent="0.35">
      <c r="C391" s="4"/>
    </row>
    <row r="392" spans="3:3" x14ac:dyDescent="0.35">
      <c r="C392" s="4"/>
    </row>
    <row r="393" spans="3:3" x14ac:dyDescent="0.35">
      <c r="C393" s="4"/>
    </row>
    <row r="394" spans="3:3" x14ac:dyDescent="0.35">
      <c r="C394" s="4"/>
    </row>
    <row r="395" spans="3:3" x14ac:dyDescent="0.35">
      <c r="C395" s="4"/>
    </row>
    <row r="396" spans="3:3" x14ac:dyDescent="0.35">
      <c r="C396" s="4"/>
    </row>
    <row r="397" spans="3:3" x14ac:dyDescent="0.35">
      <c r="C397" s="4"/>
    </row>
    <row r="398" spans="3:3" x14ac:dyDescent="0.35">
      <c r="C398" s="4"/>
    </row>
    <row r="399" spans="3:3" x14ac:dyDescent="0.35">
      <c r="C399" s="4"/>
    </row>
    <row r="400" spans="3:3" x14ac:dyDescent="0.35">
      <c r="C400" s="4"/>
    </row>
    <row r="401" spans="3:3" x14ac:dyDescent="0.35">
      <c r="C401" s="4"/>
    </row>
    <row r="402" spans="3:3" x14ac:dyDescent="0.35">
      <c r="C402" s="4"/>
    </row>
    <row r="403" spans="3:3" x14ac:dyDescent="0.35">
      <c r="C403" s="4"/>
    </row>
    <row r="404" spans="3:3" x14ac:dyDescent="0.35">
      <c r="C404" s="4"/>
    </row>
    <row r="405" spans="3:3" x14ac:dyDescent="0.35">
      <c r="C405" s="4"/>
    </row>
    <row r="406" spans="3:3" x14ac:dyDescent="0.35">
      <c r="C406" s="4"/>
    </row>
    <row r="407" spans="3:3" x14ac:dyDescent="0.35">
      <c r="C407" s="4"/>
    </row>
    <row r="408" spans="3:3" x14ac:dyDescent="0.35">
      <c r="C408" s="4"/>
    </row>
    <row r="409" spans="3:3" x14ac:dyDescent="0.35">
      <c r="C409" s="4"/>
    </row>
    <row r="410" spans="3:3" x14ac:dyDescent="0.35">
      <c r="C410" s="4"/>
    </row>
    <row r="411" spans="3:3" x14ac:dyDescent="0.35">
      <c r="C411" s="4"/>
    </row>
    <row r="412" spans="3:3" x14ac:dyDescent="0.35">
      <c r="C412" s="4"/>
    </row>
    <row r="413" spans="3:3" x14ac:dyDescent="0.35">
      <c r="C413" s="4"/>
    </row>
    <row r="414" spans="3:3" x14ac:dyDescent="0.35">
      <c r="C414" s="4"/>
    </row>
    <row r="415" spans="3:3" x14ac:dyDescent="0.35">
      <c r="C415" s="4"/>
    </row>
    <row r="416" spans="3:3" x14ac:dyDescent="0.35">
      <c r="C416" s="4"/>
    </row>
    <row r="417" spans="3:3" x14ac:dyDescent="0.35">
      <c r="C417" s="4"/>
    </row>
    <row r="418" spans="3:3" x14ac:dyDescent="0.35">
      <c r="C418" s="4"/>
    </row>
    <row r="419" spans="3:3" x14ac:dyDescent="0.35">
      <c r="C419" s="4"/>
    </row>
    <row r="420" spans="3:3" x14ac:dyDescent="0.35">
      <c r="C420" s="4"/>
    </row>
    <row r="421" spans="3:3" x14ac:dyDescent="0.35">
      <c r="C421" s="4"/>
    </row>
    <row r="422" spans="3:3" x14ac:dyDescent="0.35">
      <c r="C422" s="4"/>
    </row>
    <row r="423" spans="3:3" x14ac:dyDescent="0.35">
      <c r="C423" s="4"/>
    </row>
    <row r="424" spans="3:3" x14ac:dyDescent="0.35">
      <c r="C424" s="4"/>
    </row>
    <row r="425" spans="3:3" x14ac:dyDescent="0.35">
      <c r="C425" s="4"/>
    </row>
    <row r="426" spans="3:3" x14ac:dyDescent="0.35">
      <c r="C426" s="4"/>
    </row>
    <row r="427" spans="3:3" x14ac:dyDescent="0.35">
      <c r="C427" s="4"/>
    </row>
    <row r="428" spans="3:3" x14ac:dyDescent="0.35">
      <c r="C428" s="4"/>
    </row>
    <row r="429" spans="3:3" x14ac:dyDescent="0.35">
      <c r="C429" s="4"/>
    </row>
    <row r="430" spans="3:3" x14ac:dyDescent="0.35">
      <c r="C430" s="4"/>
    </row>
    <row r="431" spans="3:3" x14ac:dyDescent="0.35">
      <c r="C431" s="4"/>
    </row>
    <row r="432" spans="3:3" x14ac:dyDescent="0.35">
      <c r="C432" s="4"/>
    </row>
    <row r="433" spans="3:3" x14ac:dyDescent="0.35">
      <c r="C433" s="4"/>
    </row>
    <row r="434" spans="3:3" x14ac:dyDescent="0.35">
      <c r="C434" s="4"/>
    </row>
    <row r="435" spans="3:3" x14ac:dyDescent="0.35">
      <c r="C435" s="4"/>
    </row>
    <row r="436" spans="3:3" x14ac:dyDescent="0.35">
      <c r="C436" s="4"/>
    </row>
    <row r="437" spans="3:3" x14ac:dyDescent="0.35">
      <c r="C437" s="4"/>
    </row>
    <row r="438" spans="3:3" x14ac:dyDescent="0.35">
      <c r="C438" s="4"/>
    </row>
    <row r="439" spans="3:3" x14ac:dyDescent="0.35">
      <c r="C439" s="4"/>
    </row>
    <row r="440" spans="3:3" x14ac:dyDescent="0.35">
      <c r="C440" s="4"/>
    </row>
    <row r="441" spans="3:3" x14ac:dyDescent="0.35">
      <c r="C441" s="4"/>
    </row>
    <row r="442" spans="3:3" x14ac:dyDescent="0.35">
      <c r="C442" s="4"/>
    </row>
    <row r="443" spans="3:3" x14ac:dyDescent="0.35">
      <c r="C443" s="4"/>
    </row>
    <row r="444" spans="3:3" x14ac:dyDescent="0.35">
      <c r="C444" s="4"/>
    </row>
    <row r="445" spans="3:3" x14ac:dyDescent="0.35">
      <c r="C445" s="4"/>
    </row>
    <row r="446" spans="3:3" x14ac:dyDescent="0.35">
      <c r="C446" s="4"/>
    </row>
  </sheetData>
  <autoFilter ref="B1:J345"/>
  <mergeCells count="354">
    <mergeCell ref="F96:F98"/>
    <mergeCell ref="G96:G98"/>
    <mergeCell ref="H217:H219"/>
    <mergeCell ref="I342:I344"/>
    <mergeCell ref="I315:I316"/>
    <mergeCell ref="I317:I318"/>
    <mergeCell ref="I320:I321"/>
    <mergeCell ref="I322:I324"/>
    <mergeCell ref="I329:I330"/>
    <mergeCell ref="I331:I334"/>
    <mergeCell ref="I335:I338"/>
    <mergeCell ref="I340:I341"/>
    <mergeCell ref="I267:I268"/>
    <mergeCell ref="I269:I271"/>
    <mergeCell ref="I311:I312"/>
    <mergeCell ref="I309:I310"/>
    <mergeCell ref="I272:I274"/>
    <mergeCell ref="I281:I282"/>
    <mergeCell ref="I284:I285"/>
    <mergeCell ref="I288:I289"/>
    <mergeCell ref="I290:I291"/>
    <mergeCell ref="I292:I294"/>
    <mergeCell ref="I299:I300"/>
    <mergeCell ref="I301:I303"/>
    <mergeCell ref="I204:I208"/>
    <mergeCell ref="I209:I210"/>
    <mergeCell ref="I222:I224"/>
    <mergeCell ref="I225:I228"/>
    <mergeCell ref="I229:I231"/>
    <mergeCell ref="I306:I307"/>
    <mergeCell ref="I236:I237"/>
    <mergeCell ref="I238:I241"/>
    <mergeCell ref="I242:I244"/>
    <mergeCell ref="I248:I249"/>
    <mergeCell ref="I250:I251"/>
    <mergeCell ref="I254:I255"/>
    <mergeCell ref="I256:I258"/>
    <mergeCell ref="I259:I261"/>
    <mergeCell ref="I262:I264"/>
    <mergeCell ref="I170:I173"/>
    <mergeCell ref="I174:I176"/>
    <mergeCell ref="I179:I180"/>
    <mergeCell ref="I183:I184"/>
    <mergeCell ref="I190:I191"/>
    <mergeCell ref="I192:I193"/>
    <mergeCell ref="I194:I195"/>
    <mergeCell ref="I196:I198"/>
    <mergeCell ref="I199:I200"/>
    <mergeCell ref="I140:I141"/>
    <mergeCell ref="I143:I144"/>
    <mergeCell ref="I145:I148"/>
    <mergeCell ref="I149:I151"/>
    <mergeCell ref="I152:I153"/>
    <mergeCell ref="I156:I157"/>
    <mergeCell ref="I160:I161"/>
    <mergeCell ref="I162:I164"/>
    <mergeCell ref="I165:I169"/>
    <mergeCell ref="I107:I108"/>
    <mergeCell ref="I109:I112"/>
    <mergeCell ref="I113:I115"/>
    <mergeCell ref="I117:I118"/>
    <mergeCell ref="I119:I121"/>
    <mergeCell ref="I122:I126"/>
    <mergeCell ref="G236:G237"/>
    <mergeCell ref="G174:G176"/>
    <mergeCell ref="G156:G157"/>
    <mergeCell ref="H155:H158"/>
    <mergeCell ref="H160:H176"/>
    <mergeCell ref="H177:H180"/>
    <mergeCell ref="H181:H185"/>
    <mergeCell ref="H186:H188"/>
    <mergeCell ref="H190:H200"/>
    <mergeCell ref="H201:H202"/>
    <mergeCell ref="H203:H212"/>
    <mergeCell ref="H213:H216"/>
    <mergeCell ref="H220:H231"/>
    <mergeCell ref="H232:H233"/>
    <mergeCell ref="I127:I130"/>
    <mergeCell ref="I132:I133"/>
    <mergeCell ref="I134:I136"/>
    <mergeCell ref="I137:I139"/>
    <mergeCell ref="I3:I4"/>
    <mergeCell ref="I5:I9"/>
    <mergeCell ref="I10:I11"/>
    <mergeCell ref="I12:I15"/>
    <mergeCell ref="I16:I18"/>
    <mergeCell ref="I19:I20"/>
    <mergeCell ref="I21:I25"/>
    <mergeCell ref="I26:I28"/>
    <mergeCell ref="I29:I32"/>
    <mergeCell ref="I36:I37"/>
    <mergeCell ref="I39:I40"/>
    <mergeCell ref="I41:I42"/>
    <mergeCell ref="I43:I44"/>
    <mergeCell ref="I45:I46"/>
    <mergeCell ref="I49:I52"/>
    <mergeCell ref="I54:I56"/>
    <mergeCell ref="I59:I64"/>
    <mergeCell ref="I65:I70"/>
    <mergeCell ref="I78:I82"/>
    <mergeCell ref="I83:I88"/>
    <mergeCell ref="I89:I93"/>
    <mergeCell ref="F225:F228"/>
    <mergeCell ref="F229:F231"/>
    <mergeCell ref="F160:F161"/>
    <mergeCell ref="F162:F164"/>
    <mergeCell ref="F165:F169"/>
    <mergeCell ref="F170:F173"/>
    <mergeCell ref="F174:F176"/>
    <mergeCell ref="F179:F180"/>
    <mergeCell ref="F183:F184"/>
    <mergeCell ref="F190:F191"/>
    <mergeCell ref="F192:F193"/>
    <mergeCell ref="F194:F195"/>
    <mergeCell ref="F196:F198"/>
    <mergeCell ref="F199:F200"/>
    <mergeCell ref="F222:F224"/>
    <mergeCell ref="F204:F208"/>
    <mergeCell ref="F209:F210"/>
    <mergeCell ref="B159:J159"/>
    <mergeCell ref="B160:B176"/>
    <mergeCell ref="I99:I100"/>
    <mergeCell ref="I104:I106"/>
    <mergeCell ref="G342:G344"/>
    <mergeCell ref="G238:G241"/>
    <mergeCell ref="G331:G334"/>
    <mergeCell ref="G335:G338"/>
    <mergeCell ref="F329:F330"/>
    <mergeCell ref="F331:F334"/>
    <mergeCell ref="F335:F338"/>
    <mergeCell ref="F340:F341"/>
    <mergeCell ref="F342:F344"/>
    <mergeCell ref="F315:F316"/>
    <mergeCell ref="F317:F318"/>
    <mergeCell ref="F320:F321"/>
    <mergeCell ref="F322:F324"/>
    <mergeCell ref="F299:F300"/>
    <mergeCell ref="F301:F303"/>
    <mergeCell ref="F306:F307"/>
    <mergeCell ref="F309:F311"/>
    <mergeCell ref="F256:F258"/>
    <mergeCell ref="F259:F261"/>
    <mergeCell ref="F262:F264"/>
    <mergeCell ref="F267:F268"/>
    <mergeCell ref="F269:F271"/>
    <mergeCell ref="F272:F274"/>
    <mergeCell ref="F281:F282"/>
    <mergeCell ref="G329:G330"/>
    <mergeCell ref="G340:G341"/>
    <mergeCell ref="G242:G244"/>
    <mergeCell ref="G256:G258"/>
    <mergeCell ref="G259:G261"/>
    <mergeCell ref="G262:G264"/>
    <mergeCell ref="G269:G271"/>
    <mergeCell ref="G272:G274"/>
    <mergeCell ref="G292:G294"/>
    <mergeCell ref="G301:G303"/>
    <mergeCell ref="G309:G311"/>
    <mergeCell ref="G322:G324"/>
    <mergeCell ref="G248:G249"/>
    <mergeCell ref="G250:G251"/>
    <mergeCell ref="G267:G268"/>
    <mergeCell ref="G281:G282"/>
    <mergeCell ref="G284:G285"/>
    <mergeCell ref="G288:G289"/>
    <mergeCell ref="B203:B212"/>
    <mergeCell ref="B213:B216"/>
    <mergeCell ref="F104:F106"/>
    <mergeCell ref="F107:F108"/>
    <mergeCell ref="F109:F112"/>
    <mergeCell ref="F113:F115"/>
    <mergeCell ref="F117:F118"/>
    <mergeCell ref="F119:F121"/>
    <mergeCell ref="F122:F126"/>
    <mergeCell ref="F127:F130"/>
    <mergeCell ref="F132:F133"/>
    <mergeCell ref="F134:F136"/>
    <mergeCell ref="F137:F139"/>
    <mergeCell ref="F140:F141"/>
    <mergeCell ref="F143:F144"/>
    <mergeCell ref="F145:F148"/>
    <mergeCell ref="F149:F151"/>
    <mergeCell ref="B143:B154"/>
    <mergeCell ref="B132:B142"/>
    <mergeCell ref="B117:B131"/>
    <mergeCell ref="B104:B116"/>
    <mergeCell ref="B190:B200"/>
    <mergeCell ref="B201:B202"/>
    <mergeCell ref="B189:J189"/>
    <mergeCell ref="B177:B180"/>
    <mergeCell ref="B181:B185"/>
    <mergeCell ref="B186:B188"/>
    <mergeCell ref="B77:B94"/>
    <mergeCell ref="B58:B76"/>
    <mergeCell ref="G43:G44"/>
    <mergeCell ref="G45:G46"/>
    <mergeCell ref="G104:G106"/>
    <mergeCell ref="G107:G108"/>
    <mergeCell ref="G109:G112"/>
    <mergeCell ref="G113:G115"/>
    <mergeCell ref="G117:G118"/>
    <mergeCell ref="G83:G88"/>
    <mergeCell ref="G89:G93"/>
    <mergeCell ref="G99:G100"/>
    <mergeCell ref="G137:G139"/>
    <mergeCell ref="B103:J103"/>
    <mergeCell ref="B95:B102"/>
    <mergeCell ref="G49:G52"/>
    <mergeCell ref="G54:G56"/>
    <mergeCell ref="B155:B158"/>
    <mergeCell ref="G152:G153"/>
    <mergeCell ref="F156:F157"/>
    <mergeCell ref="G170:G173"/>
    <mergeCell ref="G41:G42"/>
    <mergeCell ref="G143:G144"/>
    <mergeCell ref="B3:B18"/>
    <mergeCell ref="B35:B38"/>
    <mergeCell ref="B39:B47"/>
    <mergeCell ref="B48:B57"/>
    <mergeCell ref="B34:J34"/>
    <mergeCell ref="G59:G64"/>
    <mergeCell ref="G65:G70"/>
    <mergeCell ref="G71:G74"/>
    <mergeCell ref="G75:G76"/>
    <mergeCell ref="G78:G82"/>
    <mergeCell ref="G140:G141"/>
    <mergeCell ref="H104:H116"/>
    <mergeCell ref="H117:H131"/>
    <mergeCell ref="H132:H142"/>
    <mergeCell ref="H143:H154"/>
    <mergeCell ref="F152:F153"/>
    <mergeCell ref="I96:I97"/>
    <mergeCell ref="G132:G133"/>
    <mergeCell ref="G134:G136"/>
    <mergeCell ref="B19:B33"/>
    <mergeCell ref="I71:I74"/>
    <mergeCell ref="I75:I76"/>
    <mergeCell ref="B327:B338"/>
    <mergeCell ref="B339:B345"/>
    <mergeCell ref="B234:J234"/>
    <mergeCell ref="B253:J253"/>
    <mergeCell ref="B296:J296"/>
    <mergeCell ref="B313:J313"/>
    <mergeCell ref="B326:J326"/>
    <mergeCell ref="B297:B304"/>
    <mergeCell ref="B305:B312"/>
    <mergeCell ref="B314:B318"/>
    <mergeCell ref="B319:B325"/>
    <mergeCell ref="B266:B274"/>
    <mergeCell ref="B275:B279"/>
    <mergeCell ref="B280:B286"/>
    <mergeCell ref="B287:B295"/>
    <mergeCell ref="B235:B245"/>
    <mergeCell ref="B246:B252"/>
    <mergeCell ref="B254:B265"/>
    <mergeCell ref="H327:H338"/>
    <mergeCell ref="H339:H345"/>
    <mergeCell ref="H235:H245"/>
    <mergeCell ref="H246:H252"/>
    <mergeCell ref="H254:H265"/>
    <mergeCell ref="H266:H274"/>
    <mergeCell ref="G26:G28"/>
    <mergeCell ref="G29:G32"/>
    <mergeCell ref="G225:G228"/>
    <mergeCell ref="G229:G231"/>
    <mergeCell ref="G192:G193"/>
    <mergeCell ref="G194:G195"/>
    <mergeCell ref="G196:G198"/>
    <mergeCell ref="G199:G200"/>
    <mergeCell ref="G204:G208"/>
    <mergeCell ref="G179:G180"/>
    <mergeCell ref="G183:G184"/>
    <mergeCell ref="G190:G191"/>
    <mergeCell ref="G222:G224"/>
    <mergeCell ref="G160:G161"/>
    <mergeCell ref="G162:G164"/>
    <mergeCell ref="G165:G169"/>
    <mergeCell ref="G209:G210"/>
    <mergeCell ref="G145:G148"/>
    <mergeCell ref="G149:G151"/>
    <mergeCell ref="G119:G121"/>
    <mergeCell ref="G122:G126"/>
    <mergeCell ref="G127:G130"/>
    <mergeCell ref="G36:G37"/>
    <mergeCell ref="G39:G40"/>
    <mergeCell ref="F41:F42"/>
    <mergeCell ref="F43:F44"/>
    <mergeCell ref="F45:F46"/>
    <mergeCell ref="F49:F52"/>
    <mergeCell ref="H3:H18"/>
    <mergeCell ref="H19:H33"/>
    <mergeCell ref="H35:H38"/>
    <mergeCell ref="F3:F4"/>
    <mergeCell ref="F5:F9"/>
    <mergeCell ref="F10:F11"/>
    <mergeCell ref="F12:F15"/>
    <mergeCell ref="F16:F18"/>
    <mergeCell ref="F19:F20"/>
    <mergeCell ref="F21:F25"/>
    <mergeCell ref="F26:F28"/>
    <mergeCell ref="F29:F32"/>
    <mergeCell ref="F36:F37"/>
    <mergeCell ref="G3:G4"/>
    <mergeCell ref="G5:G9"/>
    <mergeCell ref="G10:G11"/>
    <mergeCell ref="G12:G15"/>
    <mergeCell ref="G16:G18"/>
    <mergeCell ref="G19:G20"/>
    <mergeCell ref="G21:G25"/>
    <mergeCell ref="F214:F215"/>
    <mergeCell ref="G214:G215"/>
    <mergeCell ref="B217:B219"/>
    <mergeCell ref="H280:H286"/>
    <mergeCell ref="H287:H295"/>
    <mergeCell ref="H297:H304"/>
    <mergeCell ref="H305:H312"/>
    <mergeCell ref="H314:H318"/>
    <mergeCell ref="B2:J2"/>
    <mergeCell ref="H39:H47"/>
    <mergeCell ref="H48:H57"/>
    <mergeCell ref="H58:H76"/>
    <mergeCell ref="H77:H94"/>
    <mergeCell ref="H95:H102"/>
    <mergeCell ref="F78:F82"/>
    <mergeCell ref="F83:F88"/>
    <mergeCell ref="F89:F93"/>
    <mergeCell ref="F99:F100"/>
    <mergeCell ref="F54:F56"/>
    <mergeCell ref="F59:F64"/>
    <mergeCell ref="F65:F70"/>
    <mergeCell ref="F71:F74"/>
    <mergeCell ref="F75:F76"/>
    <mergeCell ref="F39:F40"/>
    <mergeCell ref="H319:H325"/>
    <mergeCell ref="B220:B231"/>
    <mergeCell ref="B232:B233"/>
    <mergeCell ref="G290:G291"/>
    <mergeCell ref="G299:G300"/>
    <mergeCell ref="F284:F285"/>
    <mergeCell ref="F288:F289"/>
    <mergeCell ref="F290:F291"/>
    <mergeCell ref="F292:F294"/>
    <mergeCell ref="F236:F237"/>
    <mergeCell ref="F238:F241"/>
    <mergeCell ref="F242:F244"/>
    <mergeCell ref="F248:F249"/>
    <mergeCell ref="F250:F251"/>
    <mergeCell ref="G254:G255"/>
    <mergeCell ref="F254:F255"/>
    <mergeCell ref="H275:H279"/>
    <mergeCell ref="G306:G307"/>
    <mergeCell ref="G315:G316"/>
    <mergeCell ref="G317:G318"/>
    <mergeCell ref="G320:G321"/>
  </mergeCells>
  <conditionalFormatting sqref="E34:H35 E103:H103 E159:H159 G160 E189:H189 G190 G177 G220 G29 G26 G21 G19 G16 G12 G10 G5 E3:E33 G3:H3 G38 E36:E37 B2 E234:H234 C315:D316 E253:H253 G203 E296:H296 E313:H313 E326:H326 E346:H346 C327:E345 G327 G339 E314:E325 G314 G319 G305 G297 G280 G266 G287 G275 G254 G246 C235:E252 G235 G155 G143 G132 E104:E158 G104 C298:E312 E1:H1 E99:E102 E39:E97 E355:H1048576 I353:I1048576 C254:E285 C325:D325 C324 C322:D323 C317:C321 C297 E297 C287:E295 C286 E286 E190:E214">
    <cfRule type="containsText" dxfId="5973" priority="1932" operator="containsText" text="Неверно">
      <formula>NOT(ISERROR(SEARCH("Неверно",B1)))</formula>
    </cfRule>
    <cfRule type="containsText" dxfId="5972" priority="1933" operator="containsText" text="Частично">
      <formula>NOT(ISERROR(SEARCH("Частично",B1)))</formula>
    </cfRule>
    <cfRule type="beginsWith" dxfId="5971" priority="1934" operator="beginsWith" text="Выполняется">
      <formula>LEFT(B1,LEN("Выполняется"))="Выполняется"</formula>
    </cfRule>
    <cfRule type="containsText" dxfId="5970" priority="1935" operator="containsText" text="Верно">
      <formula>NOT(ISERROR(SEARCH("Верно",B1)))</formula>
    </cfRule>
    <cfRule type="containsText" dxfId="5969" priority="1936" operator="containsText" text="Не выполняется">
      <formula>NOT(ISERROR(SEARCH("Не выполняется",B1)))</formula>
    </cfRule>
  </conditionalFormatting>
  <conditionalFormatting sqref="D179:E181 G186 D182:D186 G181">
    <cfRule type="containsText" dxfId="5968" priority="1927" operator="containsText" text="Неверно">
      <formula>NOT(ISERROR(SEARCH("Неверно",D179)))</formula>
    </cfRule>
    <cfRule type="containsText" dxfId="5967" priority="1928" operator="containsText" text="Частично">
      <formula>NOT(ISERROR(SEARCH("Частично",D179)))</formula>
    </cfRule>
    <cfRule type="beginsWith" dxfId="5966" priority="1929" operator="beginsWith" text="Выполняется">
      <formula>LEFT(D179,LEN("Выполняется"))="Выполняется"</formula>
    </cfRule>
    <cfRule type="containsText" dxfId="5965" priority="1930" operator="containsText" text="Верно">
      <formula>NOT(ISERROR(SEARCH("Верно",D179)))</formula>
    </cfRule>
    <cfRule type="containsText" dxfId="5964" priority="1931" operator="containsText" text="Не выполняет">
      <formula>NOT(ISERROR(SEARCH("Не выполняет",D179)))</formula>
    </cfRule>
  </conditionalFormatting>
  <conditionalFormatting sqref="E160:E178">
    <cfRule type="containsText" dxfId="5963" priority="1922" operator="containsText" text="Неверно">
      <formula>NOT(ISERROR(SEARCH("Неверно",E160)))</formula>
    </cfRule>
    <cfRule type="containsText" dxfId="5962" priority="1923" operator="containsText" text="Частично">
      <formula>NOT(ISERROR(SEARCH("Частично",E160)))</formula>
    </cfRule>
    <cfRule type="beginsWith" dxfId="5961" priority="1924" operator="beginsWith" text="Выполняется">
      <formula>LEFT(E160,LEN("Выполняется"))="Выполняется"</formula>
    </cfRule>
    <cfRule type="containsText" dxfId="5960" priority="1925" operator="containsText" text="Верно">
      <formula>NOT(ISERROR(SEARCH("Верно",E160)))</formula>
    </cfRule>
    <cfRule type="containsText" dxfId="5959" priority="1926" operator="containsText" text="Не выполняет">
      <formula>NOT(ISERROR(SEARCH("Не выполняет",E160)))</formula>
    </cfRule>
  </conditionalFormatting>
  <conditionalFormatting sqref="E182:E188">
    <cfRule type="containsText" dxfId="5958" priority="1917" operator="containsText" text="Неверно">
      <formula>NOT(ISERROR(SEARCH("Неверно",E182)))</formula>
    </cfRule>
    <cfRule type="containsText" dxfId="5957" priority="1918" operator="containsText" text="Частично">
      <formula>NOT(ISERROR(SEARCH("Частично",E182)))</formula>
    </cfRule>
    <cfRule type="beginsWith" dxfId="5956" priority="1919" operator="beginsWith" text="Выполняется">
      <formula>LEFT(E182,LEN("Выполняется"))="Выполняется"</formula>
    </cfRule>
    <cfRule type="containsText" dxfId="5955" priority="1920" operator="containsText" text="Верно">
      <formula>NOT(ISERROR(SEARCH("Верно",E182)))</formula>
    </cfRule>
    <cfRule type="containsText" dxfId="5954" priority="1921" operator="containsText" text="Не выполняется">
      <formula>NOT(ISERROR(SEARCH("Не выполняется",E182)))</formula>
    </cfRule>
  </conditionalFormatting>
  <conditionalFormatting sqref="E216 E218:E233">
    <cfRule type="containsText" dxfId="5953" priority="1912" operator="containsText" text="Неверно">
      <formula>NOT(ISERROR(SEARCH("Неверно",E216)))</formula>
    </cfRule>
    <cfRule type="containsText" dxfId="5952" priority="1913" operator="containsText" text="Частично">
      <formula>NOT(ISERROR(SEARCH("Частично",E216)))</formula>
    </cfRule>
    <cfRule type="beginsWith" dxfId="5951" priority="1914" operator="beginsWith" text="Выполняется">
      <formula>LEFT(E216,LEN("Выполняется"))="Выполняется"</formula>
    </cfRule>
    <cfRule type="containsText" dxfId="5950" priority="1915" operator="containsText" text="Верно">
      <formula>NOT(ISERROR(SEARCH("Верно",E216)))</formula>
    </cfRule>
    <cfRule type="containsText" dxfId="5949" priority="1916" operator="containsText" text="Не выполняется">
      <formula>NOT(ISERROR(SEARCH("Не выполняется",E216)))</formula>
    </cfRule>
  </conditionalFormatting>
  <conditionalFormatting sqref="G33">
    <cfRule type="containsText" dxfId="5948" priority="1907" operator="containsText" text="Неверно">
      <formula>NOT(ISERROR(SEARCH("Неверно",G33)))</formula>
    </cfRule>
    <cfRule type="containsText" dxfId="5947" priority="1908" operator="containsText" text="Частично">
      <formula>NOT(ISERROR(SEARCH("Частично",G33)))</formula>
    </cfRule>
    <cfRule type="beginsWith" dxfId="5946" priority="1909" operator="beginsWith" text="Выполняется">
      <formula>LEFT(G33,LEN("Выполняется"))="Выполняется"</formula>
    </cfRule>
    <cfRule type="containsText" dxfId="5945" priority="1910" operator="containsText" text="Верно">
      <formula>NOT(ISERROR(SEARCH("Верно",G33)))</formula>
    </cfRule>
    <cfRule type="containsText" dxfId="5944" priority="1911" operator="containsText" text="Не выполняется">
      <formula>NOT(ISERROR(SEARCH("Не выполняется",G33)))</formula>
    </cfRule>
  </conditionalFormatting>
  <conditionalFormatting sqref="G36">
    <cfRule type="containsText" dxfId="5943" priority="1902" operator="containsText" text="Неверно">
      <formula>NOT(ISERROR(SEARCH("Неверно",G36)))</formula>
    </cfRule>
    <cfRule type="containsText" dxfId="5942" priority="1903" operator="containsText" text="Частично">
      <formula>NOT(ISERROR(SEARCH("Частично",G36)))</formula>
    </cfRule>
    <cfRule type="beginsWith" dxfId="5941" priority="1904" operator="beginsWith" text="Выполняется">
      <formula>LEFT(G36,LEN("Выполняется"))="Выполняется"</formula>
    </cfRule>
    <cfRule type="containsText" dxfId="5940" priority="1905" operator="containsText" text="Верно">
      <formula>NOT(ISERROR(SEARCH("Верно",G36)))</formula>
    </cfRule>
    <cfRule type="containsText" dxfId="5939" priority="1906" operator="containsText" text="Не выполняется">
      <formula>NOT(ISERROR(SEARCH("Не выполняется",G36)))</formula>
    </cfRule>
  </conditionalFormatting>
  <conditionalFormatting sqref="F75">
    <cfRule type="containsText" dxfId="5938" priority="1792" operator="containsText" text="Неверно">
      <formula>NOT(ISERROR(SEARCH("Неверно",F75)))</formula>
    </cfRule>
    <cfRule type="containsText" dxfId="5937" priority="1793" operator="containsText" text="Частично">
      <formula>NOT(ISERROR(SEARCH("Частично",F75)))</formula>
    </cfRule>
    <cfRule type="beginsWith" dxfId="5936" priority="1794" operator="beginsWith" text="Выполняется">
      <formula>LEFT(F75,LEN("Выполняется"))="Выполняется"</formula>
    </cfRule>
    <cfRule type="containsText" dxfId="5935" priority="1795" operator="containsText" text="Верно">
      <formula>NOT(ISERROR(SEARCH("Верно",F75)))</formula>
    </cfRule>
    <cfRule type="containsText" dxfId="5934" priority="1796" operator="containsText" text="Не выполняется">
      <formula>NOT(ISERROR(SEARCH("Не выполняется",F75)))</formula>
    </cfRule>
  </conditionalFormatting>
  <conditionalFormatting sqref="F41">
    <cfRule type="containsText" dxfId="5933" priority="1827" operator="containsText" text="Неверно">
      <formula>NOT(ISERROR(SEARCH("Неверно",F41)))</formula>
    </cfRule>
    <cfRule type="containsText" dxfId="5932" priority="1828" operator="containsText" text="Частично">
      <formula>NOT(ISERROR(SEARCH("Частично",F41)))</formula>
    </cfRule>
    <cfRule type="beginsWith" dxfId="5931" priority="1829" operator="beginsWith" text="Выполняется">
      <formula>LEFT(F41,LEN("Выполняется"))="Выполняется"</formula>
    </cfRule>
    <cfRule type="containsText" dxfId="5930" priority="1830" operator="containsText" text="Верно">
      <formula>NOT(ISERROR(SEARCH("Верно",F41)))</formula>
    </cfRule>
    <cfRule type="containsText" dxfId="5929" priority="1831" operator="containsText" text="Не выполняется">
      <formula>NOT(ISERROR(SEARCH("Не выполняется",F41)))</formula>
    </cfRule>
  </conditionalFormatting>
  <conditionalFormatting sqref="F43">
    <cfRule type="containsText" dxfId="5928" priority="1822" operator="containsText" text="Неверно">
      <formula>NOT(ISERROR(SEARCH("Неверно",F43)))</formula>
    </cfRule>
    <cfRule type="containsText" dxfId="5927" priority="1823" operator="containsText" text="Частично">
      <formula>NOT(ISERROR(SEARCH("Частично",F43)))</formula>
    </cfRule>
    <cfRule type="beginsWith" dxfId="5926" priority="1824" operator="beginsWith" text="Выполняется">
      <formula>LEFT(F43,LEN("Выполняется"))="Выполняется"</formula>
    </cfRule>
    <cfRule type="containsText" dxfId="5925" priority="1825" operator="containsText" text="Верно">
      <formula>NOT(ISERROR(SEARCH("Верно",F43)))</formula>
    </cfRule>
    <cfRule type="containsText" dxfId="5924" priority="1826" operator="containsText" text="Не выполняется">
      <formula>NOT(ISERROR(SEARCH("Не выполняется",F43)))</formula>
    </cfRule>
  </conditionalFormatting>
  <conditionalFormatting sqref="F45">
    <cfRule type="containsText" dxfId="5923" priority="1817" operator="containsText" text="Неверно">
      <formula>NOT(ISERROR(SEARCH("Неверно",F45)))</formula>
    </cfRule>
    <cfRule type="containsText" dxfId="5922" priority="1818" operator="containsText" text="Частично">
      <formula>NOT(ISERROR(SEARCH("Частично",F45)))</formula>
    </cfRule>
    <cfRule type="beginsWith" dxfId="5921" priority="1819" operator="beginsWith" text="Выполняется">
      <formula>LEFT(F45,LEN("Выполняется"))="Выполняется"</formula>
    </cfRule>
    <cfRule type="containsText" dxfId="5920" priority="1820" operator="containsText" text="Верно">
      <formula>NOT(ISERROR(SEARCH("Верно",F45)))</formula>
    </cfRule>
    <cfRule type="containsText" dxfId="5919" priority="1821" operator="containsText" text="Не выполняется">
      <formula>NOT(ISERROR(SEARCH("Не выполняется",F45)))</formula>
    </cfRule>
  </conditionalFormatting>
  <conditionalFormatting sqref="F49">
    <cfRule type="containsText" dxfId="5918" priority="1812" operator="containsText" text="Неверно">
      <formula>NOT(ISERROR(SEARCH("Неверно",F49)))</formula>
    </cfRule>
    <cfRule type="containsText" dxfId="5917" priority="1813" operator="containsText" text="Частично">
      <formula>NOT(ISERROR(SEARCH("Частично",F49)))</formula>
    </cfRule>
    <cfRule type="beginsWith" dxfId="5916" priority="1814" operator="beginsWith" text="Выполняется">
      <formula>LEFT(F49,LEN("Выполняется"))="Выполняется"</formula>
    </cfRule>
    <cfRule type="containsText" dxfId="5915" priority="1815" operator="containsText" text="Верно">
      <formula>NOT(ISERROR(SEARCH("Верно",F49)))</formula>
    </cfRule>
    <cfRule type="containsText" dxfId="5914" priority="1816" operator="containsText" text="Не выполняется">
      <formula>NOT(ISERROR(SEARCH("Не выполняется",F49)))</formula>
    </cfRule>
  </conditionalFormatting>
  <conditionalFormatting sqref="F54">
    <cfRule type="containsText" dxfId="5913" priority="1807" operator="containsText" text="Неверно">
      <formula>NOT(ISERROR(SEARCH("Неверно",F54)))</formula>
    </cfRule>
    <cfRule type="containsText" dxfId="5912" priority="1808" operator="containsText" text="Частично">
      <formula>NOT(ISERROR(SEARCH("Частично",F54)))</formula>
    </cfRule>
    <cfRule type="beginsWith" dxfId="5911" priority="1809" operator="beginsWith" text="Выполняется">
      <formula>LEFT(F54,LEN("Выполняется"))="Выполняется"</formula>
    </cfRule>
    <cfRule type="containsText" dxfId="5910" priority="1810" operator="containsText" text="Верно">
      <formula>NOT(ISERROR(SEARCH("Верно",F54)))</formula>
    </cfRule>
    <cfRule type="containsText" dxfId="5909" priority="1811" operator="containsText" text="Не выполняется">
      <formula>NOT(ISERROR(SEARCH("Не выполняется",F54)))</formula>
    </cfRule>
  </conditionalFormatting>
  <conditionalFormatting sqref="F65">
    <cfRule type="containsText" dxfId="5908" priority="1802" operator="containsText" text="Неверно">
      <formula>NOT(ISERROR(SEARCH("Неверно",F65)))</formula>
    </cfRule>
    <cfRule type="containsText" dxfId="5907" priority="1803" operator="containsText" text="Частично">
      <formula>NOT(ISERROR(SEARCH("Частично",F65)))</formula>
    </cfRule>
    <cfRule type="beginsWith" dxfId="5906" priority="1804" operator="beginsWith" text="Выполняется">
      <formula>LEFT(F65,LEN("Выполняется"))="Выполняется"</formula>
    </cfRule>
    <cfRule type="containsText" dxfId="5905" priority="1805" operator="containsText" text="Верно">
      <formula>NOT(ISERROR(SEARCH("Верно",F65)))</formula>
    </cfRule>
    <cfRule type="containsText" dxfId="5904" priority="1806" operator="containsText" text="Не выполняется">
      <formula>NOT(ISERROR(SEARCH("Не выполняется",F65)))</formula>
    </cfRule>
  </conditionalFormatting>
  <conditionalFormatting sqref="F71">
    <cfRule type="containsText" dxfId="5903" priority="1797" operator="containsText" text="Неверно">
      <formula>NOT(ISERROR(SEARCH("Неверно",F71)))</formula>
    </cfRule>
    <cfRule type="containsText" dxfId="5902" priority="1798" operator="containsText" text="Частично">
      <formula>NOT(ISERROR(SEARCH("Частично",F71)))</formula>
    </cfRule>
    <cfRule type="beginsWith" dxfId="5901" priority="1799" operator="beginsWith" text="Выполняется">
      <formula>LEFT(F71,LEN("Выполняется"))="Выполняется"</formula>
    </cfRule>
    <cfRule type="containsText" dxfId="5900" priority="1800" operator="containsText" text="Верно">
      <formula>NOT(ISERROR(SEARCH("Верно",F71)))</formula>
    </cfRule>
    <cfRule type="containsText" dxfId="5899" priority="1801" operator="containsText" text="Не выполняется">
      <formula>NOT(ISERROR(SEARCH("Не выполняется",F71)))</formula>
    </cfRule>
  </conditionalFormatting>
  <conditionalFormatting sqref="H19">
    <cfRule type="containsText" dxfId="5898" priority="1857" operator="containsText" text="Неверно">
      <formula>NOT(ISERROR(SEARCH("Неверно",H19)))</formula>
    </cfRule>
    <cfRule type="containsText" dxfId="5897" priority="1858" operator="containsText" text="Частично">
      <formula>NOT(ISERROR(SEARCH("Частично",H19)))</formula>
    </cfRule>
    <cfRule type="beginsWith" dxfId="5896" priority="1859" operator="beginsWith" text="Выполняется">
      <formula>LEFT(H19,LEN("Выполняется"))="Выполняется"</formula>
    </cfRule>
    <cfRule type="containsText" dxfId="5895" priority="1860" operator="containsText" text="Верно">
      <formula>NOT(ISERROR(SEARCH("Верно",H19)))</formula>
    </cfRule>
    <cfRule type="containsText" dxfId="5894" priority="1861" operator="containsText" text="Не выполняется">
      <formula>NOT(ISERROR(SEARCH("Не выполняется",H19)))</formula>
    </cfRule>
  </conditionalFormatting>
  <conditionalFormatting sqref="F29 F26 F21 F19 F16 F12 F10 F5 F3">
    <cfRule type="containsText" dxfId="5893" priority="1852" operator="containsText" text="Неверно">
      <formula>NOT(ISERROR(SEARCH("Неверно",F3)))</formula>
    </cfRule>
    <cfRule type="containsText" dxfId="5892" priority="1853" operator="containsText" text="Частично">
      <formula>NOT(ISERROR(SEARCH("Частично",F3)))</formula>
    </cfRule>
    <cfRule type="beginsWith" dxfId="5891" priority="1854" operator="beginsWith" text="Выполняется">
      <formula>LEFT(F3,LEN("Выполняется"))="Выполняется"</formula>
    </cfRule>
    <cfRule type="containsText" dxfId="5890" priority="1855" operator="containsText" text="Верно">
      <formula>NOT(ISERROR(SEARCH("Верно",F3)))</formula>
    </cfRule>
    <cfRule type="containsText" dxfId="5889" priority="1856" operator="containsText" text="Не выполняется">
      <formula>NOT(ISERROR(SEARCH("Не выполняется",F3)))</formula>
    </cfRule>
  </conditionalFormatting>
  <conditionalFormatting sqref="F33">
    <cfRule type="containsText" dxfId="5888" priority="1847" operator="containsText" text="Неверно">
      <formula>NOT(ISERROR(SEARCH("Неверно",F33)))</formula>
    </cfRule>
    <cfRule type="containsText" dxfId="5887" priority="1848" operator="containsText" text="Частично">
      <formula>NOT(ISERROR(SEARCH("Частично",F33)))</formula>
    </cfRule>
    <cfRule type="beginsWith" dxfId="5886" priority="1849" operator="beginsWith" text="Выполняется">
      <formula>LEFT(F33,LEN("Выполняется"))="Выполняется"</formula>
    </cfRule>
    <cfRule type="containsText" dxfId="5885" priority="1850" operator="containsText" text="Верно">
      <formula>NOT(ISERROR(SEARCH("Верно",F33)))</formula>
    </cfRule>
    <cfRule type="containsText" dxfId="5884" priority="1851" operator="containsText" text="Не выполняется">
      <formula>NOT(ISERROR(SEARCH("Не выполняется",F33)))</formula>
    </cfRule>
  </conditionalFormatting>
  <conditionalFormatting sqref="F36">
    <cfRule type="containsText" dxfId="5883" priority="1837" operator="containsText" text="Неверно">
      <formula>NOT(ISERROR(SEARCH("Неверно",F36)))</formula>
    </cfRule>
    <cfRule type="containsText" dxfId="5882" priority="1838" operator="containsText" text="Частично">
      <formula>NOT(ISERROR(SEARCH("Частично",F36)))</formula>
    </cfRule>
    <cfRule type="beginsWith" dxfId="5881" priority="1839" operator="beginsWith" text="Выполняется">
      <formula>LEFT(F36,LEN("Выполняется"))="Выполняется"</formula>
    </cfRule>
    <cfRule type="containsText" dxfId="5880" priority="1840" operator="containsText" text="Верно">
      <formula>NOT(ISERROR(SEARCH("Верно",F36)))</formula>
    </cfRule>
    <cfRule type="containsText" dxfId="5879" priority="1841" operator="containsText" text="Не выполняется">
      <formula>NOT(ISERROR(SEARCH("Не выполняется",F36)))</formula>
    </cfRule>
  </conditionalFormatting>
  <conditionalFormatting sqref="F57:F59 F53 F47:F48 F38:F39 F101:F102 F99 F94:F96 F89 F83 F77:F78">
    <cfRule type="containsText" dxfId="5878" priority="1832" operator="containsText" text="Неверно">
      <formula>NOT(ISERROR(SEARCH("Неверно",F38)))</formula>
    </cfRule>
    <cfRule type="containsText" dxfId="5877" priority="1833" operator="containsText" text="Частично">
      <formula>NOT(ISERROR(SEARCH("Частично",F38)))</formula>
    </cfRule>
    <cfRule type="beginsWith" dxfId="5876" priority="1834" operator="beginsWith" text="Выполняется">
      <formula>LEFT(F38,LEN("Выполняется"))="Выполняется"</formula>
    </cfRule>
    <cfRule type="containsText" dxfId="5875" priority="1835" operator="containsText" text="Верно">
      <formula>NOT(ISERROR(SEARCH("Верно",F38)))</formula>
    </cfRule>
    <cfRule type="containsText" dxfId="5874" priority="1836" operator="containsText" text="Не выполняется">
      <formula>NOT(ISERROR(SEARCH("Не выполняется",F38)))</formula>
    </cfRule>
  </conditionalFormatting>
  <conditionalFormatting sqref="G83">
    <cfRule type="containsText" dxfId="5873" priority="1717" operator="containsText" text="Неверно">
      <formula>NOT(ISERROR(SEARCH("Неверно",G83)))</formula>
    </cfRule>
    <cfRule type="containsText" dxfId="5872" priority="1718" operator="containsText" text="Частично">
      <formula>NOT(ISERROR(SEARCH("Частично",G83)))</formula>
    </cfRule>
    <cfRule type="beginsWith" dxfId="5871" priority="1719" operator="beginsWith" text="Выполняется">
      <formula>LEFT(G83,LEN("Выполняется"))="Выполняется"</formula>
    </cfRule>
    <cfRule type="containsText" dxfId="5870" priority="1720" operator="containsText" text="Верно">
      <formula>NOT(ISERROR(SEARCH("Верно",G83)))</formula>
    </cfRule>
    <cfRule type="containsText" dxfId="5869" priority="1721" operator="containsText" text="Не выполняется">
      <formula>NOT(ISERROR(SEARCH("Не выполняется",G83)))</formula>
    </cfRule>
  </conditionalFormatting>
  <conditionalFormatting sqref="G89">
    <cfRule type="containsText" dxfId="5868" priority="1712" operator="containsText" text="Неверно">
      <formula>NOT(ISERROR(SEARCH("Неверно",G89)))</formula>
    </cfRule>
    <cfRule type="containsText" dxfId="5867" priority="1713" operator="containsText" text="Частично">
      <formula>NOT(ISERROR(SEARCH("Частично",G89)))</formula>
    </cfRule>
    <cfRule type="beginsWith" dxfId="5866" priority="1714" operator="beginsWith" text="Выполняется">
      <formula>LEFT(G89,LEN("Выполняется"))="Выполняется"</formula>
    </cfRule>
    <cfRule type="containsText" dxfId="5865" priority="1715" operator="containsText" text="Верно">
      <formula>NOT(ISERROR(SEARCH("Верно",G89)))</formula>
    </cfRule>
    <cfRule type="containsText" dxfId="5864" priority="1716" operator="containsText" text="Не выполняется">
      <formula>NOT(ISERROR(SEARCH("Не выполняется",G89)))</formula>
    </cfRule>
  </conditionalFormatting>
  <conditionalFormatting sqref="G96">
    <cfRule type="containsText" dxfId="5863" priority="1707" operator="containsText" text="Неверно">
      <formula>NOT(ISERROR(SEARCH("Неверно",G96)))</formula>
    </cfRule>
    <cfRule type="containsText" dxfId="5862" priority="1708" operator="containsText" text="Частично">
      <formula>NOT(ISERROR(SEARCH("Частично",G96)))</formula>
    </cfRule>
    <cfRule type="beginsWith" dxfId="5861" priority="1709" operator="beginsWith" text="Выполняется">
      <formula>LEFT(G96,LEN("Выполняется"))="Выполняется"</formula>
    </cfRule>
    <cfRule type="containsText" dxfId="5860" priority="1710" operator="containsText" text="Верно">
      <formula>NOT(ISERROR(SEARCH("Верно",G96)))</formula>
    </cfRule>
    <cfRule type="containsText" dxfId="5859" priority="1711" operator="containsText" text="Не выполняется">
      <formula>NOT(ISERROR(SEARCH("Не выполняется",G96)))</formula>
    </cfRule>
  </conditionalFormatting>
  <conditionalFormatting sqref="G99">
    <cfRule type="containsText" dxfId="5858" priority="1702" operator="containsText" text="Неверно">
      <formula>NOT(ISERROR(SEARCH("Неверно",G99)))</formula>
    </cfRule>
    <cfRule type="containsText" dxfId="5857" priority="1703" operator="containsText" text="Частично">
      <formula>NOT(ISERROR(SEARCH("Частично",G99)))</formula>
    </cfRule>
    <cfRule type="beginsWith" dxfId="5856" priority="1704" operator="beginsWith" text="Выполняется">
      <formula>LEFT(G99,LEN("Выполняется"))="Выполняется"</formula>
    </cfRule>
    <cfRule type="containsText" dxfId="5855" priority="1705" operator="containsText" text="Верно">
      <formula>NOT(ISERROR(SEARCH("Верно",G99)))</formula>
    </cfRule>
    <cfRule type="containsText" dxfId="5854" priority="1706" operator="containsText" text="Не выполняется">
      <formula>NOT(ISERROR(SEARCH("Не выполняется",G99)))</formula>
    </cfRule>
  </conditionalFormatting>
  <conditionalFormatting sqref="G101">
    <cfRule type="containsText" dxfId="5853" priority="1697" operator="containsText" text="Неверно">
      <formula>NOT(ISERROR(SEARCH("Неверно",G101)))</formula>
    </cfRule>
    <cfRule type="containsText" dxfId="5852" priority="1698" operator="containsText" text="Частично">
      <formula>NOT(ISERROR(SEARCH("Частично",G101)))</formula>
    </cfRule>
    <cfRule type="beginsWith" dxfId="5851" priority="1699" operator="beginsWith" text="Выполняется">
      <formula>LEFT(G101,LEN("Выполняется"))="Выполняется"</formula>
    </cfRule>
    <cfRule type="containsText" dxfId="5850" priority="1700" operator="containsText" text="Верно">
      <formula>NOT(ISERROR(SEARCH("Верно",G101)))</formula>
    </cfRule>
    <cfRule type="containsText" dxfId="5849" priority="1701" operator="containsText" text="Не выполняется">
      <formula>NOT(ISERROR(SEARCH("Не выполняется",G101)))</formula>
    </cfRule>
  </conditionalFormatting>
  <conditionalFormatting sqref="G58:H58 G53 G48:H48 G39:H39 G77:H77 G95:H95 G102 G47 G57 G59 G94 G78">
    <cfRule type="containsText" dxfId="5848" priority="1762" operator="containsText" text="Неверно">
      <formula>NOT(ISERROR(SEARCH("Неверно",G39)))</formula>
    </cfRule>
    <cfRule type="containsText" dxfId="5847" priority="1763" operator="containsText" text="Частично">
      <formula>NOT(ISERROR(SEARCH("Частично",G39)))</formula>
    </cfRule>
    <cfRule type="beginsWith" dxfId="5846" priority="1764" operator="beginsWith" text="Выполняется">
      <formula>LEFT(G39,LEN("Выполняется"))="Выполняется"</formula>
    </cfRule>
    <cfRule type="containsText" dxfId="5845" priority="1765" operator="containsText" text="Верно">
      <formula>NOT(ISERROR(SEARCH("Верно",G39)))</formula>
    </cfRule>
    <cfRule type="containsText" dxfId="5844" priority="1766" operator="containsText" text="Не выполняется">
      <formula>NOT(ISERROR(SEARCH("Не выполняется",G39)))</formula>
    </cfRule>
  </conditionalFormatting>
  <conditionalFormatting sqref="G75">
    <cfRule type="containsText" dxfId="5843" priority="1722" operator="containsText" text="Неверно">
      <formula>NOT(ISERROR(SEARCH("Неверно",G75)))</formula>
    </cfRule>
    <cfRule type="containsText" dxfId="5842" priority="1723" operator="containsText" text="Частично">
      <formula>NOT(ISERROR(SEARCH("Частично",G75)))</formula>
    </cfRule>
    <cfRule type="beginsWith" dxfId="5841" priority="1724" operator="beginsWith" text="Выполняется">
      <formula>LEFT(G75,LEN("Выполняется"))="Выполняется"</formula>
    </cfRule>
    <cfRule type="containsText" dxfId="5840" priority="1725" operator="containsText" text="Верно">
      <formula>NOT(ISERROR(SEARCH("Верно",G75)))</formula>
    </cfRule>
    <cfRule type="containsText" dxfId="5839" priority="1726" operator="containsText" text="Не выполняется">
      <formula>NOT(ISERROR(SEARCH("Не выполняется",G75)))</formula>
    </cfRule>
  </conditionalFormatting>
  <conditionalFormatting sqref="G41">
    <cfRule type="containsText" dxfId="5838" priority="1757" operator="containsText" text="Неверно">
      <formula>NOT(ISERROR(SEARCH("Неверно",G41)))</formula>
    </cfRule>
    <cfRule type="containsText" dxfId="5837" priority="1758" operator="containsText" text="Частично">
      <formula>NOT(ISERROR(SEARCH("Частично",G41)))</formula>
    </cfRule>
    <cfRule type="beginsWith" dxfId="5836" priority="1759" operator="beginsWith" text="Выполняется">
      <formula>LEFT(G41,LEN("Выполняется"))="Выполняется"</formula>
    </cfRule>
    <cfRule type="containsText" dxfId="5835" priority="1760" operator="containsText" text="Верно">
      <formula>NOT(ISERROR(SEARCH("Верно",G41)))</formula>
    </cfRule>
    <cfRule type="containsText" dxfId="5834" priority="1761" operator="containsText" text="Не выполняется">
      <formula>NOT(ISERROR(SEARCH("Не выполняется",G41)))</formula>
    </cfRule>
  </conditionalFormatting>
  <conditionalFormatting sqref="G43">
    <cfRule type="containsText" dxfId="5833" priority="1752" operator="containsText" text="Неверно">
      <formula>NOT(ISERROR(SEARCH("Неверно",G43)))</formula>
    </cfRule>
    <cfRule type="containsText" dxfId="5832" priority="1753" operator="containsText" text="Частично">
      <formula>NOT(ISERROR(SEARCH("Частично",G43)))</formula>
    </cfRule>
    <cfRule type="beginsWith" dxfId="5831" priority="1754" operator="beginsWith" text="Выполняется">
      <formula>LEFT(G43,LEN("Выполняется"))="Выполняется"</formula>
    </cfRule>
    <cfRule type="containsText" dxfId="5830" priority="1755" operator="containsText" text="Верно">
      <formula>NOT(ISERROR(SEARCH("Верно",G43)))</formula>
    </cfRule>
    <cfRule type="containsText" dxfId="5829" priority="1756" operator="containsText" text="Не выполняется">
      <formula>NOT(ISERROR(SEARCH("Не выполняется",G43)))</formula>
    </cfRule>
  </conditionalFormatting>
  <conditionalFormatting sqref="G45">
    <cfRule type="containsText" dxfId="5828" priority="1747" operator="containsText" text="Неверно">
      <formula>NOT(ISERROR(SEARCH("Неверно",G45)))</formula>
    </cfRule>
    <cfRule type="containsText" dxfId="5827" priority="1748" operator="containsText" text="Частично">
      <formula>NOT(ISERROR(SEARCH("Частично",G45)))</formula>
    </cfRule>
    <cfRule type="beginsWith" dxfId="5826" priority="1749" operator="beginsWith" text="Выполняется">
      <formula>LEFT(G45,LEN("Выполняется"))="Выполняется"</formula>
    </cfRule>
    <cfRule type="containsText" dxfId="5825" priority="1750" operator="containsText" text="Верно">
      <formula>NOT(ISERROR(SEARCH("Верно",G45)))</formula>
    </cfRule>
    <cfRule type="containsText" dxfId="5824" priority="1751" operator="containsText" text="Не выполняется">
      <formula>NOT(ISERROR(SEARCH("Не выполняется",G45)))</formula>
    </cfRule>
  </conditionalFormatting>
  <conditionalFormatting sqref="G49">
    <cfRule type="containsText" dxfId="5823" priority="1742" operator="containsText" text="Неверно">
      <formula>NOT(ISERROR(SEARCH("Неверно",G49)))</formula>
    </cfRule>
    <cfRule type="containsText" dxfId="5822" priority="1743" operator="containsText" text="Частично">
      <formula>NOT(ISERROR(SEARCH("Частично",G49)))</formula>
    </cfRule>
    <cfRule type="beginsWith" dxfId="5821" priority="1744" operator="beginsWith" text="Выполняется">
      <formula>LEFT(G49,LEN("Выполняется"))="Выполняется"</formula>
    </cfRule>
    <cfRule type="containsText" dxfId="5820" priority="1745" operator="containsText" text="Верно">
      <formula>NOT(ISERROR(SEARCH("Верно",G49)))</formula>
    </cfRule>
    <cfRule type="containsText" dxfId="5819" priority="1746" operator="containsText" text="Не выполняется">
      <formula>NOT(ISERROR(SEARCH("Не выполняется",G49)))</formula>
    </cfRule>
  </conditionalFormatting>
  <conditionalFormatting sqref="G54">
    <cfRule type="containsText" dxfId="5818" priority="1737" operator="containsText" text="Неверно">
      <formula>NOT(ISERROR(SEARCH("Неверно",G54)))</formula>
    </cfRule>
    <cfRule type="containsText" dxfId="5817" priority="1738" operator="containsText" text="Частично">
      <formula>NOT(ISERROR(SEARCH("Частично",G54)))</formula>
    </cfRule>
    <cfRule type="beginsWith" dxfId="5816" priority="1739" operator="beginsWith" text="Выполняется">
      <formula>LEFT(G54,LEN("Выполняется"))="Выполняется"</formula>
    </cfRule>
    <cfRule type="containsText" dxfId="5815" priority="1740" operator="containsText" text="Верно">
      <formula>NOT(ISERROR(SEARCH("Верно",G54)))</formula>
    </cfRule>
    <cfRule type="containsText" dxfId="5814" priority="1741" operator="containsText" text="Не выполняется">
      <formula>NOT(ISERROR(SEARCH("Не выполняется",G54)))</formula>
    </cfRule>
  </conditionalFormatting>
  <conditionalFormatting sqref="G65">
    <cfRule type="containsText" dxfId="5813" priority="1732" operator="containsText" text="Неверно">
      <formula>NOT(ISERROR(SEARCH("Неверно",G65)))</formula>
    </cfRule>
    <cfRule type="containsText" dxfId="5812" priority="1733" operator="containsText" text="Частично">
      <formula>NOT(ISERROR(SEARCH("Частично",G65)))</formula>
    </cfRule>
    <cfRule type="beginsWith" dxfId="5811" priority="1734" operator="beginsWith" text="Выполняется">
      <formula>LEFT(G65,LEN("Выполняется"))="Выполняется"</formula>
    </cfRule>
    <cfRule type="containsText" dxfId="5810" priority="1735" operator="containsText" text="Верно">
      <formula>NOT(ISERROR(SEARCH("Верно",G65)))</formula>
    </cfRule>
    <cfRule type="containsText" dxfId="5809" priority="1736" operator="containsText" text="Не выполняется">
      <formula>NOT(ISERROR(SEARCH("Не выполняется",G65)))</formula>
    </cfRule>
  </conditionalFormatting>
  <conditionalFormatting sqref="G71">
    <cfRule type="containsText" dxfId="5808" priority="1727" operator="containsText" text="Неверно">
      <formula>NOT(ISERROR(SEARCH("Неверно",G71)))</formula>
    </cfRule>
    <cfRule type="containsText" dxfId="5807" priority="1728" operator="containsText" text="Частично">
      <formula>NOT(ISERROR(SEARCH("Частично",G71)))</formula>
    </cfRule>
    <cfRule type="beginsWith" dxfId="5806" priority="1729" operator="beginsWith" text="Выполняется">
      <formula>LEFT(G71,LEN("Выполняется"))="Выполняется"</formula>
    </cfRule>
    <cfRule type="containsText" dxfId="5805" priority="1730" operator="containsText" text="Верно">
      <formula>NOT(ISERROR(SEARCH("Верно",G71)))</formula>
    </cfRule>
    <cfRule type="containsText" dxfId="5804" priority="1731" operator="containsText" text="Не выполняется">
      <formula>NOT(ISERROR(SEARCH("Не выполняется",G71)))</formula>
    </cfRule>
  </conditionalFormatting>
  <conditionalFormatting sqref="C358">
    <cfRule type="duplicateValues" dxfId="5803" priority="1696"/>
  </conditionalFormatting>
  <conditionalFormatting sqref="G107">
    <cfRule type="containsText" dxfId="5802" priority="1691" operator="containsText" text="Неверно">
      <formula>NOT(ISERROR(SEARCH("Неверно",G107)))</formula>
    </cfRule>
    <cfRule type="containsText" dxfId="5801" priority="1692" operator="containsText" text="Частично">
      <formula>NOT(ISERROR(SEARCH("Частично",G107)))</formula>
    </cfRule>
    <cfRule type="beginsWith" dxfId="5800" priority="1693" operator="beginsWith" text="Выполняется">
      <formula>LEFT(G107,LEN("Выполняется"))="Выполняется"</formula>
    </cfRule>
    <cfRule type="containsText" dxfId="5799" priority="1694" operator="containsText" text="Верно">
      <formula>NOT(ISERROR(SEARCH("Верно",G107)))</formula>
    </cfRule>
    <cfRule type="containsText" dxfId="5798" priority="1695" operator="containsText" text="Не выполняется">
      <formula>NOT(ISERROR(SEARCH("Не выполняется",G107)))</formula>
    </cfRule>
  </conditionalFormatting>
  <conditionalFormatting sqref="G117">
    <cfRule type="containsText" dxfId="5797" priority="1686" operator="containsText" text="Неверно">
      <formula>NOT(ISERROR(SEARCH("Неверно",G117)))</formula>
    </cfRule>
    <cfRule type="containsText" dxfId="5796" priority="1687" operator="containsText" text="Частично">
      <formula>NOT(ISERROR(SEARCH("Частично",G117)))</formula>
    </cfRule>
    <cfRule type="beginsWith" dxfId="5795" priority="1688" operator="beginsWith" text="Выполняется">
      <formula>LEFT(G117,LEN("Выполняется"))="Выполняется"</formula>
    </cfRule>
    <cfRule type="containsText" dxfId="5794" priority="1689" operator="containsText" text="Верно">
      <formula>NOT(ISERROR(SEARCH("Верно",G117)))</formula>
    </cfRule>
    <cfRule type="containsText" dxfId="5793" priority="1690" operator="containsText" text="Не выполняется">
      <formula>NOT(ISERROR(SEARCH("Не выполняется",G117)))</formula>
    </cfRule>
  </conditionalFormatting>
  <conditionalFormatting sqref="G140">
    <cfRule type="containsText" dxfId="5792" priority="1681" operator="containsText" text="Неверно">
      <formula>NOT(ISERROR(SEARCH("Неверно",G140)))</formula>
    </cfRule>
    <cfRule type="containsText" dxfId="5791" priority="1682" operator="containsText" text="Частично">
      <formula>NOT(ISERROR(SEARCH("Частично",G140)))</formula>
    </cfRule>
    <cfRule type="beginsWith" dxfId="5790" priority="1683" operator="beginsWith" text="Выполняется">
      <formula>LEFT(G140,LEN("Выполняется"))="Выполняется"</formula>
    </cfRule>
    <cfRule type="containsText" dxfId="5789" priority="1684" operator="containsText" text="Верно">
      <formula>NOT(ISERROR(SEARCH("Верно",G140)))</formula>
    </cfRule>
    <cfRule type="containsText" dxfId="5788" priority="1685" operator="containsText" text="Не выполняется">
      <formula>NOT(ISERROR(SEARCH("Не выполняется",G140)))</formula>
    </cfRule>
  </conditionalFormatting>
  <conditionalFormatting sqref="G152">
    <cfRule type="containsText" dxfId="5787" priority="1676" operator="containsText" text="Неверно">
      <formula>NOT(ISERROR(SEARCH("Неверно",G152)))</formula>
    </cfRule>
    <cfRule type="containsText" dxfId="5786" priority="1677" operator="containsText" text="Частично">
      <formula>NOT(ISERROR(SEARCH("Частично",G152)))</formula>
    </cfRule>
    <cfRule type="beginsWith" dxfId="5785" priority="1678" operator="beginsWith" text="Выполняется">
      <formula>LEFT(G152,LEN("Выполняется"))="Выполняется"</formula>
    </cfRule>
    <cfRule type="containsText" dxfId="5784" priority="1679" operator="containsText" text="Верно">
      <formula>NOT(ISERROR(SEARCH("Верно",G152)))</formula>
    </cfRule>
    <cfRule type="containsText" dxfId="5783" priority="1680" operator="containsText" text="Не выполняется">
      <formula>NOT(ISERROR(SEARCH("Не выполняется",G152)))</formula>
    </cfRule>
  </conditionalFormatting>
  <conditionalFormatting sqref="G156">
    <cfRule type="containsText" dxfId="5782" priority="1671" operator="containsText" text="Неверно">
      <formula>NOT(ISERROR(SEARCH("Неверно",G156)))</formula>
    </cfRule>
    <cfRule type="containsText" dxfId="5781" priority="1672" operator="containsText" text="Частично">
      <formula>NOT(ISERROR(SEARCH("Частично",G156)))</formula>
    </cfRule>
    <cfRule type="beginsWith" dxfId="5780" priority="1673" operator="beginsWith" text="Выполняется">
      <formula>LEFT(G156,LEN("Выполняется"))="Выполняется"</formula>
    </cfRule>
    <cfRule type="containsText" dxfId="5779" priority="1674" operator="containsText" text="Верно">
      <formula>NOT(ISERROR(SEARCH("Верно",G156)))</formula>
    </cfRule>
    <cfRule type="containsText" dxfId="5778" priority="1675" operator="containsText" text="Не выполняется">
      <formula>NOT(ISERROR(SEARCH("Не выполняется",G156)))</formula>
    </cfRule>
  </conditionalFormatting>
  <conditionalFormatting sqref="G179">
    <cfRule type="containsText" dxfId="5777" priority="1666" operator="containsText" text="Неверно">
      <formula>NOT(ISERROR(SEARCH("Неверно",G179)))</formula>
    </cfRule>
    <cfRule type="containsText" dxfId="5776" priority="1667" operator="containsText" text="Частично">
      <formula>NOT(ISERROR(SEARCH("Частично",G179)))</formula>
    </cfRule>
    <cfRule type="beginsWith" dxfId="5775" priority="1668" operator="beginsWith" text="Выполняется">
      <formula>LEFT(G179,LEN("Выполняется"))="Выполняется"</formula>
    </cfRule>
    <cfRule type="containsText" dxfId="5774" priority="1669" operator="containsText" text="Верно">
      <formula>NOT(ISERROR(SEARCH("Верно",G179)))</formula>
    </cfRule>
    <cfRule type="containsText" dxfId="5773" priority="1670" operator="containsText" text="Не выполняется">
      <formula>NOT(ISERROR(SEARCH("Не выполняется",G179)))</formula>
    </cfRule>
  </conditionalFormatting>
  <conditionalFormatting sqref="G183">
    <cfRule type="containsText" dxfId="5772" priority="1661" operator="containsText" text="Неверно">
      <formula>NOT(ISERROR(SEARCH("Неверно",G183)))</formula>
    </cfRule>
    <cfRule type="containsText" dxfId="5771" priority="1662" operator="containsText" text="Частично">
      <formula>NOT(ISERROR(SEARCH("Частично",G183)))</formula>
    </cfRule>
    <cfRule type="beginsWith" dxfId="5770" priority="1663" operator="beginsWith" text="Выполняется">
      <formula>LEFT(G183,LEN("Выполняется"))="Выполняется"</formula>
    </cfRule>
    <cfRule type="containsText" dxfId="5769" priority="1664" operator="containsText" text="Верно">
      <formula>NOT(ISERROR(SEARCH("Верно",G183)))</formula>
    </cfRule>
    <cfRule type="containsText" dxfId="5768" priority="1665" operator="containsText" text="Не выполняется">
      <formula>NOT(ISERROR(SEARCH("Не выполняется",G183)))</formula>
    </cfRule>
  </conditionalFormatting>
  <conditionalFormatting sqref="G192">
    <cfRule type="containsText" dxfId="5767" priority="1656" operator="containsText" text="Неверно">
      <formula>NOT(ISERROR(SEARCH("Неверно",G192)))</formula>
    </cfRule>
    <cfRule type="containsText" dxfId="5766" priority="1657" operator="containsText" text="Частично">
      <formula>NOT(ISERROR(SEARCH("Частично",G192)))</formula>
    </cfRule>
    <cfRule type="beginsWith" dxfId="5765" priority="1658" operator="beginsWith" text="Выполняется">
      <formula>LEFT(G192,LEN("Выполняется"))="Выполняется"</formula>
    </cfRule>
    <cfRule type="containsText" dxfId="5764" priority="1659" operator="containsText" text="Верно">
      <formula>NOT(ISERROR(SEARCH("Верно",G192)))</formula>
    </cfRule>
    <cfRule type="containsText" dxfId="5763" priority="1660" operator="containsText" text="Не выполняется">
      <formula>NOT(ISERROR(SEARCH("Не выполняется",G192)))</formula>
    </cfRule>
  </conditionalFormatting>
  <conditionalFormatting sqref="G194">
    <cfRule type="containsText" dxfId="5762" priority="1651" operator="containsText" text="Неверно">
      <formula>NOT(ISERROR(SEARCH("Неверно",G194)))</formula>
    </cfRule>
    <cfRule type="containsText" dxfId="5761" priority="1652" operator="containsText" text="Частично">
      <formula>NOT(ISERROR(SEARCH("Частично",G194)))</formula>
    </cfRule>
    <cfRule type="beginsWith" dxfId="5760" priority="1653" operator="beginsWith" text="Выполняется">
      <formula>LEFT(G194,LEN("Выполняется"))="Выполняется"</formula>
    </cfRule>
    <cfRule type="containsText" dxfId="5759" priority="1654" operator="containsText" text="Верно">
      <formula>NOT(ISERROR(SEARCH("Верно",G194)))</formula>
    </cfRule>
    <cfRule type="containsText" dxfId="5758" priority="1655" operator="containsText" text="Не выполняется">
      <formula>NOT(ISERROR(SEARCH("Не выполняется",G194)))</formula>
    </cfRule>
  </conditionalFormatting>
  <conditionalFormatting sqref="G199">
    <cfRule type="containsText" dxfId="5757" priority="1646" operator="containsText" text="Неверно">
      <formula>NOT(ISERROR(SEARCH("Неверно",G199)))</formula>
    </cfRule>
    <cfRule type="containsText" dxfId="5756" priority="1647" operator="containsText" text="Частично">
      <formula>NOT(ISERROR(SEARCH("Частично",G199)))</formula>
    </cfRule>
    <cfRule type="beginsWith" dxfId="5755" priority="1648" operator="beginsWith" text="Выполняется">
      <formula>LEFT(G199,LEN("Выполняется"))="Выполняется"</formula>
    </cfRule>
    <cfRule type="containsText" dxfId="5754" priority="1649" operator="containsText" text="Верно">
      <formula>NOT(ISERROR(SEARCH("Верно",G199)))</formula>
    </cfRule>
    <cfRule type="containsText" dxfId="5753" priority="1650" operator="containsText" text="Не выполняется">
      <formula>NOT(ISERROR(SEARCH("Не выполняется",G199)))</formula>
    </cfRule>
  </conditionalFormatting>
  <conditionalFormatting sqref="G209">
    <cfRule type="containsText" dxfId="5752" priority="1641" operator="containsText" text="Неверно">
      <formula>NOT(ISERROR(SEARCH("Неверно",G209)))</formula>
    </cfRule>
    <cfRule type="containsText" dxfId="5751" priority="1642" operator="containsText" text="Частично">
      <formula>NOT(ISERROR(SEARCH("Частично",G209)))</formula>
    </cfRule>
    <cfRule type="beginsWith" dxfId="5750" priority="1643" operator="beginsWith" text="Выполняется">
      <formula>LEFT(G209,LEN("Выполняется"))="Выполняется"</formula>
    </cfRule>
    <cfRule type="containsText" dxfId="5749" priority="1644" operator="containsText" text="Верно">
      <formula>NOT(ISERROR(SEARCH("Верно",G209)))</formula>
    </cfRule>
    <cfRule type="containsText" dxfId="5748" priority="1645" operator="containsText" text="Не выполняется">
      <formula>NOT(ISERROR(SEARCH("Не выполняется",G209)))</formula>
    </cfRule>
  </conditionalFormatting>
  <conditionalFormatting sqref="G216">
    <cfRule type="containsText" dxfId="5747" priority="1636" operator="containsText" text="Неверно">
      <formula>NOT(ISERROR(SEARCH("Неверно",G216)))</formula>
    </cfRule>
    <cfRule type="containsText" dxfId="5746" priority="1637" operator="containsText" text="Частично">
      <formula>NOT(ISERROR(SEARCH("Частично",G216)))</formula>
    </cfRule>
    <cfRule type="beginsWith" dxfId="5745" priority="1638" operator="beginsWith" text="Выполняется">
      <formula>LEFT(G216,LEN("Выполняется"))="Выполняется"</formula>
    </cfRule>
    <cfRule type="containsText" dxfId="5744" priority="1639" operator="containsText" text="Верно">
      <formula>NOT(ISERROR(SEARCH("Верно",G216)))</formula>
    </cfRule>
    <cfRule type="containsText" dxfId="5743" priority="1640" operator="containsText" text="Не выполняется">
      <formula>NOT(ISERROR(SEARCH("Не выполняется",G216)))</formula>
    </cfRule>
  </conditionalFormatting>
  <conditionalFormatting sqref="G236">
    <cfRule type="containsText" dxfId="5742" priority="1631" operator="containsText" text="Неверно">
      <formula>NOT(ISERROR(SEARCH("Неверно",G236)))</formula>
    </cfRule>
    <cfRule type="containsText" dxfId="5741" priority="1632" operator="containsText" text="Частично">
      <formula>NOT(ISERROR(SEARCH("Частично",G236)))</formula>
    </cfRule>
    <cfRule type="beginsWith" dxfId="5740" priority="1633" operator="beginsWith" text="Выполняется">
      <formula>LEFT(G236,LEN("Выполняется"))="Выполняется"</formula>
    </cfRule>
    <cfRule type="containsText" dxfId="5739" priority="1634" operator="containsText" text="Верно">
      <formula>NOT(ISERROR(SEARCH("Верно",G236)))</formula>
    </cfRule>
    <cfRule type="containsText" dxfId="5738" priority="1635" operator="containsText" text="Не выполняется">
      <formula>NOT(ISERROR(SEARCH("Не выполняется",G236)))</formula>
    </cfRule>
  </conditionalFormatting>
  <conditionalFormatting sqref="G248">
    <cfRule type="containsText" dxfId="5737" priority="1626" operator="containsText" text="Неверно">
      <formula>NOT(ISERROR(SEARCH("Неверно",G248)))</formula>
    </cfRule>
    <cfRule type="containsText" dxfId="5736" priority="1627" operator="containsText" text="Частично">
      <formula>NOT(ISERROR(SEARCH("Частично",G248)))</formula>
    </cfRule>
    <cfRule type="beginsWith" dxfId="5735" priority="1628" operator="beginsWith" text="Выполняется">
      <formula>LEFT(G248,LEN("Выполняется"))="Выполняется"</formula>
    </cfRule>
    <cfRule type="containsText" dxfId="5734" priority="1629" operator="containsText" text="Верно">
      <formula>NOT(ISERROR(SEARCH("Верно",G248)))</formula>
    </cfRule>
    <cfRule type="containsText" dxfId="5733" priority="1630" operator="containsText" text="Не выполняется">
      <formula>NOT(ISERROR(SEARCH("Не выполняется",G248)))</formula>
    </cfRule>
  </conditionalFormatting>
  <conditionalFormatting sqref="G250">
    <cfRule type="containsText" dxfId="5732" priority="1621" operator="containsText" text="Неверно">
      <formula>NOT(ISERROR(SEARCH("Неверно",G250)))</formula>
    </cfRule>
    <cfRule type="containsText" dxfId="5731" priority="1622" operator="containsText" text="Частично">
      <formula>NOT(ISERROR(SEARCH("Частично",G250)))</formula>
    </cfRule>
    <cfRule type="beginsWith" dxfId="5730" priority="1623" operator="beginsWith" text="Выполняется">
      <formula>LEFT(G250,LEN("Выполняется"))="Выполняется"</formula>
    </cfRule>
    <cfRule type="containsText" dxfId="5729" priority="1624" operator="containsText" text="Верно">
      <formula>NOT(ISERROR(SEARCH("Верно",G250)))</formula>
    </cfRule>
    <cfRule type="containsText" dxfId="5728" priority="1625" operator="containsText" text="Не выполняется">
      <formula>NOT(ISERROR(SEARCH("Не выполняется",G250)))</formula>
    </cfRule>
  </conditionalFormatting>
  <conditionalFormatting sqref="G267">
    <cfRule type="containsText" dxfId="5727" priority="1616" operator="containsText" text="Неверно">
      <formula>NOT(ISERROR(SEARCH("Неверно",G267)))</formula>
    </cfRule>
    <cfRule type="containsText" dxfId="5726" priority="1617" operator="containsText" text="Частично">
      <formula>NOT(ISERROR(SEARCH("Частично",G267)))</formula>
    </cfRule>
    <cfRule type="beginsWith" dxfId="5725" priority="1618" operator="beginsWith" text="Выполняется">
      <formula>LEFT(G267,LEN("Выполняется"))="Выполняется"</formula>
    </cfRule>
    <cfRule type="containsText" dxfId="5724" priority="1619" operator="containsText" text="Верно">
      <formula>NOT(ISERROR(SEARCH("Верно",G267)))</formula>
    </cfRule>
    <cfRule type="containsText" dxfId="5723" priority="1620" operator="containsText" text="Не выполняется">
      <formula>NOT(ISERROR(SEARCH("Не выполняется",G267)))</formula>
    </cfRule>
  </conditionalFormatting>
  <conditionalFormatting sqref="G281">
    <cfRule type="containsText" dxfId="5722" priority="1611" operator="containsText" text="Неверно">
      <formula>NOT(ISERROR(SEARCH("Неверно",G281)))</formula>
    </cfRule>
    <cfRule type="containsText" dxfId="5721" priority="1612" operator="containsText" text="Частично">
      <formula>NOT(ISERROR(SEARCH("Частично",G281)))</formula>
    </cfRule>
    <cfRule type="beginsWith" dxfId="5720" priority="1613" operator="beginsWith" text="Выполняется">
      <formula>LEFT(G281,LEN("Выполняется"))="Выполняется"</formula>
    </cfRule>
    <cfRule type="containsText" dxfId="5719" priority="1614" operator="containsText" text="Верно">
      <formula>NOT(ISERROR(SEARCH("Верно",G281)))</formula>
    </cfRule>
    <cfRule type="containsText" dxfId="5718" priority="1615" operator="containsText" text="Не выполняется">
      <formula>NOT(ISERROR(SEARCH("Не выполняется",G281)))</formula>
    </cfRule>
  </conditionalFormatting>
  <conditionalFormatting sqref="G284">
    <cfRule type="containsText" dxfId="5717" priority="1606" operator="containsText" text="Неверно">
      <formula>NOT(ISERROR(SEARCH("Неверно",G284)))</formula>
    </cfRule>
    <cfRule type="containsText" dxfId="5716" priority="1607" operator="containsText" text="Частично">
      <formula>NOT(ISERROR(SEARCH("Частично",G284)))</formula>
    </cfRule>
    <cfRule type="beginsWith" dxfId="5715" priority="1608" operator="beginsWith" text="Выполняется">
      <formula>LEFT(G284,LEN("Выполняется"))="Выполняется"</formula>
    </cfRule>
    <cfRule type="containsText" dxfId="5714" priority="1609" operator="containsText" text="Верно">
      <formula>NOT(ISERROR(SEARCH("Верно",G284)))</formula>
    </cfRule>
    <cfRule type="containsText" dxfId="5713" priority="1610" operator="containsText" text="Не выполняется">
      <formula>NOT(ISERROR(SEARCH("Не выполняется",G284)))</formula>
    </cfRule>
  </conditionalFormatting>
  <conditionalFormatting sqref="G288">
    <cfRule type="containsText" dxfId="5712" priority="1601" operator="containsText" text="Неверно">
      <formula>NOT(ISERROR(SEARCH("Неверно",G288)))</formula>
    </cfRule>
    <cfRule type="containsText" dxfId="5711" priority="1602" operator="containsText" text="Частично">
      <formula>NOT(ISERROR(SEARCH("Частично",G288)))</formula>
    </cfRule>
    <cfRule type="beginsWith" dxfId="5710" priority="1603" operator="beginsWith" text="Выполняется">
      <formula>LEFT(G288,LEN("Выполняется"))="Выполняется"</formula>
    </cfRule>
    <cfRule type="containsText" dxfId="5709" priority="1604" operator="containsText" text="Верно">
      <formula>NOT(ISERROR(SEARCH("Верно",G288)))</formula>
    </cfRule>
    <cfRule type="containsText" dxfId="5708" priority="1605" operator="containsText" text="Не выполняется">
      <formula>NOT(ISERROR(SEARCH("Не выполняется",G288)))</formula>
    </cfRule>
  </conditionalFormatting>
  <conditionalFormatting sqref="G290">
    <cfRule type="containsText" dxfId="5707" priority="1596" operator="containsText" text="Неверно">
      <formula>NOT(ISERROR(SEARCH("Неверно",G290)))</formula>
    </cfRule>
    <cfRule type="containsText" dxfId="5706" priority="1597" operator="containsText" text="Частично">
      <formula>NOT(ISERROR(SEARCH("Частично",G290)))</formula>
    </cfRule>
    <cfRule type="beginsWith" dxfId="5705" priority="1598" operator="beginsWith" text="Выполняется">
      <formula>LEFT(G290,LEN("Выполняется"))="Выполняется"</formula>
    </cfRule>
    <cfRule type="containsText" dxfId="5704" priority="1599" operator="containsText" text="Верно">
      <formula>NOT(ISERROR(SEARCH("Верно",G290)))</formula>
    </cfRule>
    <cfRule type="containsText" dxfId="5703" priority="1600" operator="containsText" text="Не выполняется">
      <formula>NOT(ISERROR(SEARCH("Не выполняется",G290)))</formula>
    </cfRule>
  </conditionalFormatting>
  <conditionalFormatting sqref="G299">
    <cfRule type="containsText" dxfId="5702" priority="1591" operator="containsText" text="Неверно">
      <formula>NOT(ISERROR(SEARCH("Неверно",G299)))</formula>
    </cfRule>
    <cfRule type="containsText" dxfId="5701" priority="1592" operator="containsText" text="Частично">
      <formula>NOT(ISERROR(SEARCH("Частично",G299)))</formula>
    </cfRule>
    <cfRule type="beginsWith" dxfId="5700" priority="1593" operator="beginsWith" text="Выполняется">
      <formula>LEFT(G299,LEN("Выполняется"))="Выполняется"</formula>
    </cfRule>
    <cfRule type="containsText" dxfId="5699" priority="1594" operator="containsText" text="Верно">
      <formula>NOT(ISERROR(SEARCH("Верно",G299)))</formula>
    </cfRule>
    <cfRule type="containsText" dxfId="5698" priority="1595" operator="containsText" text="Не выполняется">
      <formula>NOT(ISERROR(SEARCH("Не выполняется",G299)))</formula>
    </cfRule>
  </conditionalFormatting>
  <conditionalFormatting sqref="G306">
    <cfRule type="containsText" dxfId="5697" priority="1586" operator="containsText" text="Неверно">
      <formula>NOT(ISERROR(SEARCH("Неверно",G306)))</formula>
    </cfRule>
    <cfRule type="containsText" dxfId="5696" priority="1587" operator="containsText" text="Частично">
      <formula>NOT(ISERROR(SEARCH("Частично",G306)))</formula>
    </cfRule>
    <cfRule type="beginsWith" dxfId="5695" priority="1588" operator="beginsWith" text="Выполняется">
      <formula>LEFT(G306,LEN("Выполняется"))="Выполняется"</formula>
    </cfRule>
    <cfRule type="containsText" dxfId="5694" priority="1589" operator="containsText" text="Верно">
      <formula>NOT(ISERROR(SEARCH("Верно",G306)))</formula>
    </cfRule>
    <cfRule type="containsText" dxfId="5693" priority="1590" operator="containsText" text="Не выполняется">
      <formula>NOT(ISERROR(SEARCH("Не выполняется",G306)))</formula>
    </cfRule>
  </conditionalFormatting>
  <conditionalFormatting sqref="G315">
    <cfRule type="containsText" dxfId="5692" priority="1581" operator="containsText" text="Неверно">
      <formula>NOT(ISERROR(SEARCH("Неверно",G315)))</formula>
    </cfRule>
    <cfRule type="containsText" dxfId="5691" priority="1582" operator="containsText" text="Частично">
      <formula>NOT(ISERROR(SEARCH("Частично",G315)))</formula>
    </cfRule>
    <cfRule type="beginsWith" dxfId="5690" priority="1583" operator="beginsWith" text="Выполняется">
      <formula>LEFT(G315,LEN("Выполняется"))="Выполняется"</formula>
    </cfRule>
    <cfRule type="containsText" dxfId="5689" priority="1584" operator="containsText" text="Верно">
      <formula>NOT(ISERROR(SEARCH("Верно",G315)))</formula>
    </cfRule>
    <cfRule type="containsText" dxfId="5688" priority="1585" operator="containsText" text="Не выполняется">
      <formula>NOT(ISERROR(SEARCH("Не выполняется",G315)))</formula>
    </cfRule>
  </conditionalFormatting>
  <conditionalFormatting sqref="G317">
    <cfRule type="containsText" dxfId="5687" priority="1576" operator="containsText" text="Неверно">
      <formula>NOT(ISERROR(SEARCH("Неверно",G317)))</formula>
    </cfRule>
    <cfRule type="containsText" dxfId="5686" priority="1577" operator="containsText" text="Частично">
      <formula>NOT(ISERROR(SEARCH("Частично",G317)))</formula>
    </cfRule>
    <cfRule type="beginsWith" dxfId="5685" priority="1578" operator="beginsWith" text="Выполняется">
      <formula>LEFT(G317,LEN("Выполняется"))="Выполняется"</formula>
    </cfRule>
    <cfRule type="containsText" dxfId="5684" priority="1579" operator="containsText" text="Верно">
      <formula>NOT(ISERROR(SEARCH("Верно",G317)))</formula>
    </cfRule>
    <cfRule type="containsText" dxfId="5683" priority="1580" operator="containsText" text="Не выполняется">
      <formula>NOT(ISERROR(SEARCH("Не выполняется",G317)))</formula>
    </cfRule>
  </conditionalFormatting>
  <conditionalFormatting sqref="G320">
    <cfRule type="containsText" dxfId="5682" priority="1571" operator="containsText" text="Неверно">
      <formula>NOT(ISERROR(SEARCH("Неверно",G320)))</formula>
    </cfRule>
    <cfRule type="containsText" dxfId="5681" priority="1572" operator="containsText" text="Частично">
      <formula>NOT(ISERROR(SEARCH("Частично",G320)))</formula>
    </cfRule>
    <cfRule type="beginsWith" dxfId="5680" priority="1573" operator="beginsWith" text="Выполняется">
      <formula>LEFT(G320,LEN("Выполняется"))="Выполняется"</formula>
    </cfRule>
    <cfRule type="containsText" dxfId="5679" priority="1574" operator="containsText" text="Верно">
      <formula>NOT(ISERROR(SEARCH("Верно",G320)))</formula>
    </cfRule>
    <cfRule type="containsText" dxfId="5678" priority="1575" operator="containsText" text="Не выполняется">
      <formula>NOT(ISERROR(SEARCH("Не выполняется",G320)))</formula>
    </cfRule>
  </conditionalFormatting>
  <conditionalFormatting sqref="G329">
    <cfRule type="containsText" dxfId="5677" priority="1566" operator="containsText" text="Неверно">
      <formula>NOT(ISERROR(SEARCH("Неверно",G329)))</formula>
    </cfRule>
    <cfRule type="containsText" dxfId="5676" priority="1567" operator="containsText" text="Частично">
      <formula>NOT(ISERROR(SEARCH("Частично",G329)))</formula>
    </cfRule>
    <cfRule type="beginsWith" dxfId="5675" priority="1568" operator="beginsWith" text="Выполняется">
      <formula>LEFT(G329,LEN("Выполняется"))="Выполняется"</formula>
    </cfRule>
    <cfRule type="containsText" dxfId="5674" priority="1569" operator="containsText" text="Верно">
      <formula>NOT(ISERROR(SEARCH("Верно",G329)))</formula>
    </cfRule>
    <cfRule type="containsText" dxfId="5673" priority="1570" operator="containsText" text="Не выполняется">
      <formula>NOT(ISERROR(SEARCH("Не выполняется",G329)))</formula>
    </cfRule>
  </conditionalFormatting>
  <conditionalFormatting sqref="G340">
    <cfRule type="containsText" dxfId="5672" priority="1561" operator="containsText" text="Неверно">
      <formula>NOT(ISERROR(SEARCH("Неверно",G340)))</formula>
    </cfRule>
    <cfRule type="containsText" dxfId="5671" priority="1562" operator="containsText" text="Частично">
      <formula>NOT(ISERROR(SEARCH("Частично",G340)))</formula>
    </cfRule>
    <cfRule type="beginsWith" dxfId="5670" priority="1563" operator="beginsWith" text="Выполняется">
      <formula>LEFT(G340,LEN("Выполняется"))="Выполняется"</formula>
    </cfRule>
    <cfRule type="containsText" dxfId="5669" priority="1564" operator="containsText" text="Верно">
      <formula>NOT(ISERROR(SEARCH("Верно",G340)))</formula>
    </cfRule>
    <cfRule type="containsText" dxfId="5668" priority="1565" operator="containsText" text="Не выполняется">
      <formula>NOT(ISERROR(SEARCH("Не выполняется",G340)))</formula>
    </cfRule>
  </conditionalFormatting>
  <conditionalFormatting sqref="G116">
    <cfRule type="containsText" dxfId="5667" priority="1556" operator="containsText" text="Неверно">
      <formula>NOT(ISERROR(SEARCH("Неверно",G116)))</formula>
    </cfRule>
    <cfRule type="containsText" dxfId="5666" priority="1557" operator="containsText" text="Частично">
      <formula>NOT(ISERROR(SEARCH("Частично",G116)))</formula>
    </cfRule>
    <cfRule type="beginsWith" dxfId="5665" priority="1558" operator="beginsWith" text="Выполняется">
      <formula>LEFT(G116,LEN("Выполняется"))="Выполняется"</formula>
    </cfRule>
    <cfRule type="containsText" dxfId="5664" priority="1559" operator="containsText" text="Верно">
      <formula>NOT(ISERROR(SEARCH("Верно",G116)))</formula>
    </cfRule>
    <cfRule type="containsText" dxfId="5663" priority="1560" operator="containsText" text="Не выполняется">
      <formula>NOT(ISERROR(SEARCH("Не выполняется",G116)))</formula>
    </cfRule>
  </conditionalFormatting>
  <conditionalFormatting sqref="G131">
    <cfRule type="containsText" dxfId="5662" priority="1551" operator="containsText" text="Неверно">
      <formula>NOT(ISERROR(SEARCH("Неверно",G131)))</formula>
    </cfRule>
    <cfRule type="containsText" dxfId="5661" priority="1552" operator="containsText" text="Частично">
      <formula>NOT(ISERROR(SEARCH("Частично",G131)))</formula>
    </cfRule>
    <cfRule type="beginsWith" dxfId="5660" priority="1553" operator="beginsWith" text="Выполняется">
      <formula>LEFT(G131,LEN("Выполняется"))="Выполняется"</formula>
    </cfRule>
    <cfRule type="containsText" dxfId="5659" priority="1554" operator="containsText" text="Верно">
      <formula>NOT(ISERROR(SEARCH("Верно",G131)))</formula>
    </cfRule>
    <cfRule type="containsText" dxfId="5658" priority="1555" operator="containsText" text="Не выполняется">
      <formula>NOT(ISERROR(SEARCH("Не выполняется",G131)))</formula>
    </cfRule>
  </conditionalFormatting>
  <conditionalFormatting sqref="G142">
    <cfRule type="containsText" dxfId="5657" priority="1546" operator="containsText" text="Неверно">
      <formula>NOT(ISERROR(SEARCH("Неверно",G142)))</formula>
    </cfRule>
    <cfRule type="containsText" dxfId="5656" priority="1547" operator="containsText" text="Частично">
      <formula>NOT(ISERROR(SEARCH("Частично",G142)))</formula>
    </cfRule>
    <cfRule type="beginsWith" dxfId="5655" priority="1548" operator="beginsWith" text="Выполняется">
      <formula>LEFT(G142,LEN("Выполняется"))="Выполняется"</formula>
    </cfRule>
    <cfRule type="containsText" dxfId="5654" priority="1549" operator="containsText" text="Верно">
      <formula>NOT(ISERROR(SEARCH("Верно",G142)))</formula>
    </cfRule>
    <cfRule type="containsText" dxfId="5653" priority="1550" operator="containsText" text="Не выполняется">
      <formula>NOT(ISERROR(SEARCH("Не выполняется",G142)))</formula>
    </cfRule>
  </conditionalFormatting>
  <conditionalFormatting sqref="G154">
    <cfRule type="containsText" dxfId="5652" priority="1541" operator="containsText" text="Неверно">
      <formula>NOT(ISERROR(SEARCH("Неверно",G154)))</formula>
    </cfRule>
    <cfRule type="containsText" dxfId="5651" priority="1542" operator="containsText" text="Частично">
      <formula>NOT(ISERROR(SEARCH("Частично",G154)))</formula>
    </cfRule>
    <cfRule type="beginsWith" dxfId="5650" priority="1543" operator="beginsWith" text="Выполняется">
      <formula>LEFT(G154,LEN("Выполняется"))="Выполняется"</formula>
    </cfRule>
    <cfRule type="containsText" dxfId="5649" priority="1544" operator="containsText" text="Верно">
      <formula>NOT(ISERROR(SEARCH("Верно",G154)))</formula>
    </cfRule>
    <cfRule type="containsText" dxfId="5648" priority="1545" operator="containsText" text="Не выполняется">
      <formula>NOT(ISERROR(SEARCH("Не выполняется",G154)))</formula>
    </cfRule>
  </conditionalFormatting>
  <conditionalFormatting sqref="G158">
    <cfRule type="containsText" dxfId="5647" priority="1536" operator="containsText" text="Неверно">
      <formula>NOT(ISERROR(SEARCH("Неверно",G158)))</formula>
    </cfRule>
    <cfRule type="containsText" dxfId="5646" priority="1537" operator="containsText" text="Частично">
      <formula>NOT(ISERROR(SEARCH("Частично",G158)))</formula>
    </cfRule>
    <cfRule type="beginsWith" dxfId="5645" priority="1538" operator="beginsWith" text="Выполняется">
      <formula>LEFT(G158,LEN("Выполняется"))="Выполняется"</formula>
    </cfRule>
    <cfRule type="containsText" dxfId="5644" priority="1539" operator="containsText" text="Верно">
      <formula>NOT(ISERROR(SEARCH("Верно",G158)))</formula>
    </cfRule>
    <cfRule type="containsText" dxfId="5643" priority="1540" operator="containsText" text="Не выполняется">
      <formula>NOT(ISERROR(SEARCH("Не выполняется",G158)))</formula>
    </cfRule>
  </conditionalFormatting>
  <conditionalFormatting sqref="G178">
    <cfRule type="containsText" dxfId="5642" priority="1531" operator="containsText" text="Неверно">
      <formula>NOT(ISERROR(SEARCH("Неверно",G178)))</formula>
    </cfRule>
    <cfRule type="containsText" dxfId="5641" priority="1532" operator="containsText" text="Частично">
      <formula>NOT(ISERROR(SEARCH("Частично",G178)))</formula>
    </cfRule>
    <cfRule type="beginsWith" dxfId="5640" priority="1533" operator="beginsWith" text="Выполняется">
      <formula>LEFT(G178,LEN("Выполняется"))="Выполняется"</formula>
    </cfRule>
    <cfRule type="containsText" dxfId="5639" priority="1534" operator="containsText" text="Верно">
      <formula>NOT(ISERROR(SEARCH("Верно",G178)))</formula>
    </cfRule>
    <cfRule type="containsText" dxfId="5638" priority="1535" operator="containsText" text="Не выполняется">
      <formula>NOT(ISERROR(SEARCH("Не выполняется",G178)))</formula>
    </cfRule>
  </conditionalFormatting>
  <conditionalFormatting sqref="G182">
    <cfRule type="containsText" dxfId="5637" priority="1526" operator="containsText" text="Неверно">
      <formula>NOT(ISERROR(SEARCH("Неверно",G182)))</formula>
    </cfRule>
    <cfRule type="containsText" dxfId="5636" priority="1527" operator="containsText" text="Частично">
      <formula>NOT(ISERROR(SEARCH("Частично",G182)))</formula>
    </cfRule>
    <cfRule type="beginsWith" dxfId="5635" priority="1528" operator="beginsWith" text="Выполняется">
      <formula>LEFT(G182,LEN("Выполняется"))="Выполняется"</formula>
    </cfRule>
    <cfRule type="containsText" dxfId="5634" priority="1529" operator="containsText" text="Верно">
      <formula>NOT(ISERROR(SEARCH("Верно",G182)))</formula>
    </cfRule>
    <cfRule type="containsText" dxfId="5633" priority="1530" operator="containsText" text="Не выполняется">
      <formula>NOT(ISERROR(SEARCH("Не выполняется",G182)))</formula>
    </cfRule>
  </conditionalFormatting>
  <conditionalFormatting sqref="G185">
    <cfRule type="containsText" dxfId="5632" priority="1521" operator="containsText" text="Неверно">
      <formula>NOT(ISERROR(SEARCH("Неверно",G185)))</formula>
    </cfRule>
    <cfRule type="containsText" dxfId="5631" priority="1522" operator="containsText" text="Частично">
      <formula>NOT(ISERROR(SEARCH("Частично",G185)))</formula>
    </cfRule>
    <cfRule type="beginsWith" dxfId="5630" priority="1523" operator="beginsWith" text="Выполняется">
      <formula>LEFT(G185,LEN("Выполняется"))="Выполняется"</formula>
    </cfRule>
    <cfRule type="containsText" dxfId="5629" priority="1524" operator="containsText" text="Верно">
      <formula>NOT(ISERROR(SEARCH("Верно",G185)))</formula>
    </cfRule>
    <cfRule type="containsText" dxfId="5628" priority="1525" operator="containsText" text="Не выполняется">
      <formula>NOT(ISERROR(SEARCH("Не выполняется",G185)))</formula>
    </cfRule>
  </conditionalFormatting>
  <conditionalFormatting sqref="G187">
    <cfRule type="containsText" dxfId="5627" priority="1516" operator="containsText" text="Неверно">
      <formula>NOT(ISERROR(SEARCH("Неверно",G187)))</formula>
    </cfRule>
    <cfRule type="containsText" dxfId="5626" priority="1517" operator="containsText" text="Частично">
      <formula>NOT(ISERROR(SEARCH("Частично",G187)))</formula>
    </cfRule>
    <cfRule type="beginsWith" dxfId="5625" priority="1518" operator="beginsWith" text="Выполняется">
      <formula>LEFT(G187,LEN("Выполняется"))="Выполняется"</formula>
    </cfRule>
    <cfRule type="containsText" dxfId="5624" priority="1519" operator="containsText" text="Верно">
      <formula>NOT(ISERROR(SEARCH("Верно",G187)))</formula>
    </cfRule>
    <cfRule type="containsText" dxfId="5623" priority="1520" operator="containsText" text="Не выполняется">
      <formula>NOT(ISERROR(SEARCH("Не выполняется",G187)))</formula>
    </cfRule>
  </conditionalFormatting>
  <conditionalFormatting sqref="G188">
    <cfRule type="containsText" dxfId="5622" priority="1511" operator="containsText" text="Неверно">
      <formula>NOT(ISERROR(SEARCH("Неверно",G188)))</formula>
    </cfRule>
    <cfRule type="containsText" dxfId="5621" priority="1512" operator="containsText" text="Частично">
      <formula>NOT(ISERROR(SEARCH("Частично",G188)))</formula>
    </cfRule>
    <cfRule type="beginsWith" dxfId="5620" priority="1513" operator="beginsWith" text="Выполняется">
      <formula>LEFT(G188,LEN("Выполняется"))="Выполняется"</formula>
    </cfRule>
    <cfRule type="containsText" dxfId="5619" priority="1514" operator="containsText" text="Верно">
      <formula>NOT(ISERROR(SEARCH("Верно",G188)))</formula>
    </cfRule>
    <cfRule type="containsText" dxfId="5618" priority="1515" operator="containsText" text="Не выполняется">
      <formula>NOT(ISERROR(SEARCH("Не выполняется",G188)))</formula>
    </cfRule>
  </conditionalFormatting>
  <conditionalFormatting sqref="G201">
    <cfRule type="containsText" dxfId="5617" priority="1506" operator="containsText" text="Неверно">
      <formula>NOT(ISERROR(SEARCH("Неверно",G201)))</formula>
    </cfRule>
    <cfRule type="containsText" dxfId="5616" priority="1507" operator="containsText" text="Частично">
      <formula>NOT(ISERROR(SEARCH("Частично",G201)))</formula>
    </cfRule>
    <cfRule type="beginsWith" dxfId="5615" priority="1508" operator="beginsWith" text="Выполняется">
      <formula>LEFT(G201,LEN("Выполняется"))="Выполняется"</formula>
    </cfRule>
    <cfRule type="containsText" dxfId="5614" priority="1509" operator="containsText" text="Верно">
      <formula>NOT(ISERROR(SEARCH("Верно",G201)))</formula>
    </cfRule>
    <cfRule type="containsText" dxfId="5613" priority="1510" operator="containsText" text="Не выполняется">
      <formula>NOT(ISERROR(SEARCH("Не выполняется",G201)))</formula>
    </cfRule>
  </conditionalFormatting>
  <conditionalFormatting sqref="G202">
    <cfRule type="containsText" dxfId="5612" priority="1501" operator="containsText" text="Неверно">
      <formula>NOT(ISERROR(SEARCH("Неверно",G202)))</formula>
    </cfRule>
    <cfRule type="containsText" dxfId="5611" priority="1502" operator="containsText" text="Частично">
      <formula>NOT(ISERROR(SEARCH("Частично",G202)))</formula>
    </cfRule>
    <cfRule type="beginsWith" dxfId="5610" priority="1503" operator="beginsWith" text="Выполняется">
      <formula>LEFT(G202,LEN("Выполняется"))="Выполняется"</formula>
    </cfRule>
    <cfRule type="containsText" dxfId="5609" priority="1504" operator="containsText" text="Верно">
      <formula>NOT(ISERROR(SEARCH("Верно",G202)))</formula>
    </cfRule>
    <cfRule type="containsText" dxfId="5608" priority="1505" operator="containsText" text="Не выполняется">
      <formula>NOT(ISERROR(SEARCH("Не выполняется",G202)))</formula>
    </cfRule>
  </conditionalFormatting>
  <conditionalFormatting sqref="G211">
    <cfRule type="containsText" dxfId="5607" priority="1496" operator="containsText" text="Неверно">
      <formula>NOT(ISERROR(SEARCH("Неверно",G211)))</formula>
    </cfRule>
    <cfRule type="containsText" dxfId="5606" priority="1497" operator="containsText" text="Частично">
      <formula>NOT(ISERROR(SEARCH("Частично",G211)))</formula>
    </cfRule>
    <cfRule type="beginsWith" dxfId="5605" priority="1498" operator="beginsWith" text="Выполняется">
      <formula>LEFT(G211,LEN("Выполняется"))="Выполняется"</formula>
    </cfRule>
    <cfRule type="containsText" dxfId="5604" priority="1499" operator="containsText" text="Верно">
      <formula>NOT(ISERROR(SEARCH("Верно",G211)))</formula>
    </cfRule>
    <cfRule type="containsText" dxfId="5603" priority="1500" operator="containsText" text="Не выполняется">
      <formula>NOT(ISERROR(SEARCH("Не выполняется",G211)))</formula>
    </cfRule>
  </conditionalFormatting>
  <conditionalFormatting sqref="G212">
    <cfRule type="containsText" dxfId="5602" priority="1491" operator="containsText" text="Неверно">
      <formula>NOT(ISERROR(SEARCH("Неверно",G212)))</formula>
    </cfRule>
    <cfRule type="containsText" dxfId="5601" priority="1492" operator="containsText" text="Частично">
      <formula>NOT(ISERROR(SEARCH("Частично",G212)))</formula>
    </cfRule>
    <cfRule type="beginsWith" dxfId="5600" priority="1493" operator="beginsWith" text="Выполняется">
      <formula>LEFT(G212,LEN("Выполняется"))="Выполняется"</formula>
    </cfRule>
    <cfRule type="containsText" dxfId="5599" priority="1494" operator="containsText" text="Верно">
      <formula>NOT(ISERROR(SEARCH("Верно",G212)))</formula>
    </cfRule>
    <cfRule type="containsText" dxfId="5598" priority="1495" operator="containsText" text="Не выполняется">
      <formula>NOT(ISERROR(SEARCH("Не выполняется",G212)))</formula>
    </cfRule>
  </conditionalFormatting>
  <conditionalFormatting sqref="G213">
    <cfRule type="containsText" dxfId="5597" priority="1486" operator="containsText" text="Неверно">
      <formula>NOT(ISERROR(SEARCH("Неверно",G213)))</formula>
    </cfRule>
    <cfRule type="containsText" dxfId="5596" priority="1487" operator="containsText" text="Частично">
      <formula>NOT(ISERROR(SEARCH("Частично",G213)))</formula>
    </cfRule>
    <cfRule type="beginsWith" dxfId="5595" priority="1488" operator="beginsWith" text="Выполняется">
      <formula>LEFT(G213,LEN("Выполняется"))="Выполняется"</formula>
    </cfRule>
    <cfRule type="containsText" dxfId="5594" priority="1489" operator="containsText" text="Верно">
      <formula>NOT(ISERROR(SEARCH("Верно",G213)))</formula>
    </cfRule>
    <cfRule type="containsText" dxfId="5593" priority="1490" operator="containsText" text="Не выполняется">
      <formula>NOT(ISERROR(SEARCH("Не выполняется",G213)))</formula>
    </cfRule>
  </conditionalFormatting>
  <conditionalFormatting sqref="G214">
    <cfRule type="containsText" dxfId="5592" priority="1481" operator="containsText" text="Неверно">
      <formula>NOT(ISERROR(SEARCH("Неверно",G214)))</formula>
    </cfRule>
    <cfRule type="containsText" dxfId="5591" priority="1482" operator="containsText" text="Частично">
      <formula>NOT(ISERROR(SEARCH("Частично",G214)))</formula>
    </cfRule>
    <cfRule type="beginsWith" dxfId="5590" priority="1483" operator="beginsWith" text="Выполняется">
      <formula>LEFT(G214,LEN("Выполняется"))="Выполняется"</formula>
    </cfRule>
    <cfRule type="containsText" dxfId="5589" priority="1484" operator="containsText" text="Верно">
      <formula>NOT(ISERROR(SEARCH("Верно",G214)))</formula>
    </cfRule>
    <cfRule type="containsText" dxfId="5588" priority="1485" operator="containsText" text="Не выполняется">
      <formula>NOT(ISERROR(SEARCH("Не выполняется",G214)))</formula>
    </cfRule>
  </conditionalFormatting>
  <conditionalFormatting sqref="G218">
    <cfRule type="containsText" dxfId="5587" priority="1476" operator="containsText" text="Неверно">
      <formula>NOT(ISERROR(SEARCH("Неверно",G218)))</formula>
    </cfRule>
    <cfRule type="containsText" dxfId="5586" priority="1477" operator="containsText" text="Частично">
      <formula>NOT(ISERROR(SEARCH("Частично",G218)))</formula>
    </cfRule>
    <cfRule type="beginsWith" dxfId="5585" priority="1478" operator="beginsWith" text="Выполняется">
      <formula>LEFT(G218,LEN("Выполняется"))="Выполняется"</formula>
    </cfRule>
    <cfRule type="containsText" dxfId="5584" priority="1479" operator="containsText" text="Верно">
      <formula>NOT(ISERROR(SEARCH("Верно",G218)))</formula>
    </cfRule>
    <cfRule type="containsText" dxfId="5583" priority="1480" operator="containsText" text="Не выполняется">
      <formula>NOT(ISERROR(SEARCH("Не выполняется",G218)))</formula>
    </cfRule>
  </conditionalFormatting>
  <conditionalFormatting sqref="G219">
    <cfRule type="containsText" dxfId="5582" priority="1471" operator="containsText" text="Неверно">
      <formula>NOT(ISERROR(SEARCH("Неверно",G219)))</formula>
    </cfRule>
    <cfRule type="containsText" dxfId="5581" priority="1472" operator="containsText" text="Частично">
      <formula>NOT(ISERROR(SEARCH("Частично",G219)))</formula>
    </cfRule>
    <cfRule type="beginsWith" dxfId="5580" priority="1473" operator="beginsWith" text="Выполняется">
      <formula>LEFT(G219,LEN("Выполняется"))="Выполняется"</formula>
    </cfRule>
    <cfRule type="containsText" dxfId="5579" priority="1474" operator="containsText" text="Верно">
      <formula>NOT(ISERROR(SEARCH("Верно",G219)))</formula>
    </cfRule>
    <cfRule type="containsText" dxfId="5578" priority="1475" operator="containsText" text="Не выполняется">
      <formula>NOT(ISERROR(SEARCH("Не выполняется",G219)))</formula>
    </cfRule>
  </conditionalFormatting>
  <conditionalFormatting sqref="G221">
    <cfRule type="containsText" dxfId="5577" priority="1466" operator="containsText" text="Неверно">
      <formula>NOT(ISERROR(SEARCH("Неверно",G221)))</formula>
    </cfRule>
    <cfRule type="containsText" dxfId="5576" priority="1467" operator="containsText" text="Частично">
      <formula>NOT(ISERROR(SEARCH("Частично",G221)))</formula>
    </cfRule>
    <cfRule type="beginsWith" dxfId="5575" priority="1468" operator="beginsWith" text="Выполняется">
      <formula>LEFT(G221,LEN("Выполняется"))="Выполняется"</formula>
    </cfRule>
    <cfRule type="containsText" dxfId="5574" priority="1469" operator="containsText" text="Верно">
      <formula>NOT(ISERROR(SEARCH("Верно",G221)))</formula>
    </cfRule>
    <cfRule type="containsText" dxfId="5573" priority="1470" operator="containsText" text="Не выполняется">
      <formula>NOT(ISERROR(SEARCH("Не выполняется",G221)))</formula>
    </cfRule>
  </conditionalFormatting>
  <conditionalFormatting sqref="G232">
    <cfRule type="containsText" dxfId="5572" priority="1461" operator="containsText" text="Неверно">
      <formula>NOT(ISERROR(SEARCH("Неверно",G232)))</formula>
    </cfRule>
    <cfRule type="containsText" dxfId="5571" priority="1462" operator="containsText" text="Частично">
      <formula>NOT(ISERROR(SEARCH("Частично",G232)))</formula>
    </cfRule>
    <cfRule type="beginsWith" dxfId="5570" priority="1463" operator="beginsWith" text="Выполняется">
      <formula>LEFT(G232,LEN("Выполняется"))="Выполняется"</formula>
    </cfRule>
    <cfRule type="containsText" dxfId="5569" priority="1464" operator="containsText" text="Верно">
      <formula>NOT(ISERROR(SEARCH("Верно",G232)))</formula>
    </cfRule>
    <cfRule type="containsText" dxfId="5568" priority="1465" operator="containsText" text="Не выполняется">
      <formula>NOT(ISERROR(SEARCH("Не выполняется",G232)))</formula>
    </cfRule>
  </conditionalFormatting>
  <conditionalFormatting sqref="G233">
    <cfRule type="containsText" dxfId="5567" priority="1456" operator="containsText" text="Неверно">
      <formula>NOT(ISERROR(SEARCH("Неверно",G233)))</formula>
    </cfRule>
    <cfRule type="containsText" dxfId="5566" priority="1457" operator="containsText" text="Частично">
      <formula>NOT(ISERROR(SEARCH("Частично",G233)))</formula>
    </cfRule>
    <cfRule type="beginsWith" dxfId="5565" priority="1458" operator="beginsWith" text="Выполняется">
      <formula>LEFT(G233,LEN("Выполняется"))="Выполняется"</formula>
    </cfRule>
    <cfRule type="containsText" dxfId="5564" priority="1459" operator="containsText" text="Верно">
      <formula>NOT(ISERROR(SEARCH("Верно",G233)))</formula>
    </cfRule>
    <cfRule type="containsText" dxfId="5563" priority="1460" operator="containsText" text="Не выполняется">
      <formula>NOT(ISERROR(SEARCH("Не выполняется",G233)))</formula>
    </cfRule>
  </conditionalFormatting>
  <conditionalFormatting sqref="G245">
    <cfRule type="containsText" dxfId="5562" priority="1451" operator="containsText" text="Неверно">
      <formula>NOT(ISERROR(SEARCH("Неверно",G245)))</formula>
    </cfRule>
    <cfRule type="containsText" dxfId="5561" priority="1452" operator="containsText" text="Частично">
      <formula>NOT(ISERROR(SEARCH("Частично",G245)))</formula>
    </cfRule>
    <cfRule type="beginsWith" dxfId="5560" priority="1453" operator="beginsWith" text="Выполняется">
      <formula>LEFT(G245,LEN("Выполняется"))="Выполняется"</formula>
    </cfRule>
    <cfRule type="containsText" dxfId="5559" priority="1454" operator="containsText" text="Верно">
      <formula>NOT(ISERROR(SEARCH("Верно",G245)))</formula>
    </cfRule>
    <cfRule type="containsText" dxfId="5558" priority="1455" operator="containsText" text="Не выполняется">
      <formula>NOT(ISERROR(SEARCH("Не выполняется",G245)))</formula>
    </cfRule>
  </conditionalFormatting>
  <conditionalFormatting sqref="G247">
    <cfRule type="containsText" dxfId="5557" priority="1446" operator="containsText" text="Неверно">
      <formula>NOT(ISERROR(SEARCH("Неверно",G247)))</formula>
    </cfRule>
    <cfRule type="containsText" dxfId="5556" priority="1447" operator="containsText" text="Частично">
      <formula>NOT(ISERROR(SEARCH("Частично",G247)))</formula>
    </cfRule>
    <cfRule type="beginsWith" dxfId="5555" priority="1448" operator="beginsWith" text="Выполняется">
      <formula>LEFT(G247,LEN("Выполняется"))="Выполняется"</formula>
    </cfRule>
    <cfRule type="containsText" dxfId="5554" priority="1449" operator="containsText" text="Верно">
      <formula>NOT(ISERROR(SEARCH("Верно",G247)))</formula>
    </cfRule>
    <cfRule type="containsText" dxfId="5553" priority="1450" operator="containsText" text="Не выполняется">
      <formula>NOT(ISERROR(SEARCH("Не выполняется",G247)))</formula>
    </cfRule>
  </conditionalFormatting>
  <conditionalFormatting sqref="G252">
    <cfRule type="containsText" dxfId="5552" priority="1441" operator="containsText" text="Неверно">
      <formula>NOT(ISERROR(SEARCH("Неверно",G252)))</formula>
    </cfRule>
    <cfRule type="containsText" dxfId="5551" priority="1442" operator="containsText" text="Частично">
      <formula>NOT(ISERROR(SEARCH("Частично",G252)))</formula>
    </cfRule>
    <cfRule type="beginsWith" dxfId="5550" priority="1443" operator="beginsWith" text="Выполняется">
      <formula>LEFT(G252,LEN("Выполняется"))="Выполняется"</formula>
    </cfRule>
    <cfRule type="containsText" dxfId="5549" priority="1444" operator="containsText" text="Верно">
      <formula>NOT(ISERROR(SEARCH("Верно",G252)))</formula>
    </cfRule>
    <cfRule type="containsText" dxfId="5548" priority="1445" operator="containsText" text="Не выполняется">
      <formula>NOT(ISERROR(SEARCH("Не выполняется",G252)))</formula>
    </cfRule>
  </conditionalFormatting>
  <conditionalFormatting sqref="G265">
    <cfRule type="containsText" dxfId="5547" priority="1436" operator="containsText" text="Неверно">
      <formula>NOT(ISERROR(SEARCH("Неверно",G265)))</formula>
    </cfRule>
    <cfRule type="containsText" dxfId="5546" priority="1437" operator="containsText" text="Частично">
      <formula>NOT(ISERROR(SEARCH("Частично",G265)))</formula>
    </cfRule>
    <cfRule type="beginsWith" dxfId="5545" priority="1438" operator="beginsWith" text="Выполняется">
      <formula>LEFT(G265,LEN("Выполняется"))="Выполняется"</formula>
    </cfRule>
    <cfRule type="containsText" dxfId="5544" priority="1439" operator="containsText" text="Верно">
      <formula>NOT(ISERROR(SEARCH("Верно",G265)))</formula>
    </cfRule>
    <cfRule type="containsText" dxfId="5543" priority="1440" operator="containsText" text="Не выполняется">
      <formula>NOT(ISERROR(SEARCH("Не выполняется",G265)))</formula>
    </cfRule>
  </conditionalFormatting>
  <conditionalFormatting sqref="G276">
    <cfRule type="containsText" dxfId="5542" priority="1431" operator="containsText" text="Неверно">
      <formula>NOT(ISERROR(SEARCH("Неверно",G276)))</formula>
    </cfRule>
    <cfRule type="containsText" dxfId="5541" priority="1432" operator="containsText" text="Частично">
      <formula>NOT(ISERROR(SEARCH("Частично",G276)))</formula>
    </cfRule>
    <cfRule type="beginsWith" dxfId="5540" priority="1433" operator="beginsWith" text="Выполняется">
      <formula>LEFT(G276,LEN("Выполняется"))="Выполняется"</formula>
    </cfRule>
    <cfRule type="containsText" dxfId="5539" priority="1434" operator="containsText" text="Верно">
      <formula>NOT(ISERROR(SEARCH("Верно",G276)))</formula>
    </cfRule>
    <cfRule type="containsText" dxfId="5538" priority="1435" operator="containsText" text="Не выполняется">
      <formula>NOT(ISERROR(SEARCH("Не выполняется",G276)))</formula>
    </cfRule>
  </conditionalFormatting>
  <conditionalFormatting sqref="G277">
    <cfRule type="containsText" dxfId="5537" priority="1426" operator="containsText" text="Неверно">
      <formula>NOT(ISERROR(SEARCH("Неверно",G277)))</formula>
    </cfRule>
    <cfRule type="containsText" dxfId="5536" priority="1427" operator="containsText" text="Частично">
      <formula>NOT(ISERROR(SEARCH("Частично",G277)))</formula>
    </cfRule>
    <cfRule type="beginsWith" dxfId="5535" priority="1428" operator="beginsWith" text="Выполняется">
      <formula>LEFT(G277,LEN("Выполняется"))="Выполняется"</formula>
    </cfRule>
    <cfRule type="containsText" dxfId="5534" priority="1429" operator="containsText" text="Верно">
      <formula>NOT(ISERROR(SEARCH("Верно",G277)))</formula>
    </cfRule>
    <cfRule type="containsText" dxfId="5533" priority="1430" operator="containsText" text="Не выполняется">
      <formula>NOT(ISERROR(SEARCH("Не выполняется",G277)))</formula>
    </cfRule>
  </conditionalFormatting>
  <conditionalFormatting sqref="G278">
    <cfRule type="containsText" dxfId="5532" priority="1421" operator="containsText" text="Неверно">
      <formula>NOT(ISERROR(SEARCH("Неверно",G278)))</formula>
    </cfRule>
    <cfRule type="containsText" dxfId="5531" priority="1422" operator="containsText" text="Частично">
      <formula>NOT(ISERROR(SEARCH("Частично",G278)))</formula>
    </cfRule>
    <cfRule type="beginsWith" dxfId="5530" priority="1423" operator="beginsWith" text="Выполняется">
      <formula>LEFT(G278,LEN("Выполняется"))="Выполняется"</formula>
    </cfRule>
    <cfRule type="containsText" dxfId="5529" priority="1424" operator="containsText" text="Верно">
      <formula>NOT(ISERROR(SEARCH("Верно",G278)))</formula>
    </cfRule>
    <cfRule type="containsText" dxfId="5528" priority="1425" operator="containsText" text="Не выполняется">
      <formula>NOT(ISERROR(SEARCH("Не выполняется",G278)))</formula>
    </cfRule>
  </conditionalFormatting>
  <conditionalFormatting sqref="G279">
    <cfRule type="containsText" dxfId="5527" priority="1416" operator="containsText" text="Неверно">
      <formula>NOT(ISERROR(SEARCH("Неверно",G279)))</formula>
    </cfRule>
    <cfRule type="containsText" dxfId="5526" priority="1417" operator="containsText" text="Частично">
      <formula>NOT(ISERROR(SEARCH("Частично",G279)))</formula>
    </cfRule>
    <cfRule type="beginsWith" dxfId="5525" priority="1418" operator="beginsWith" text="Выполняется">
      <formula>LEFT(G279,LEN("Выполняется"))="Выполняется"</formula>
    </cfRule>
    <cfRule type="containsText" dxfId="5524" priority="1419" operator="containsText" text="Верно">
      <formula>NOT(ISERROR(SEARCH("Верно",G279)))</formula>
    </cfRule>
    <cfRule type="containsText" dxfId="5523" priority="1420" operator="containsText" text="Не выполняется">
      <formula>NOT(ISERROR(SEARCH("Не выполняется",G279)))</formula>
    </cfRule>
  </conditionalFormatting>
  <conditionalFormatting sqref="G283">
    <cfRule type="containsText" dxfId="5522" priority="1411" operator="containsText" text="Неверно">
      <formula>NOT(ISERROR(SEARCH("Неверно",G283)))</formula>
    </cfRule>
    <cfRule type="containsText" dxfId="5521" priority="1412" operator="containsText" text="Частично">
      <formula>NOT(ISERROR(SEARCH("Частично",G283)))</formula>
    </cfRule>
    <cfRule type="beginsWith" dxfId="5520" priority="1413" operator="beginsWith" text="Выполняется">
      <formula>LEFT(G283,LEN("Выполняется"))="Выполняется"</formula>
    </cfRule>
    <cfRule type="containsText" dxfId="5519" priority="1414" operator="containsText" text="Верно">
      <formula>NOT(ISERROR(SEARCH("Верно",G283)))</formula>
    </cfRule>
    <cfRule type="containsText" dxfId="5518" priority="1415" operator="containsText" text="Не выполняется">
      <formula>NOT(ISERROR(SEARCH("Не выполняется",G283)))</formula>
    </cfRule>
  </conditionalFormatting>
  <conditionalFormatting sqref="G286">
    <cfRule type="containsText" dxfId="5517" priority="1406" operator="containsText" text="Неверно">
      <formula>NOT(ISERROR(SEARCH("Неверно",G286)))</formula>
    </cfRule>
    <cfRule type="containsText" dxfId="5516" priority="1407" operator="containsText" text="Частично">
      <formula>NOT(ISERROR(SEARCH("Частично",G286)))</formula>
    </cfRule>
    <cfRule type="beginsWith" dxfId="5515" priority="1408" operator="beginsWith" text="Выполняется">
      <formula>LEFT(G286,LEN("Выполняется"))="Выполняется"</formula>
    </cfRule>
    <cfRule type="containsText" dxfId="5514" priority="1409" operator="containsText" text="Верно">
      <formula>NOT(ISERROR(SEARCH("Верно",G286)))</formula>
    </cfRule>
    <cfRule type="containsText" dxfId="5513" priority="1410" operator="containsText" text="Не выполняется">
      <formula>NOT(ISERROR(SEARCH("Не выполняется",G286)))</formula>
    </cfRule>
  </conditionalFormatting>
  <conditionalFormatting sqref="G295">
    <cfRule type="containsText" dxfId="5512" priority="1401" operator="containsText" text="Неверно">
      <formula>NOT(ISERROR(SEARCH("Неверно",G295)))</formula>
    </cfRule>
    <cfRule type="containsText" dxfId="5511" priority="1402" operator="containsText" text="Частично">
      <formula>NOT(ISERROR(SEARCH("Частично",G295)))</formula>
    </cfRule>
    <cfRule type="beginsWith" dxfId="5510" priority="1403" operator="beginsWith" text="Выполняется">
      <formula>LEFT(G295,LEN("Выполняется"))="Выполняется"</formula>
    </cfRule>
    <cfRule type="containsText" dxfId="5509" priority="1404" operator="containsText" text="Верно">
      <formula>NOT(ISERROR(SEARCH("Верно",G295)))</formula>
    </cfRule>
    <cfRule type="containsText" dxfId="5508" priority="1405" operator="containsText" text="Не выполняется">
      <formula>NOT(ISERROR(SEARCH("Не выполняется",G295)))</formula>
    </cfRule>
  </conditionalFormatting>
  <conditionalFormatting sqref="G298">
    <cfRule type="containsText" dxfId="5507" priority="1396" operator="containsText" text="Неверно">
      <formula>NOT(ISERROR(SEARCH("Неверно",G298)))</formula>
    </cfRule>
    <cfRule type="containsText" dxfId="5506" priority="1397" operator="containsText" text="Частично">
      <formula>NOT(ISERROR(SEARCH("Частично",G298)))</formula>
    </cfRule>
    <cfRule type="beginsWith" dxfId="5505" priority="1398" operator="beginsWith" text="Выполняется">
      <formula>LEFT(G298,LEN("Выполняется"))="Выполняется"</formula>
    </cfRule>
    <cfRule type="containsText" dxfId="5504" priority="1399" operator="containsText" text="Верно">
      <formula>NOT(ISERROR(SEARCH("Верно",G298)))</formula>
    </cfRule>
    <cfRule type="containsText" dxfId="5503" priority="1400" operator="containsText" text="Не выполняется">
      <formula>NOT(ISERROR(SEARCH("Не выполняется",G298)))</formula>
    </cfRule>
  </conditionalFormatting>
  <conditionalFormatting sqref="G304">
    <cfRule type="containsText" dxfId="5502" priority="1391" operator="containsText" text="Неверно">
      <formula>NOT(ISERROR(SEARCH("Неверно",G304)))</formula>
    </cfRule>
    <cfRule type="containsText" dxfId="5501" priority="1392" operator="containsText" text="Частично">
      <formula>NOT(ISERROR(SEARCH("Частично",G304)))</formula>
    </cfRule>
    <cfRule type="beginsWith" dxfId="5500" priority="1393" operator="beginsWith" text="Выполняется">
      <formula>LEFT(G304,LEN("Выполняется"))="Выполняется"</formula>
    </cfRule>
    <cfRule type="containsText" dxfId="5499" priority="1394" operator="containsText" text="Верно">
      <formula>NOT(ISERROR(SEARCH("Верно",G304)))</formula>
    </cfRule>
    <cfRule type="containsText" dxfId="5498" priority="1395" operator="containsText" text="Не выполняется">
      <formula>NOT(ISERROR(SEARCH("Не выполняется",G304)))</formula>
    </cfRule>
  </conditionalFormatting>
  <conditionalFormatting sqref="G308">
    <cfRule type="containsText" dxfId="5497" priority="1386" operator="containsText" text="Неверно">
      <formula>NOT(ISERROR(SEARCH("Неверно",G308)))</formula>
    </cfRule>
    <cfRule type="containsText" dxfId="5496" priority="1387" operator="containsText" text="Частично">
      <formula>NOT(ISERROR(SEARCH("Частично",G308)))</formula>
    </cfRule>
    <cfRule type="beginsWith" dxfId="5495" priority="1388" operator="beginsWith" text="Выполняется">
      <formula>LEFT(G308,LEN("Выполняется"))="Выполняется"</formula>
    </cfRule>
    <cfRule type="containsText" dxfId="5494" priority="1389" operator="containsText" text="Верно">
      <formula>NOT(ISERROR(SEARCH("Верно",G308)))</formula>
    </cfRule>
    <cfRule type="containsText" dxfId="5493" priority="1390" operator="containsText" text="Не выполняется">
      <formula>NOT(ISERROR(SEARCH("Не выполняется",G308)))</formula>
    </cfRule>
  </conditionalFormatting>
  <conditionalFormatting sqref="G312">
    <cfRule type="containsText" dxfId="5492" priority="1381" operator="containsText" text="Неверно">
      <formula>NOT(ISERROR(SEARCH("Неверно",G312)))</formula>
    </cfRule>
    <cfRule type="containsText" dxfId="5491" priority="1382" operator="containsText" text="Частично">
      <formula>NOT(ISERROR(SEARCH("Частично",G312)))</formula>
    </cfRule>
    <cfRule type="beginsWith" dxfId="5490" priority="1383" operator="beginsWith" text="Выполняется">
      <formula>LEFT(G312,LEN("Выполняется"))="Выполняется"</formula>
    </cfRule>
    <cfRule type="containsText" dxfId="5489" priority="1384" operator="containsText" text="Верно">
      <formula>NOT(ISERROR(SEARCH("Верно",G312)))</formula>
    </cfRule>
    <cfRule type="containsText" dxfId="5488" priority="1385" operator="containsText" text="Не выполняется">
      <formula>NOT(ISERROR(SEARCH("Не выполняется",G312)))</formula>
    </cfRule>
  </conditionalFormatting>
  <conditionalFormatting sqref="G325">
    <cfRule type="containsText" dxfId="5487" priority="1376" operator="containsText" text="Неверно">
      <formula>NOT(ISERROR(SEARCH("Неверно",G325)))</formula>
    </cfRule>
    <cfRule type="containsText" dxfId="5486" priority="1377" operator="containsText" text="Частично">
      <formula>NOT(ISERROR(SEARCH("Частично",G325)))</formula>
    </cfRule>
    <cfRule type="beginsWith" dxfId="5485" priority="1378" operator="beginsWith" text="Выполняется">
      <formula>LEFT(G325,LEN("Выполняется"))="Выполняется"</formula>
    </cfRule>
    <cfRule type="containsText" dxfId="5484" priority="1379" operator="containsText" text="Верно">
      <formula>NOT(ISERROR(SEARCH("Верно",G325)))</formula>
    </cfRule>
    <cfRule type="containsText" dxfId="5483" priority="1380" operator="containsText" text="Не выполняется">
      <formula>NOT(ISERROR(SEARCH("Не выполняется",G325)))</formula>
    </cfRule>
  </conditionalFormatting>
  <conditionalFormatting sqref="G328">
    <cfRule type="containsText" dxfId="5482" priority="1371" operator="containsText" text="Неверно">
      <formula>NOT(ISERROR(SEARCH("Неверно",G328)))</formula>
    </cfRule>
    <cfRule type="containsText" dxfId="5481" priority="1372" operator="containsText" text="Частично">
      <formula>NOT(ISERROR(SEARCH("Частично",G328)))</formula>
    </cfRule>
    <cfRule type="beginsWith" dxfId="5480" priority="1373" operator="beginsWith" text="Выполняется">
      <formula>LEFT(G328,LEN("Выполняется"))="Выполняется"</formula>
    </cfRule>
    <cfRule type="containsText" dxfId="5479" priority="1374" operator="containsText" text="Верно">
      <formula>NOT(ISERROR(SEARCH("Верно",G328)))</formula>
    </cfRule>
    <cfRule type="containsText" dxfId="5478" priority="1375" operator="containsText" text="Не выполняется">
      <formula>NOT(ISERROR(SEARCH("Не выполняется",G328)))</formula>
    </cfRule>
  </conditionalFormatting>
  <conditionalFormatting sqref="G345">
    <cfRule type="containsText" dxfId="5477" priority="1366" operator="containsText" text="Неверно">
      <formula>NOT(ISERROR(SEARCH("Неверно",G345)))</formula>
    </cfRule>
    <cfRule type="containsText" dxfId="5476" priority="1367" operator="containsText" text="Частично">
      <formula>NOT(ISERROR(SEARCH("Частично",G345)))</formula>
    </cfRule>
    <cfRule type="beginsWith" dxfId="5475" priority="1368" operator="beginsWith" text="Выполняется">
      <formula>LEFT(G345,LEN("Выполняется"))="Выполняется"</formula>
    </cfRule>
    <cfRule type="containsText" dxfId="5474" priority="1369" operator="containsText" text="Верно">
      <formula>NOT(ISERROR(SEARCH("Верно",G345)))</formula>
    </cfRule>
    <cfRule type="containsText" dxfId="5473" priority="1370" operator="containsText" text="Не выполняется">
      <formula>NOT(ISERROR(SEARCH("Не выполняется",G345)))</formula>
    </cfRule>
  </conditionalFormatting>
  <conditionalFormatting sqref="G113">
    <cfRule type="containsText" dxfId="5472" priority="1361" operator="containsText" text="Неверно">
      <formula>NOT(ISERROR(SEARCH("Неверно",G113)))</formula>
    </cfRule>
    <cfRule type="containsText" dxfId="5471" priority="1362" operator="containsText" text="Частично">
      <formula>NOT(ISERROR(SEARCH("Частично",G113)))</formula>
    </cfRule>
    <cfRule type="beginsWith" dxfId="5470" priority="1363" operator="beginsWith" text="Выполняется">
      <formula>LEFT(G113,LEN("Выполняется"))="Выполняется"</formula>
    </cfRule>
    <cfRule type="containsText" dxfId="5469" priority="1364" operator="containsText" text="Верно">
      <formula>NOT(ISERROR(SEARCH("Верно",G113)))</formula>
    </cfRule>
    <cfRule type="containsText" dxfId="5468" priority="1365" operator="containsText" text="Не выполняется">
      <formula>NOT(ISERROR(SEARCH("Не выполняется",G113)))</formula>
    </cfRule>
  </conditionalFormatting>
  <conditionalFormatting sqref="G119">
    <cfRule type="containsText" dxfId="5467" priority="1356" operator="containsText" text="Неверно">
      <formula>NOT(ISERROR(SEARCH("Неверно",G119)))</formula>
    </cfRule>
    <cfRule type="containsText" dxfId="5466" priority="1357" operator="containsText" text="Частично">
      <formula>NOT(ISERROR(SEARCH("Частично",G119)))</formula>
    </cfRule>
    <cfRule type="beginsWith" dxfId="5465" priority="1358" operator="beginsWith" text="Выполняется">
      <formula>LEFT(G119,LEN("Выполняется"))="Выполняется"</formula>
    </cfRule>
    <cfRule type="containsText" dxfId="5464" priority="1359" operator="containsText" text="Верно">
      <formula>NOT(ISERROR(SEARCH("Верно",G119)))</formula>
    </cfRule>
    <cfRule type="containsText" dxfId="5463" priority="1360" operator="containsText" text="Не выполняется">
      <formula>NOT(ISERROR(SEARCH("Не выполняется",G119)))</formula>
    </cfRule>
  </conditionalFormatting>
  <conditionalFormatting sqref="G134">
    <cfRule type="containsText" dxfId="5462" priority="1351" operator="containsText" text="Неверно">
      <formula>NOT(ISERROR(SEARCH("Неверно",G134)))</formula>
    </cfRule>
    <cfRule type="containsText" dxfId="5461" priority="1352" operator="containsText" text="Частично">
      <formula>NOT(ISERROR(SEARCH("Частично",G134)))</formula>
    </cfRule>
    <cfRule type="beginsWith" dxfId="5460" priority="1353" operator="beginsWith" text="Выполняется">
      <formula>LEFT(G134,LEN("Выполняется"))="Выполняется"</formula>
    </cfRule>
    <cfRule type="containsText" dxfId="5459" priority="1354" operator="containsText" text="Верно">
      <formula>NOT(ISERROR(SEARCH("Верно",G134)))</formula>
    </cfRule>
    <cfRule type="containsText" dxfId="5458" priority="1355" operator="containsText" text="Не выполняется">
      <formula>NOT(ISERROR(SEARCH("Не выполняется",G134)))</formula>
    </cfRule>
  </conditionalFormatting>
  <conditionalFormatting sqref="G137">
    <cfRule type="containsText" dxfId="5457" priority="1346" operator="containsText" text="Неверно">
      <formula>NOT(ISERROR(SEARCH("Неверно",G137)))</formula>
    </cfRule>
    <cfRule type="containsText" dxfId="5456" priority="1347" operator="containsText" text="Частично">
      <formula>NOT(ISERROR(SEARCH("Частично",G137)))</formula>
    </cfRule>
    <cfRule type="beginsWith" dxfId="5455" priority="1348" operator="beginsWith" text="Выполняется">
      <formula>LEFT(G137,LEN("Выполняется"))="Выполняется"</formula>
    </cfRule>
    <cfRule type="containsText" dxfId="5454" priority="1349" operator="containsText" text="Верно">
      <formula>NOT(ISERROR(SEARCH("Верно",G137)))</formula>
    </cfRule>
    <cfRule type="containsText" dxfId="5453" priority="1350" operator="containsText" text="Не выполняется">
      <formula>NOT(ISERROR(SEARCH("Не выполняется",G137)))</formula>
    </cfRule>
  </conditionalFormatting>
  <conditionalFormatting sqref="G149">
    <cfRule type="containsText" dxfId="5452" priority="1341" operator="containsText" text="Неверно">
      <formula>NOT(ISERROR(SEARCH("Неверно",G149)))</formula>
    </cfRule>
    <cfRule type="containsText" dxfId="5451" priority="1342" operator="containsText" text="Частично">
      <formula>NOT(ISERROR(SEARCH("Частично",G149)))</formula>
    </cfRule>
    <cfRule type="beginsWith" dxfId="5450" priority="1343" operator="beginsWith" text="Выполняется">
      <formula>LEFT(G149,LEN("Выполняется"))="Выполняется"</formula>
    </cfRule>
    <cfRule type="containsText" dxfId="5449" priority="1344" operator="containsText" text="Верно">
      <formula>NOT(ISERROR(SEARCH("Верно",G149)))</formula>
    </cfRule>
    <cfRule type="containsText" dxfId="5448" priority="1345" operator="containsText" text="Не выполняется">
      <formula>NOT(ISERROR(SEARCH("Не выполняется",G149)))</formula>
    </cfRule>
  </conditionalFormatting>
  <conditionalFormatting sqref="G162">
    <cfRule type="containsText" dxfId="5447" priority="1336" operator="containsText" text="Неверно">
      <formula>NOT(ISERROR(SEARCH("Неверно",G162)))</formula>
    </cfRule>
    <cfRule type="containsText" dxfId="5446" priority="1337" operator="containsText" text="Частично">
      <formula>NOT(ISERROR(SEARCH("Частично",G162)))</formula>
    </cfRule>
    <cfRule type="beginsWith" dxfId="5445" priority="1338" operator="beginsWith" text="Выполняется">
      <formula>LEFT(G162,LEN("Выполняется"))="Выполняется"</formula>
    </cfRule>
    <cfRule type="containsText" dxfId="5444" priority="1339" operator="containsText" text="Верно">
      <formula>NOT(ISERROR(SEARCH("Верно",G162)))</formula>
    </cfRule>
    <cfRule type="containsText" dxfId="5443" priority="1340" operator="containsText" text="Не выполняется">
      <formula>NOT(ISERROR(SEARCH("Не выполняется",G162)))</formula>
    </cfRule>
  </conditionalFormatting>
  <conditionalFormatting sqref="G174">
    <cfRule type="containsText" dxfId="5442" priority="1331" operator="containsText" text="Неверно">
      <formula>NOT(ISERROR(SEARCH("Неверно",G174)))</formula>
    </cfRule>
    <cfRule type="containsText" dxfId="5441" priority="1332" operator="containsText" text="Частично">
      <formula>NOT(ISERROR(SEARCH("Частично",G174)))</formula>
    </cfRule>
    <cfRule type="beginsWith" dxfId="5440" priority="1333" operator="beginsWith" text="Выполняется">
      <formula>LEFT(G174,LEN("Выполняется"))="Выполняется"</formula>
    </cfRule>
    <cfRule type="containsText" dxfId="5439" priority="1334" operator="containsText" text="Верно">
      <formula>NOT(ISERROR(SEARCH("Верно",G174)))</formula>
    </cfRule>
    <cfRule type="containsText" dxfId="5438" priority="1335" operator="containsText" text="Не выполняется">
      <formula>NOT(ISERROR(SEARCH("Не выполняется",G174)))</formula>
    </cfRule>
  </conditionalFormatting>
  <conditionalFormatting sqref="G196">
    <cfRule type="containsText" dxfId="5437" priority="1326" operator="containsText" text="Неверно">
      <formula>NOT(ISERROR(SEARCH("Неверно",G196)))</formula>
    </cfRule>
    <cfRule type="containsText" dxfId="5436" priority="1327" operator="containsText" text="Частично">
      <formula>NOT(ISERROR(SEARCH("Частично",G196)))</formula>
    </cfRule>
    <cfRule type="beginsWith" dxfId="5435" priority="1328" operator="beginsWith" text="Выполняется">
      <formula>LEFT(G196,LEN("Выполняется"))="Выполняется"</formula>
    </cfRule>
    <cfRule type="containsText" dxfId="5434" priority="1329" operator="containsText" text="Верно">
      <formula>NOT(ISERROR(SEARCH("Верно",G196)))</formula>
    </cfRule>
    <cfRule type="containsText" dxfId="5433" priority="1330" operator="containsText" text="Не выполняется">
      <formula>NOT(ISERROR(SEARCH("Не выполняется",G196)))</formula>
    </cfRule>
  </conditionalFormatting>
  <conditionalFormatting sqref="G222">
    <cfRule type="containsText" dxfId="5432" priority="1321" operator="containsText" text="Неверно">
      <formula>NOT(ISERROR(SEARCH("Неверно",G222)))</formula>
    </cfRule>
    <cfRule type="containsText" dxfId="5431" priority="1322" operator="containsText" text="Частично">
      <formula>NOT(ISERROR(SEARCH("Частично",G222)))</formula>
    </cfRule>
    <cfRule type="beginsWith" dxfId="5430" priority="1323" operator="beginsWith" text="Выполняется">
      <formula>LEFT(G222,LEN("Выполняется"))="Выполняется"</formula>
    </cfRule>
    <cfRule type="containsText" dxfId="5429" priority="1324" operator="containsText" text="Верно">
      <formula>NOT(ISERROR(SEARCH("Верно",G222)))</formula>
    </cfRule>
    <cfRule type="containsText" dxfId="5428" priority="1325" operator="containsText" text="Не выполняется">
      <formula>NOT(ISERROR(SEARCH("Не выполняется",G222)))</formula>
    </cfRule>
  </conditionalFormatting>
  <conditionalFormatting sqref="G229">
    <cfRule type="containsText" dxfId="5427" priority="1316" operator="containsText" text="Неверно">
      <formula>NOT(ISERROR(SEARCH("Неверно",G229)))</formula>
    </cfRule>
    <cfRule type="containsText" dxfId="5426" priority="1317" operator="containsText" text="Частично">
      <formula>NOT(ISERROR(SEARCH("Частично",G229)))</formula>
    </cfRule>
    <cfRule type="beginsWith" dxfId="5425" priority="1318" operator="beginsWith" text="Выполняется">
      <formula>LEFT(G229,LEN("Выполняется"))="Выполняется"</formula>
    </cfRule>
    <cfRule type="containsText" dxfId="5424" priority="1319" operator="containsText" text="Верно">
      <formula>NOT(ISERROR(SEARCH("Верно",G229)))</formula>
    </cfRule>
    <cfRule type="containsText" dxfId="5423" priority="1320" operator="containsText" text="Не выполняется">
      <formula>NOT(ISERROR(SEARCH("Не выполняется",G229)))</formula>
    </cfRule>
  </conditionalFormatting>
  <conditionalFormatting sqref="G242">
    <cfRule type="containsText" dxfId="5422" priority="1311" operator="containsText" text="Неверно">
      <formula>NOT(ISERROR(SEARCH("Неверно",G242)))</formula>
    </cfRule>
    <cfRule type="containsText" dxfId="5421" priority="1312" operator="containsText" text="Частично">
      <formula>NOT(ISERROR(SEARCH("Частично",G242)))</formula>
    </cfRule>
    <cfRule type="beginsWith" dxfId="5420" priority="1313" operator="beginsWith" text="Выполняется">
      <formula>LEFT(G242,LEN("Выполняется"))="Выполняется"</formula>
    </cfRule>
    <cfRule type="containsText" dxfId="5419" priority="1314" operator="containsText" text="Верно">
      <formula>NOT(ISERROR(SEARCH("Верно",G242)))</formula>
    </cfRule>
    <cfRule type="containsText" dxfId="5418" priority="1315" operator="containsText" text="Не выполняется">
      <formula>NOT(ISERROR(SEARCH("Не выполняется",G242)))</formula>
    </cfRule>
  </conditionalFormatting>
  <conditionalFormatting sqref="G256">
    <cfRule type="containsText" dxfId="5417" priority="1306" operator="containsText" text="Неверно">
      <formula>NOT(ISERROR(SEARCH("Неверно",G256)))</formula>
    </cfRule>
    <cfRule type="containsText" dxfId="5416" priority="1307" operator="containsText" text="Частично">
      <formula>NOT(ISERROR(SEARCH("Частично",G256)))</formula>
    </cfRule>
    <cfRule type="beginsWith" dxfId="5415" priority="1308" operator="beginsWith" text="Выполняется">
      <formula>LEFT(G256,LEN("Выполняется"))="Выполняется"</formula>
    </cfRule>
    <cfRule type="containsText" dxfId="5414" priority="1309" operator="containsText" text="Верно">
      <formula>NOT(ISERROR(SEARCH("Верно",G256)))</formula>
    </cfRule>
    <cfRule type="containsText" dxfId="5413" priority="1310" operator="containsText" text="Не выполняется">
      <formula>NOT(ISERROR(SEARCH("Не выполняется",G256)))</formula>
    </cfRule>
  </conditionalFormatting>
  <conditionalFormatting sqref="G259">
    <cfRule type="containsText" dxfId="5412" priority="1301" operator="containsText" text="Неверно">
      <formula>NOT(ISERROR(SEARCH("Неверно",G259)))</formula>
    </cfRule>
    <cfRule type="containsText" dxfId="5411" priority="1302" operator="containsText" text="Частично">
      <formula>NOT(ISERROR(SEARCH("Частично",G259)))</formula>
    </cfRule>
    <cfRule type="beginsWith" dxfId="5410" priority="1303" operator="beginsWith" text="Выполняется">
      <formula>LEFT(G259,LEN("Выполняется"))="Выполняется"</formula>
    </cfRule>
    <cfRule type="containsText" dxfId="5409" priority="1304" operator="containsText" text="Верно">
      <formula>NOT(ISERROR(SEARCH("Верно",G259)))</formula>
    </cfRule>
    <cfRule type="containsText" dxfId="5408" priority="1305" operator="containsText" text="Не выполняется">
      <formula>NOT(ISERROR(SEARCH("Не выполняется",G259)))</formula>
    </cfRule>
  </conditionalFormatting>
  <conditionalFormatting sqref="G262">
    <cfRule type="containsText" dxfId="5407" priority="1296" operator="containsText" text="Неверно">
      <formula>NOT(ISERROR(SEARCH("Неверно",G262)))</formula>
    </cfRule>
    <cfRule type="containsText" dxfId="5406" priority="1297" operator="containsText" text="Частично">
      <formula>NOT(ISERROR(SEARCH("Частично",G262)))</formula>
    </cfRule>
    <cfRule type="beginsWith" dxfId="5405" priority="1298" operator="beginsWith" text="Выполняется">
      <formula>LEFT(G262,LEN("Выполняется"))="Выполняется"</formula>
    </cfRule>
    <cfRule type="containsText" dxfId="5404" priority="1299" operator="containsText" text="Верно">
      <formula>NOT(ISERROR(SEARCH("Верно",G262)))</formula>
    </cfRule>
    <cfRule type="containsText" dxfId="5403" priority="1300" operator="containsText" text="Не выполняется">
      <formula>NOT(ISERROR(SEARCH("Не выполняется",G262)))</formula>
    </cfRule>
  </conditionalFormatting>
  <conditionalFormatting sqref="G269">
    <cfRule type="containsText" dxfId="5402" priority="1291" operator="containsText" text="Неверно">
      <formula>NOT(ISERROR(SEARCH("Неверно",G269)))</formula>
    </cfRule>
    <cfRule type="containsText" dxfId="5401" priority="1292" operator="containsText" text="Частично">
      <formula>NOT(ISERROR(SEARCH("Частично",G269)))</formula>
    </cfRule>
    <cfRule type="beginsWith" dxfId="5400" priority="1293" operator="beginsWith" text="Выполняется">
      <formula>LEFT(G269,LEN("Выполняется"))="Выполняется"</formula>
    </cfRule>
    <cfRule type="containsText" dxfId="5399" priority="1294" operator="containsText" text="Верно">
      <formula>NOT(ISERROR(SEARCH("Верно",G269)))</formula>
    </cfRule>
    <cfRule type="containsText" dxfId="5398" priority="1295" operator="containsText" text="Не выполняется">
      <formula>NOT(ISERROR(SEARCH("Не выполняется",G269)))</formula>
    </cfRule>
  </conditionalFormatting>
  <conditionalFormatting sqref="G272">
    <cfRule type="containsText" dxfId="5397" priority="1286" operator="containsText" text="Неверно">
      <formula>NOT(ISERROR(SEARCH("Неверно",G272)))</formula>
    </cfRule>
    <cfRule type="containsText" dxfId="5396" priority="1287" operator="containsText" text="Частично">
      <formula>NOT(ISERROR(SEARCH("Частично",G272)))</formula>
    </cfRule>
    <cfRule type="beginsWith" dxfId="5395" priority="1288" operator="beginsWith" text="Выполняется">
      <formula>LEFT(G272,LEN("Выполняется"))="Выполняется"</formula>
    </cfRule>
    <cfRule type="containsText" dxfId="5394" priority="1289" operator="containsText" text="Верно">
      <formula>NOT(ISERROR(SEARCH("Верно",G272)))</formula>
    </cfRule>
    <cfRule type="containsText" dxfId="5393" priority="1290" operator="containsText" text="Не выполняется">
      <formula>NOT(ISERROR(SEARCH("Не выполняется",G272)))</formula>
    </cfRule>
  </conditionalFormatting>
  <conditionalFormatting sqref="G292">
    <cfRule type="containsText" dxfId="5392" priority="1281" operator="containsText" text="Неверно">
      <formula>NOT(ISERROR(SEARCH("Неверно",G292)))</formula>
    </cfRule>
    <cfRule type="containsText" dxfId="5391" priority="1282" operator="containsText" text="Частично">
      <formula>NOT(ISERROR(SEARCH("Частично",G292)))</formula>
    </cfRule>
    <cfRule type="beginsWith" dxfId="5390" priority="1283" operator="beginsWith" text="Выполняется">
      <formula>LEFT(G292,LEN("Выполняется"))="Выполняется"</formula>
    </cfRule>
    <cfRule type="containsText" dxfId="5389" priority="1284" operator="containsText" text="Верно">
      <formula>NOT(ISERROR(SEARCH("Верно",G292)))</formula>
    </cfRule>
    <cfRule type="containsText" dxfId="5388" priority="1285" operator="containsText" text="Не выполняется">
      <formula>NOT(ISERROR(SEARCH("Не выполняется",G292)))</formula>
    </cfRule>
  </conditionalFormatting>
  <conditionalFormatting sqref="G301">
    <cfRule type="containsText" dxfId="5387" priority="1276" operator="containsText" text="Неверно">
      <formula>NOT(ISERROR(SEARCH("Неверно",G301)))</formula>
    </cfRule>
    <cfRule type="containsText" dxfId="5386" priority="1277" operator="containsText" text="Частично">
      <formula>NOT(ISERROR(SEARCH("Частично",G301)))</formula>
    </cfRule>
    <cfRule type="beginsWith" dxfId="5385" priority="1278" operator="beginsWith" text="Выполняется">
      <formula>LEFT(G301,LEN("Выполняется"))="Выполняется"</formula>
    </cfRule>
    <cfRule type="containsText" dxfId="5384" priority="1279" operator="containsText" text="Верно">
      <formula>NOT(ISERROR(SEARCH("Верно",G301)))</formula>
    </cfRule>
    <cfRule type="containsText" dxfId="5383" priority="1280" operator="containsText" text="Не выполняется">
      <formula>NOT(ISERROR(SEARCH("Не выполняется",G301)))</formula>
    </cfRule>
  </conditionalFormatting>
  <conditionalFormatting sqref="G309">
    <cfRule type="containsText" dxfId="5382" priority="1271" operator="containsText" text="Неверно">
      <formula>NOT(ISERROR(SEARCH("Неверно",G309)))</formula>
    </cfRule>
    <cfRule type="containsText" dxfId="5381" priority="1272" operator="containsText" text="Частично">
      <formula>NOT(ISERROR(SEARCH("Частично",G309)))</formula>
    </cfRule>
    <cfRule type="beginsWith" dxfId="5380" priority="1273" operator="beginsWith" text="Выполняется">
      <formula>LEFT(G309,LEN("Выполняется"))="Выполняется"</formula>
    </cfRule>
    <cfRule type="containsText" dxfId="5379" priority="1274" operator="containsText" text="Верно">
      <formula>NOT(ISERROR(SEARCH("Верно",G309)))</formula>
    </cfRule>
    <cfRule type="containsText" dxfId="5378" priority="1275" operator="containsText" text="Не выполняется">
      <formula>NOT(ISERROR(SEARCH("Не выполняется",G309)))</formula>
    </cfRule>
  </conditionalFormatting>
  <conditionalFormatting sqref="G322">
    <cfRule type="containsText" dxfId="5377" priority="1266" operator="containsText" text="Неверно">
      <formula>NOT(ISERROR(SEARCH("Неверно",G322)))</formula>
    </cfRule>
    <cfRule type="containsText" dxfId="5376" priority="1267" operator="containsText" text="Частично">
      <formula>NOT(ISERROR(SEARCH("Частично",G322)))</formula>
    </cfRule>
    <cfRule type="beginsWith" dxfId="5375" priority="1268" operator="beginsWith" text="Выполняется">
      <formula>LEFT(G322,LEN("Выполняется"))="Выполняется"</formula>
    </cfRule>
    <cfRule type="containsText" dxfId="5374" priority="1269" operator="containsText" text="Верно">
      <formula>NOT(ISERROR(SEARCH("Верно",G322)))</formula>
    </cfRule>
    <cfRule type="containsText" dxfId="5373" priority="1270" operator="containsText" text="Не выполняется">
      <formula>NOT(ISERROR(SEARCH("Не выполняется",G322)))</formula>
    </cfRule>
  </conditionalFormatting>
  <conditionalFormatting sqref="G342">
    <cfRule type="containsText" dxfId="5372" priority="1261" operator="containsText" text="Неверно">
      <formula>NOT(ISERROR(SEARCH("Неверно",G342)))</formula>
    </cfRule>
    <cfRule type="containsText" dxfId="5371" priority="1262" operator="containsText" text="Частично">
      <formula>NOT(ISERROR(SEARCH("Частично",G342)))</formula>
    </cfRule>
    <cfRule type="beginsWith" dxfId="5370" priority="1263" operator="beginsWith" text="Выполняется">
      <formula>LEFT(G342,LEN("Выполняется"))="Выполняется"</formula>
    </cfRule>
    <cfRule type="containsText" dxfId="5369" priority="1264" operator="containsText" text="Верно">
      <formula>NOT(ISERROR(SEARCH("Верно",G342)))</formula>
    </cfRule>
    <cfRule type="containsText" dxfId="5368" priority="1265" operator="containsText" text="Не выполняется">
      <formula>NOT(ISERROR(SEARCH("Не выполняется",G342)))</formula>
    </cfRule>
  </conditionalFormatting>
  <conditionalFormatting sqref="G109">
    <cfRule type="containsText" dxfId="5367" priority="1256" operator="containsText" text="Неверно">
      <formula>NOT(ISERROR(SEARCH("Неверно",G109)))</formula>
    </cfRule>
    <cfRule type="containsText" dxfId="5366" priority="1257" operator="containsText" text="Частично">
      <formula>NOT(ISERROR(SEARCH("Частично",G109)))</formula>
    </cfRule>
    <cfRule type="beginsWith" dxfId="5365" priority="1258" operator="beginsWith" text="Выполняется">
      <formula>LEFT(G109,LEN("Выполняется"))="Выполняется"</formula>
    </cfRule>
    <cfRule type="containsText" dxfId="5364" priority="1259" operator="containsText" text="Верно">
      <formula>NOT(ISERROR(SEARCH("Верно",G109)))</formula>
    </cfRule>
    <cfRule type="containsText" dxfId="5363" priority="1260" operator="containsText" text="Не выполняется">
      <formula>NOT(ISERROR(SEARCH("Не выполняется",G109)))</formula>
    </cfRule>
  </conditionalFormatting>
  <conditionalFormatting sqref="G127">
    <cfRule type="containsText" dxfId="5362" priority="1251" operator="containsText" text="Неверно">
      <formula>NOT(ISERROR(SEARCH("Неверно",G127)))</formula>
    </cfRule>
    <cfRule type="containsText" dxfId="5361" priority="1252" operator="containsText" text="Частично">
      <formula>NOT(ISERROR(SEARCH("Частично",G127)))</formula>
    </cfRule>
    <cfRule type="beginsWith" dxfId="5360" priority="1253" operator="beginsWith" text="Выполняется">
      <formula>LEFT(G127,LEN("Выполняется"))="Выполняется"</formula>
    </cfRule>
    <cfRule type="containsText" dxfId="5359" priority="1254" operator="containsText" text="Верно">
      <formula>NOT(ISERROR(SEARCH("Верно",G127)))</formula>
    </cfRule>
    <cfRule type="containsText" dxfId="5358" priority="1255" operator="containsText" text="Не выполняется">
      <formula>NOT(ISERROR(SEARCH("Не выполняется",G127)))</formula>
    </cfRule>
  </conditionalFormatting>
  <conditionalFormatting sqref="G145">
    <cfRule type="containsText" dxfId="5357" priority="1246" operator="containsText" text="Неверно">
      <formula>NOT(ISERROR(SEARCH("Неверно",G145)))</formula>
    </cfRule>
    <cfRule type="containsText" dxfId="5356" priority="1247" operator="containsText" text="Частично">
      <formula>NOT(ISERROR(SEARCH("Частично",G145)))</formula>
    </cfRule>
    <cfRule type="beginsWith" dxfId="5355" priority="1248" operator="beginsWith" text="Выполняется">
      <formula>LEFT(G145,LEN("Выполняется"))="Выполняется"</formula>
    </cfRule>
    <cfRule type="containsText" dxfId="5354" priority="1249" operator="containsText" text="Верно">
      <formula>NOT(ISERROR(SEARCH("Верно",G145)))</formula>
    </cfRule>
    <cfRule type="containsText" dxfId="5353" priority="1250" operator="containsText" text="Не выполняется">
      <formula>NOT(ISERROR(SEARCH("Не выполняется",G145)))</formula>
    </cfRule>
  </conditionalFormatting>
  <conditionalFormatting sqref="G170">
    <cfRule type="containsText" dxfId="5352" priority="1241" operator="containsText" text="Неверно">
      <formula>NOT(ISERROR(SEARCH("Неверно",G170)))</formula>
    </cfRule>
    <cfRule type="containsText" dxfId="5351" priority="1242" operator="containsText" text="Частично">
      <formula>NOT(ISERROR(SEARCH("Частично",G170)))</formula>
    </cfRule>
    <cfRule type="beginsWith" dxfId="5350" priority="1243" operator="beginsWith" text="Выполняется">
      <formula>LEFT(G170,LEN("Выполняется"))="Выполняется"</formula>
    </cfRule>
    <cfRule type="containsText" dxfId="5349" priority="1244" operator="containsText" text="Верно">
      <formula>NOT(ISERROR(SEARCH("Верно",G170)))</formula>
    </cfRule>
    <cfRule type="containsText" dxfId="5348" priority="1245" operator="containsText" text="Не выполняется">
      <formula>NOT(ISERROR(SEARCH("Не выполняется",G170)))</formula>
    </cfRule>
  </conditionalFormatting>
  <conditionalFormatting sqref="G225">
    <cfRule type="containsText" dxfId="5347" priority="1236" operator="containsText" text="Неверно">
      <formula>NOT(ISERROR(SEARCH("Неверно",G225)))</formula>
    </cfRule>
    <cfRule type="containsText" dxfId="5346" priority="1237" operator="containsText" text="Частично">
      <formula>NOT(ISERROR(SEARCH("Частично",G225)))</formula>
    </cfRule>
    <cfRule type="beginsWith" dxfId="5345" priority="1238" operator="beginsWith" text="Выполняется">
      <formula>LEFT(G225,LEN("Выполняется"))="Выполняется"</formula>
    </cfRule>
    <cfRule type="containsText" dxfId="5344" priority="1239" operator="containsText" text="Верно">
      <formula>NOT(ISERROR(SEARCH("Верно",G225)))</formula>
    </cfRule>
    <cfRule type="containsText" dxfId="5343" priority="1240" operator="containsText" text="Не выполняется">
      <formula>NOT(ISERROR(SEARCH("Не выполняется",G225)))</formula>
    </cfRule>
  </conditionalFormatting>
  <conditionalFormatting sqref="G238">
    <cfRule type="containsText" dxfId="5342" priority="1231" operator="containsText" text="Неверно">
      <formula>NOT(ISERROR(SEARCH("Неверно",G238)))</formula>
    </cfRule>
    <cfRule type="containsText" dxfId="5341" priority="1232" operator="containsText" text="Частично">
      <formula>NOT(ISERROR(SEARCH("Частично",G238)))</formula>
    </cfRule>
    <cfRule type="beginsWith" dxfId="5340" priority="1233" operator="beginsWith" text="Выполняется">
      <formula>LEFT(G238,LEN("Выполняется"))="Выполняется"</formula>
    </cfRule>
    <cfRule type="containsText" dxfId="5339" priority="1234" operator="containsText" text="Верно">
      <formula>NOT(ISERROR(SEARCH("Верно",G238)))</formula>
    </cfRule>
    <cfRule type="containsText" dxfId="5338" priority="1235" operator="containsText" text="Не выполняется">
      <formula>NOT(ISERROR(SEARCH("Не выполняется",G238)))</formula>
    </cfRule>
  </conditionalFormatting>
  <conditionalFormatting sqref="G331">
    <cfRule type="containsText" dxfId="5337" priority="1226" operator="containsText" text="Неверно">
      <formula>NOT(ISERROR(SEARCH("Неверно",G331)))</formula>
    </cfRule>
    <cfRule type="containsText" dxfId="5336" priority="1227" operator="containsText" text="Частично">
      <formula>NOT(ISERROR(SEARCH("Частично",G331)))</formula>
    </cfRule>
    <cfRule type="beginsWith" dxfId="5335" priority="1228" operator="beginsWith" text="Выполняется">
      <formula>LEFT(G331,LEN("Выполняется"))="Выполняется"</formula>
    </cfRule>
    <cfRule type="containsText" dxfId="5334" priority="1229" operator="containsText" text="Верно">
      <formula>NOT(ISERROR(SEARCH("Верно",G331)))</formula>
    </cfRule>
    <cfRule type="containsText" dxfId="5333" priority="1230" operator="containsText" text="Не выполняется">
      <formula>NOT(ISERROR(SEARCH("Не выполняется",G331)))</formula>
    </cfRule>
  </conditionalFormatting>
  <conditionalFormatting sqref="G335">
    <cfRule type="containsText" dxfId="5332" priority="1221" operator="containsText" text="Неверно">
      <formula>NOT(ISERROR(SEARCH("Неверно",G335)))</formula>
    </cfRule>
    <cfRule type="containsText" dxfId="5331" priority="1222" operator="containsText" text="Частично">
      <formula>NOT(ISERROR(SEARCH("Частично",G335)))</formula>
    </cfRule>
    <cfRule type="beginsWith" dxfId="5330" priority="1223" operator="beginsWith" text="Выполняется">
      <formula>LEFT(G335,LEN("Выполняется"))="Выполняется"</formula>
    </cfRule>
    <cfRule type="containsText" dxfId="5329" priority="1224" operator="containsText" text="Верно">
      <formula>NOT(ISERROR(SEARCH("Верно",G335)))</formula>
    </cfRule>
    <cfRule type="containsText" dxfId="5328" priority="1225" operator="containsText" text="Не выполняется">
      <formula>NOT(ISERROR(SEARCH("Не выполняется",G335)))</formula>
    </cfRule>
  </conditionalFormatting>
  <conditionalFormatting sqref="G122">
    <cfRule type="containsText" dxfId="5327" priority="1216" operator="containsText" text="Неверно">
      <formula>NOT(ISERROR(SEARCH("Неверно",G122)))</formula>
    </cfRule>
    <cfRule type="containsText" dxfId="5326" priority="1217" operator="containsText" text="Частично">
      <formula>NOT(ISERROR(SEARCH("Частично",G122)))</formula>
    </cfRule>
    <cfRule type="beginsWith" dxfId="5325" priority="1218" operator="beginsWith" text="Выполняется">
      <formula>LEFT(G122,LEN("Выполняется"))="Выполняется"</formula>
    </cfRule>
    <cfRule type="containsText" dxfId="5324" priority="1219" operator="containsText" text="Верно">
      <formula>NOT(ISERROR(SEARCH("Верно",G122)))</formula>
    </cfRule>
    <cfRule type="containsText" dxfId="5323" priority="1220" operator="containsText" text="Не выполняется">
      <formula>NOT(ISERROR(SEARCH("Не выполняется",G122)))</formula>
    </cfRule>
  </conditionalFormatting>
  <conditionalFormatting sqref="G165">
    <cfRule type="containsText" dxfId="5322" priority="1211" operator="containsText" text="Неверно">
      <formula>NOT(ISERROR(SEARCH("Неверно",G165)))</formula>
    </cfRule>
    <cfRule type="containsText" dxfId="5321" priority="1212" operator="containsText" text="Частично">
      <formula>NOT(ISERROR(SEARCH("Частично",G165)))</formula>
    </cfRule>
    <cfRule type="beginsWith" dxfId="5320" priority="1213" operator="beginsWith" text="Выполняется">
      <formula>LEFT(G165,LEN("Выполняется"))="Выполняется"</formula>
    </cfRule>
    <cfRule type="containsText" dxfId="5319" priority="1214" operator="containsText" text="Верно">
      <formula>NOT(ISERROR(SEARCH("Верно",G165)))</formula>
    </cfRule>
    <cfRule type="containsText" dxfId="5318" priority="1215" operator="containsText" text="Не выполняется">
      <formula>NOT(ISERROR(SEARCH("Не выполняется",G165)))</formula>
    </cfRule>
  </conditionalFormatting>
  <conditionalFormatting sqref="G204">
    <cfRule type="containsText" dxfId="5317" priority="1206" operator="containsText" text="Неверно">
      <formula>NOT(ISERROR(SEARCH("Неверно",G204)))</formula>
    </cfRule>
    <cfRule type="containsText" dxfId="5316" priority="1207" operator="containsText" text="Частично">
      <formula>NOT(ISERROR(SEARCH("Частично",G204)))</formula>
    </cfRule>
    <cfRule type="beginsWith" dxfId="5315" priority="1208" operator="beginsWith" text="Выполняется">
      <formula>LEFT(G204,LEN("Выполняется"))="Выполняется"</formula>
    </cfRule>
    <cfRule type="containsText" dxfId="5314" priority="1209" operator="containsText" text="Верно">
      <formula>NOT(ISERROR(SEARCH("Верно",G204)))</formula>
    </cfRule>
    <cfRule type="containsText" dxfId="5313" priority="1210" operator="containsText" text="Не выполняется">
      <formula>NOT(ISERROR(SEARCH("Не выполняется",G204)))</formula>
    </cfRule>
  </conditionalFormatting>
  <conditionalFormatting sqref="F327 F339">
    <cfRule type="containsText" dxfId="5312" priority="1201" operator="containsText" text="Неверно">
      <formula>NOT(ISERROR(SEARCH("Неверно",F327)))</formula>
    </cfRule>
    <cfRule type="containsText" dxfId="5311" priority="1202" operator="containsText" text="Частично">
      <formula>NOT(ISERROR(SEARCH("Частично",F327)))</formula>
    </cfRule>
    <cfRule type="beginsWith" dxfId="5310" priority="1203" operator="beginsWith" text="Выполняется">
      <formula>LEFT(F327,LEN("Выполняется"))="Выполняется"</formula>
    </cfRule>
    <cfRule type="containsText" dxfId="5309" priority="1204" operator="containsText" text="Верно">
      <formula>NOT(ISERROR(SEARCH("Верно",F327)))</formula>
    </cfRule>
    <cfRule type="containsText" dxfId="5308" priority="1205" operator="containsText" text="Не выполняется">
      <formula>NOT(ISERROR(SEARCH("Не выполняется",F327)))</formula>
    </cfRule>
  </conditionalFormatting>
  <conditionalFormatting sqref="F329">
    <cfRule type="containsText" dxfId="5307" priority="1196" operator="containsText" text="Неверно">
      <formula>NOT(ISERROR(SEARCH("Неверно",F329)))</formula>
    </cfRule>
    <cfRule type="containsText" dxfId="5306" priority="1197" operator="containsText" text="Частично">
      <formula>NOT(ISERROR(SEARCH("Частично",F329)))</formula>
    </cfRule>
    <cfRule type="beginsWith" dxfId="5305" priority="1198" operator="beginsWith" text="Выполняется">
      <formula>LEFT(F329,LEN("Выполняется"))="Выполняется"</formula>
    </cfRule>
    <cfRule type="containsText" dxfId="5304" priority="1199" operator="containsText" text="Верно">
      <formula>NOT(ISERROR(SEARCH("Верно",F329)))</formula>
    </cfRule>
    <cfRule type="containsText" dxfId="5303" priority="1200" operator="containsText" text="Не выполняется">
      <formula>NOT(ISERROR(SEARCH("Не выполняется",F329)))</formula>
    </cfRule>
  </conditionalFormatting>
  <conditionalFormatting sqref="F340">
    <cfRule type="containsText" dxfId="5302" priority="1191" operator="containsText" text="Неверно">
      <formula>NOT(ISERROR(SEARCH("Неверно",F340)))</formula>
    </cfRule>
    <cfRule type="containsText" dxfId="5301" priority="1192" operator="containsText" text="Частично">
      <formula>NOT(ISERROR(SEARCH("Частично",F340)))</formula>
    </cfRule>
    <cfRule type="beginsWith" dxfId="5300" priority="1193" operator="beginsWith" text="Выполняется">
      <formula>LEFT(F340,LEN("Выполняется"))="Выполняется"</formula>
    </cfRule>
    <cfRule type="containsText" dxfId="5299" priority="1194" operator="containsText" text="Верно">
      <formula>NOT(ISERROR(SEARCH("Верно",F340)))</formula>
    </cfRule>
    <cfRule type="containsText" dxfId="5298" priority="1195" operator="containsText" text="Не выполняется">
      <formula>NOT(ISERROR(SEARCH("Не выполняется",F340)))</formula>
    </cfRule>
  </conditionalFormatting>
  <conditionalFormatting sqref="F328">
    <cfRule type="containsText" dxfId="5297" priority="1186" operator="containsText" text="Неверно">
      <formula>NOT(ISERROR(SEARCH("Неверно",F328)))</formula>
    </cfRule>
    <cfRule type="containsText" dxfId="5296" priority="1187" operator="containsText" text="Частично">
      <formula>NOT(ISERROR(SEARCH("Частично",F328)))</formula>
    </cfRule>
    <cfRule type="beginsWith" dxfId="5295" priority="1188" operator="beginsWith" text="Выполняется">
      <formula>LEFT(F328,LEN("Выполняется"))="Выполняется"</formula>
    </cfRule>
    <cfRule type="containsText" dxfId="5294" priority="1189" operator="containsText" text="Верно">
      <formula>NOT(ISERROR(SEARCH("Верно",F328)))</formula>
    </cfRule>
    <cfRule type="containsText" dxfId="5293" priority="1190" operator="containsText" text="Не выполняется">
      <formula>NOT(ISERROR(SEARCH("Не выполняется",F328)))</formula>
    </cfRule>
  </conditionalFormatting>
  <conditionalFormatting sqref="F345">
    <cfRule type="containsText" dxfId="5292" priority="1181" operator="containsText" text="Неверно">
      <formula>NOT(ISERROR(SEARCH("Неверно",F345)))</formula>
    </cfRule>
    <cfRule type="containsText" dxfId="5291" priority="1182" operator="containsText" text="Частично">
      <formula>NOT(ISERROR(SEARCH("Частично",F345)))</formula>
    </cfRule>
    <cfRule type="beginsWith" dxfId="5290" priority="1183" operator="beginsWith" text="Выполняется">
      <formula>LEFT(F345,LEN("Выполняется"))="Выполняется"</formula>
    </cfRule>
    <cfRule type="containsText" dxfId="5289" priority="1184" operator="containsText" text="Верно">
      <formula>NOT(ISERROR(SEARCH("Верно",F345)))</formula>
    </cfRule>
    <cfRule type="containsText" dxfId="5288" priority="1185" operator="containsText" text="Не выполняется">
      <formula>NOT(ISERROR(SEARCH("Не выполняется",F345)))</formula>
    </cfRule>
  </conditionalFormatting>
  <conditionalFormatting sqref="F342">
    <cfRule type="containsText" dxfId="5287" priority="1176" operator="containsText" text="Неверно">
      <formula>NOT(ISERROR(SEARCH("Неверно",F342)))</formula>
    </cfRule>
    <cfRule type="containsText" dxfId="5286" priority="1177" operator="containsText" text="Частично">
      <formula>NOT(ISERROR(SEARCH("Частично",F342)))</formula>
    </cfRule>
    <cfRule type="beginsWith" dxfId="5285" priority="1178" operator="beginsWith" text="Выполняется">
      <formula>LEFT(F342,LEN("Выполняется"))="Выполняется"</formula>
    </cfRule>
    <cfRule type="containsText" dxfId="5284" priority="1179" operator="containsText" text="Верно">
      <formula>NOT(ISERROR(SEARCH("Верно",F342)))</formula>
    </cfRule>
    <cfRule type="containsText" dxfId="5283" priority="1180" operator="containsText" text="Не выполняется">
      <formula>NOT(ISERROR(SEARCH("Не выполняется",F342)))</formula>
    </cfRule>
  </conditionalFormatting>
  <conditionalFormatting sqref="F331">
    <cfRule type="containsText" dxfId="5282" priority="1171" operator="containsText" text="Неверно">
      <formula>NOT(ISERROR(SEARCH("Неверно",F331)))</formula>
    </cfRule>
    <cfRule type="containsText" dxfId="5281" priority="1172" operator="containsText" text="Частично">
      <formula>NOT(ISERROR(SEARCH("Частично",F331)))</formula>
    </cfRule>
    <cfRule type="beginsWith" dxfId="5280" priority="1173" operator="beginsWith" text="Выполняется">
      <formula>LEFT(F331,LEN("Выполняется"))="Выполняется"</formula>
    </cfRule>
    <cfRule type="containsText" dxfId="5279" priority="1174" operator="containsText" text="Верно">
      <formula>NOT(ISERROR(SEARCH("Верно",F331)))</formula>
    </cfRule>
    <cfRule type="containsText" dxfId="5278" priority="1175" operator="containsText" text="Не выполняется">
      <formula>NOT(ISERROR(SEARCH("Не выполняется",F331)))</formula>
    </cfRule>
  </conditionalFormatting>
  <conditionalFormatting sqref="F335">
    <cfRule type="containsText" dxfId="5277" priority="1166" operator="containsText" text="Неверно">
      <formula>NOT(ISERROR(SEARCH("Неверно",F335)))</formula>
    </cfRule>
    <cfRule type="containsText" dxfId="5276" priority="1167" operator="containsText" text="Частично">
      <formula>NOT(ISERROR(SEARCH("Частично",F335)))</formula>
    </cfRule>
    <cfRule type="beginsWith" dxfId="5275" priority="1168" operator="beginsWith" text="Выполняется">
      <formula>LEFT(F335,LEN("Выполняется"))="Выполняется"</formula>
    </cfRule>
    <cfRule type="containsText" dxfId="5274" priority="1169" operator="containsText" text="Верно">
      <formula>NOT(ISERROR(SEARCH("Верно",F335)))</formula>
    </cfRule>
    <cfRule type="containsText" dxfId="5273" priority="1170" operator="containsText" text="Не выполняется">
      <formula>NOT(ISERROR(SEARCH("Не выполняется",F335)))</formula>
    </cfRule>
  </conditionalFormatting>
  <conditionalFormatting sqref="F314 F319">
    <cfRule type="containsText" dxfId="5272" priority="1161" operator="containsText" text="Неверно">
      <formula>NOT(ISERROR(SEARCH("Неверно",F314)))</formula>
    </cfRule>
    <cfRule type="containsText" dxfId="5271" priority="1162" operator="containsText" text="Частично">
      <formula>NOT(ISERROR(SEARCH("Частично",F314)))</formula>
    </cfRule>
    <cfRule type="beginsWith" dxfId="5270" priority="1163" operator="beginsWith" text="Выполняется">
      <formula>LEFT(F314,LEN("Выполняется"))="Выполняется"</formula>
    </cfRule>
    <cfRule type="containsText" dxfId="5269" priority="1164" operator="containsText" text="Верно">
      <formula>NOT(ISERROR(SEARCH("Верно",F314)))</formula>
    </cfRule>
    <cfRule type="containsText" dxfId="5268" priority="1165" operator="containsText" text="Не выполняется">
      <formula>NOT(ISERROR(SEARCH("Не выполняется",F314)))</formula>
    </cfRule>
  </conditionalFormatting>
  <conditionalFormatting sqref="F315">
    <cfRule type="containsText" dxfId="5267" priority="1156" operator="containsText" text="Неверно">
      <formula>NOT(ISERROR(SEARCH("Неверно",F315)))</formula>
    </cfRule>
    <cfRule type="containsText" dxfId="5266" priority="1157" operator="containsText" text="Частично">
      <formula>NOT(ISERROR(SEARCH("Частично",F315)))</formula>
    </cfRule>
    <cfRule type="beginsWith" dxfId="5265" priority="1158" operator="beginsWith" text="Выполняется">
      <formula>LEFT(F315,LEN("Выполняется"))="Выполняется"</formula>
    </cfRule>
    <cfRule type="containsText" dxfId="5264" priority="1159" operator="containsText" text="Верно">
      <formula>NOT(ISERROR(SEARCH("Верно",F315)))</formula>
    </cfRule>
    <cfRule type="containsText" dxfId="5263" priority="1160" operator="containsText" text="Не выполняется">
      <formula>NOT(ISERROR(SEARCH("Не выполняется",F315)))</formula>
    </cfRule>
  </conditionalFormatting>
  <conditionalFormatting sqref="F317">
    <cfRule type="containsText" dxfId="5262" priority="1151" operator="containsText" text="Неверно">
      <formula>NOT(ISERROR(SEARCH("Неверно",F317)))</formula>
    </cfRule>
    <cfRule type="containsText" dxfId="5261" priority="1152" operator="containsText" text="Частично">
      <formula>NOT(ISERROR(SEARCH("Частично",F317)))</formula>
    </cfRule>
    <cfRule type="beginsWith" dxfId="5260" priority="1153" operator="beginsWith" text="Выполняется">
      <formula>LEFT(F317,LEN("Выполняется"))="Выполняется"</formula>
    </cfRule>
    <cfRule type="containsText" dxfId="5259" priority="1154" operator="containsText" text="Верно">
      <formula>NOT(ISERROR(SEARCH("Верно",F317)))</formula>
    </cfRule>
    <cfRule type="containsText" dxfId="5258" priority="1155" operator="containsText" text="Не выполняется">
      <formula>NOT(ISERROR(SEARCH("Не выполняется",F317)))</formula>
    </cfRule>
  </conditionalFormatting>
  <conditionalFormatting sqref="F320">
    <cfRule type="containsText" dxfId="5257" priority="1146" operator="containsText" text="Неверно">
      <formula>NOT(ISERROR(SEARCH("Неверно",F320)))</formula>
    </cfRule>
    <cfRule type="containsText" dxfId="5256" priority="1147" operator="containsText" text="Частично">
      <formula>NOT(ISERROR(SEARCH("Частично",F320)))</formula>
    </cfRule>
    <cfRule type="beginsWith" dxfId="5255" priority="1148" operator="beginsWith" text="Выполняется">
      <formula>LEFT(F320,LEN("Выполняется"))="Выполняется"</formula>
    </cfRule>
    <cfRule type="containsText" dxfId="5254" priority="1149" operator="containsText" text="Верно">
      <formula>NOT(ISERROR(SEARCH("Верно",F320)))</formula>
    </cfRule>
    <cfRule type="containsText" dxfId="5253" priority="1150" operator="containsText" text="Не выполняется">
      <formula>NOT(ISERROR(SEARCH("Не выполняется",F320)))</formula>
    </cfRule>
  </conditionalFormatting>
  <conditionalFormatting sqref="F325">
    <cfRule type="containsText" dxfId="5252" priority="1141" operator="containsText" text="Неверно">
      <formula>NOT(ISERROR(SEARCH("Неверно",F325)))</formula>
    </cfRule>
    <cfRule type="containsText" dxfId="5251" priority="1142" operator="containsText" text="Частично">
      <formula>NOT(ISERROR(SEARCH("Частично",F325)))</formula>
    </cfRule>
    <cfRule type="beginsWith" dxfId="5250" priority="1143" operator="beginsWith" text="Выполняется">
      <formula>LEFT(F325,LEN("Выполняется"))="Выполняется"</formula>
    </cfRule>
    <cfRule type="containsText" dxfId="5249" priority="1144" operator="containsText" text="Верно">
      <formula>NOT(ISERROR(SEARCH("Верно",F325)))</formula>
    </cfRule>
    <cfRule type="containsText" dxfId="5248" priority="1145" operator="containsText" text="Не выполняется">
      <formula>NOT(ISERROR(SEARCH("Не выполняется",F325)))</formula>
    </cfRule>
  </conditionalFormatting>
  <conditionalFormatting sqref="F322">
    <cfRule type="containsText" dxfId="5247" priority="1136" operator="containsText" text="Неверно">
      <formula>NOT(ISERROR(SEARCH("Неверно",F322)))</formula>
    </cfRule>
    <cfRule type="containsText" dxfId="5246" priority="1137" operator="containsText" text="Частично">
      <formula>NOT(ISERROR(SEARCH("Частично",F322)))</formula>
    </cfRule>
    <cfRule type="beginsWith" dxfId="5245" priority="1138" operator="beginsWith" text="Выполняется">
      <formula>LEFT(F322,LEN("Выполняется"))="Выполняется"</formula>
    </cfRule>
    <cfRule type="containsText" dxfId="5244" priority="1139" operator="containsText" text="Верно">
      <formula>NOT(ISERROR(SEARCH("Верно",F322)))</formula>
    </cfRule>
    <cfRule type="containsText" dxfId="5243" priority="1140" operator="containsText" text="Не выполняется">
      <formula>NOT(ISERROR(SEARCH("Не выполняется",F322)))</formula>
    </cfRule>
  </conditionalFormatting>
  <conditionalFormatting sqref="F305 F297">
    <cfRule type="containsText" dxfId="5242" priority="1131" operator="containsText" text="Неверно">
      <formula>NOT(ISERROR(SEARCH("Неверно",F297)))</formula>
    </cfRule>
    <cfRule type="containsText" dxfId="5241" priority="1132" operator="containsText" text="Частично">
      <formula>NOT(ISERROR(SEARCH("Частично",F297)))</formula>
    </cfRule>
    <cfRule type="beginsWith" dxfId="5240" priority="1133" operator="beginsWith" text="Выполняется">
      <formula>LEFT(F297,LEN("Выполняется"))="Выполняется"</formula>
    </cfRule>
    <cfRule type="containsText" dxfId="5239" priority="1134" operator="containsText" text="Верно">
      <formula>NOT(ISERROR(SEARCH("Верно",F297)))</formula>
    </cfRule>
    <cfRule type="containsText" dxfId="5238" priority="1135" operator="containsText" text="Не выполняется">
      <formula>NOT(ISERROR(SEARCH("Не выполняется",F297)))</formula>
    </cfRule>
  </conditionalFormatting>
  <conditionalFormatting sqref="F299">
    <cfRule type="containsText" dxfId="5237" priority="1126" operator="containsText" text="Неверно">
      <formula>NOT(ISERROR(SEARCH("Неверно",F299)))</formula>
    </cfRule>
    <cfRule type="containsText" dxfId="5236" priority="1127" operator="containsText" text="Частично">
      <formula>NOT(ISERROR(SEARCH("Частично",F299)))</formula>
    </cfRule>
    <cfRule type="beginsWith" dxfId="5235" priority="1128" operator="beginsWith" text="Выполняется">
      <formula>LEFT(F299,LEN("Выполняется"))="Выполняется"</formula>
    </cfRule>
    <cfRule type="containsText" dxfId="5234" priority="1129" operator="containsText" text="Верно">
      <formula>NOT(ISERROR(SEARCH("Верно",F299)))</formula>
    </cfRule>
    <cfRule type="containsText" dxfId="5233" priority="1130" operator="containsText" text="Не выполняется">
      <formula>NOT(ISERROR(SEARCH("Не выполняется",F299)))</formula>
    </cfRule>
  </conditionalFormatting>
  <conditionalFormatting sqref="F306">
    <cfRule type="containsText" dxfId="5232" priority="1121" operator="containsText" text="Неверно">
      <formula>NOT(ISERROR(SEARCH("Неверно",F306)))</formula>
    </cfRule>
    <cfRule type="containsText" dxfId="5231" priority="1122" operator="containsText" text="Частично">
      <formula>NOT(ISERROR(SEARCH("Частично",F306)))</formula>
    </cfRule>
    <cfRule type="beginsWith" dxfId="5230" priority="1123" operator="beginsWith" text="Выполняется">
      <formula>LEFT(F306,LEN("Выполняется"))="Выполняется"</formula>
    </cfRule>
    <cfRule type="containsText" dxfId="5229" priority="1124" operator="containsText" text="Верно">
      <formula>NOT(ISERROR(SEARCH("Верно",F306)))</formula>
    </cfRule>
    <cfRule type="containsText" dxfId="5228" priority="1125" operator="containsText" text="Не выполняется">
      <formula>NOT(ISERROR(SEARCH("Не выполняется",F306)))</formula>
    </cfRule>
  </conditionalFormatting>
  <conditionalFormatting sqref="F298">
    <cfRule type="containsText" dxfId="5227" priority="1116" operator="containsText" text="Неверно">
      <formula>NOT(ISERROR(SEARCH("Неверно",F298)))</formula>
    </cfRule>
    <cfRule type="containsText" dxfId="5226" priority="1117" operator="containsText" text="Частично">
      <formula>NOT(ISERROR(SEARCH("Частично",F298)))</formula>
    </cfRule>
    <cfRule type="beginsWith" dxfId="5225" priority="1118" operator="beginsWith" text="Выполняется">
      <formula>LEFT(F298,LEN("Выполняется"))="Выполняется"</formula>
    </cfRule>
    <cfRule type="containsText" dxfId="5224" priority="1119" operator="containsText" text="Верно">
      <formula>NOT(ISERROR(SEARCH("Верно",F298)))</formula>
    </cfRule>
    <cfRule type="containsText" dxfId="5223" priority="1120" operator="containsText" text="Не выполняется">
      <formula>NOT(ISERROR(SEARCH("Не выполняется",F298)))</formula>
    </cfRule>
  </conditionalFormatting>
  <conditionalFormatting sqref="F304">
    <cfRule type="containsText" dxfId="5222" priority="1111" operator="containsText" text="Неверно">
      <formula>NOT(ISERROR(SEARCH("Неверно",F304)))</formula>
    </cfRule>
    <cfRule type="containsText" dxfId="5221" priority="1112" operator="containsText" text="Частично">
      <formula>NOT(ISERROR(SEARCH("Частично",F304)))</formula>
    </cfRule>
    <cfRule type="beginsWith" dxfId="5220" priority="1113" operator="beginsWith" text="Выполняется">
      <formula>LEFT(F304,LEN("Выполняется"))="Выполняется"</formula>
    </cfRule>
    <cfRule type="containsText" dxfId="5219" priority="1114" operator="containsText" text="Верно">
      <formula>NOT(ISERROR(SEARCH("Верно",F304)))</formula>
    </cfRule>
    <cfRule type="containsText" dxfId="5218" priority="1115" operator="containsText" text="Не выполняется">
      <formula>NOT(ISERROR(SEARCH("Не выполняется",F304)))</formula>
    </cfRule>
  </conditionalFormatting>
  <conditionalFormatting sqref="F308">
    <cfRule type="containsText" dxfId="5217" priority="1106" operator="containsText" text="Неверно">
      <formula>NOT(ISERROR(SEARCH("Неверно",F308)))</formula>
    </cfRule>
    <cfRule type="containsText" dxfId="5216" priority="1107" operator="containsText" text="Частично">
      <formula>NOT(ISERROR(SEARCH("Частично",F308)))</formula>
    </cfRule>
    <cfRule type="beginsWith" dxfId="5215" priority="1108" operator="beginsWith" text="Выполняется">
      <formula>LEFT(F308,LEN("Выполняется"))="Выполняется"</formula>
    </cfRule>
    <cfRule type="containsText" dxfId="5214" priority="1109" operator="containsText" text="Верно">
      <formula>NOT(ISERROR(SEARCH("Верно",F308)))</formula>
    </cfRule>
    <cfRule type="containsText" dxfId="5213" priority="1110" operator="containsText" text="Не выполняется">
      <formula>NOT(ISERROR(SEARCH("Не выполняется",F308)))</formula>
    </cfRule>
  </conditionalFormatting>
  <conditionalFormatting sqref="F312">
    <cfRule type="containsText" dxfId="5212" priority="1101" operator="containsText" text="Неверно">
      <formula>NOT(ISERROR(SEARCH("Неверно",F312)))</formula>
    </cfRule>
    <cfRule type="containsText" dxfId="5211" priority="1102" operator="containsText" text="Частично">
      <formula>NOT(ISERROR(SEARCH("Частично",F312)))</formula>
    </cfRule>
    <cfRule type="beginsWith" dxfId="5210" priority="1103" operator="beginsWith" text="Выполняется">
      <formula>LEFT(F312,LEN("Выполняется"))="Выполняется"</formula>
    </cfRule>
    <cfRule type="containsText" dxfId="5209" priority="1104" operator="containsText" text="Верно">
      <formula>NOT(ISERROR(SEARCH("Верно",F312)))</formula>
    </cfRule>
    <cfRule type="containsText" dxfId="5208" priority="1105" operator="containsText" text="Не выполняется">
      <formula>NOT(ISERROR(SEARCH("Не выполняется",F312)))</formula>
    </cfRule>
  </conditionalFormatting>
  <conditionalFormatting sqref="F301">
    <cfRule type="containsText" dxfId="5207" priority="1096" operator="containsText" text="Неверно">
      <formula>NOT(ISERROR(SEARCH("Неверно",F301)))</formula>
    </cfRule>
    <cfRule type="containsText" dxfId="5206" priority="1097" operator="containsText" text="Частично">
      <formula>NOT(ISERROR(SEARCH("Частично",F301)))</formula>
    </cfRule>
    <cfRule type="beginsWith" dxfId="5205" priority="1098" operator="beginsWith" text="Выполняется">
      <formula>LEFT(F301,LEN("Выполняется"))="Выполняется"</formula>
    </cfRule>
    <cfRule type="containsText" dxfId="5204" priority="1099" operator="containsText" text="Верно">
      <formula>NOT(ISERROR(SEARCH("Верно",F301)))</formula>
    </cfRule>
    <cfRule type="containsText" dxfId="5203" priority="1100" operator="containsText" text="Не выполняется">
      <formula>NOT(ISERROR(SEARCH("Не выполняется",F301)))</formula>
    </cfRule>
  </conditionalFormatting>
  <conditionalFormatting sqref="F309">
    <cfRule type="containsText" dxfId="5202" priority="1091" operator="containsText" text="Неверно">
      <formula>NOT(ISERROR(SEARCH("Неверно",F309)))</formula>
    </cfRule>
    <cfRule type="containsText" dxfId="5201" priority="1092" operator="containsText" text="Частично">
      <formula>NOT(ISERROR(SEARCH("Частично",F309)))</formula>
    </cfRule>
    <cfRule type="beginsWith" dxfId="5200" priority="1093" operator="beginsWith" text="Выполняется">
      <formula>LEFT(F309,LEN("Выполняется"))="Выполняется"</formula>
    </cfRule>
    <cfRule type="containsText" dxfId="5199" priority="1094" operator="containsText" text="Верно">
      <formula>NOT(ISERROR(SEARCH("Верно",F309)))</formula>
    </cfRule>
    <cfRule type="containsText" dxfId="5198" priority="1095" operator="containsText" text="Не выполняется">
      <formula>NOT(ISERROR(SEARCH("Не выполняется",F309)))</formula>
    </cfRule>
  </conditionalFormatting>
  <conditionalFormatting sqref="F280 F266 F287 F275">
    <cfRule type="containsText" dxfId="5197" priority="1086" operator="containsText" text="Неверно">
      <formula>NOT(ISERROR(SEARCH("Неверно",F266)))</formula>
    </cfRule>
    <cfRule type="containsText" dxfId="5196" priority="1087" operator="containsText" text="Частично">
      <formula>NOT(ISERROR(SEARCH("Частично",F266)))</formula>
    </cfRule>
    <cfRule type="beginsWith" dxfId="5195" priority="1088" operator="beginsWith" text="Выполняется">
      <formula>LEFT(F266,LEN("Выполняется"))="Выполняется"</formula>
    </cfRule>
    <cfRule type="containsText" dxfId="5194" priority="1089" operator="containsText" text="Верно">
      <formula>NOT(ISERROR(SEARCH("Верно",F266)))</formula>
    </cfRule>
    <cfRule type="containsText" dxfId="5193" priority="1090" operator="containsText" text="Не выполняется">
      <formula>NOT(ISERROR(SEARCH("Не выполняется",F266)))</formula>
    </cfRule>
  </conditionalFormatting>
  <conditionalFormatting sqref="F267">
    <cfRule type="containsText" dxfId="5192" priority="1081" operator="containsText" text="Неверно">
      <formula>NOT(ISERROR(SEARCH("Неверно",F267)))</formula>
    </cfRule>
    <cfRule type="containsText" dxfId="5191" priority="1082" operator="containsText" text="Частично">
      <formula>NOT(ISERROR(SEARCH("Частично",F267)))</formula>
    </cfRule>
    <cfRule type="beginsWith" dxfId="5190" priority="1083" operator="beginsWith" text="Выполняется">
      <formula>LEFT(F267,LEN("Выполняется"))="Выполняется"</formula>
    </cfRule>
    <cfRule type="containsText" dxfId="5189" priority="1084" operator="containsText" text="Верно">
      <formula>NOT(ISERROR(SEARCH("Верно",F267)))</formula>
    </cfRule>
    <cfRule type="containsText" dxfId="5188" priority="1085" operator="containsText" text="Не выполняется">
      <formula>NOT(ISERROR(SEARCH("Не выполняется",F267)))</formula>
    </cfRule>
  </conditionalFormatting>
  <conditionalFormatting sqref="F281">
    <cfRule type="containsText" dxfId="5187" priority="1076" operator="containsText" text="Неверно">
      <formula>NOT(ISERROR(SEARCH("Неверно",F281)))</formula>
    </cfRule>
    <cfRule type="containsText" dxfId="5186" priority="1077" operator="containsText" text="Частично">
      <formula>NOT(ISERROR(SEARCH("Частично",F281)))</formula>
    </cfRule>
    <cfRule type="beginsWith" dxfId="5185" priority="1078" operator="beginsWith" text="Выполняется">
      <formula>LEFT(F281,LEN("Выполняется"))="Выполняется"</formula>
    </cfRule>
    <cfRule type="containsText" dxfId="5184" priority="1079" operator="containsText" text="Верно">
      <formula>NOT(ISERROR(SEARCH("Верно",F281)))</formula>
    </cfRule>
    <cfRule type="containsText" dxfId="5183" priority="1080" operator="containsText" text="Не выполняется">
      <formula>NOT(ISERROR(SEARCH("Не выполняется",F281)))</formula>
    </cfRule>
  </conditionalFormatting>
  <conditionalFormatting sqref="F284">
    <cfRule type="containsText" dxfId="5182" priority="1071" operator="containsText" text="Неверно">
      <formula>NOT(ISERROR(SEARCH("Неверно",F284)))</formula>
    </cfRule>
    <cfRule type="containsText" dxfId="5181" priority="1072" operator="containsText" text="Частично">
      <formula>NOT(ISERROR(SEARCH("Частично",F284)))</formula>
    </cfRule>
    <cfRule type="beginsWith" dxfId="5180" priority="1073" operator="beginsWith" text="Выполняется">
      <formula>LEFT(F284,LEN("Выполняется"))="Выполняется"</formula>
    </cfRule>
    <cfRule type="containsText" dxfId="5179" priority="1074" operator="containsText" text="Верно">
      <formula>NOT(ISERROR(SEARCH("Верно",F284)))</formula>
    </cfRule>
    <cfRule type="containsText" dxfId="5178" priority="1075" operator="containsText" text="Не выполняется">
      <formula>NOT(ISERROR(SEARCH("Не выполняется",F284)))</formula>
    </cfRule>
  </conditionalFormatting>
  <conditionalFormatting sqref="F288">
    <cfRule type="containsText" dxfId="5177" priority="1066" operator="containsText" text="Неверно">
      <formula>NOT(ISERROR(SEARCH("Неверно",F288)))</formula>
    </cfRule>
    <cfRule type="containsText" dxfId="5176" priority="1067" operator="containsText" text="Частично">
      <formula>NOT(ISERROR(SEARCH("Частично",F288)))</formula>
    </cfRule>
    <cfRule type="beginsWith" dxfId="5175" priority="1068" operator="beginsWith" text="Выполняется">
      <formula>LEFT(F288,LEN("Выполняется"))="Выполняется"</formula>
    </cfRule>
    <cfRule type="containsText" dxfId="5174" priority="1069" operator="containsText" text="Верно">
      <formula>NOT(ISERROR(SEARCH("Верно",F288)))</formula>
    </cfRule>
    <cfRule type="containsText" dxfId="5173" priority="1070" operator="containsText" text="Не выполняется">
      <formula>NOT(ISERROR(SEARCH("Не выполняется",F288)))</formula>
    </cfRule>
  </conditionalFormatting>
  <conditionalFormatting sqref="F290">
    <cfRule type="containsText" dxfId="5172" priority="1061" operator="containsText" text="Неверно">
      <formula>NOT(ISERROR(SEARCH("Неверно",F290)))</formula>
    </cfRule>
    <cfRule type="containsText" dxfId="5171" priority="1062" operator="containsText" text="Частично">
      <formula>NOT(ISERROR(SEARCH("Частично",F290)))</formula>
    </cfRule>
    <cfRule type="beginsWith" dxfId="5170" priority="1063" operator="beginsWith" text="Выполняется">
      <formula>LEFT(F290,LEN("Выполняется"))="Выполняется"</formula>
    </cfRule>
    <cfRule type="containsText" dxfId="5169" priority="1064" operator="containsText" text="Верно">
      <formula>NOT(ISERROR(SEARCH("Верно",F290)))</formula>
    </cfRule>
    <cfRule type="containsText" dxfId="5168" priority="1065" operator="containsText" text="Не выполняется">
      <formula>NOT(ISERROR(SEARCH("Не выполняется",F290)))</formula>
    </cfRule>
  </conditionalFormatting>
  <conditionalFormatting sqref="F265">
    <cfRule type="containsText" dxfId="5167" priority="1056" operator="containsText" text="Неверно">
      <formula>NOT(ISERROR(SEARCH("Неверно",F265)))</formula>
    </cfRule>
    <cfRule type="containsText" dxfId="5166" priority="1057" operator="containsText" text="Частично">
      <formula>NOT(ISERROR(SEARCH("Частично",F265)))</formula>
    </cfRule>
    <cfRule type="beginsWith" dxfId="5165" priority="1058" operator="beginsWith" text="Выполняется">
      <formula>LEFT(F265,LEN("Выполняется"))="Выполняется"</formula>
    </cfRule>
    <cfRule type="containsText" dxfId="5164" priority="1059" operator="containsText" text="Верно">
      <formula>NOT(ISERROR(SEARCH("Верно",F265)))</formula>
    </cfRule>
    <cfRule type="containsText" dxfId="5163" priority="1060" operator="containsText" text="Не выполняется">
      <formula>NOT(ISERROR(SEARCH("Не выполняется",F265)))</formula>
    </cfRule>
  </conditionalFormatting>
  <conditionalFormatting sqref="F276">
    <cfRule type="containsText" dxfId="5162" priority="1051" operator="containsText" text="Неверно">
      <formula>NOT(ISERROR(SEARCH("Неверно",F276)))</formula>
    </cfRule>
    <cfRule type="containsText" dxfId="5161" priority="1052" operator="containsText" text="Частично">
      <formula>NOT(ISERROR(SEARCH("Частично",F276)))</formula>
    </cfRule>
    <cfRule type="beginsWith" dxfId="5160" priority="1053" operator="beginsWith" text="Выполняется">
      <formula>LEFT(F276,LEN("Выполняется"))="Выполняется"</formula>
    </cfRule>
    <cfRule type="containsText" dxfId="5159" priority="1054" operator="containsText" text="Верно">
      <formula>NOT(ISERROR(SEARCH("Верно",F276)))</formula>
    </cfRule>
    <cfRule type="containsText" dxfId="5158" priority="1055" operator="containsText" text="Не выполняется">
      <formula>NOT(ISERROR(SEARCH("Не выполняется",F276)))</formula>
    </cfRule>
  </conditionalFormatting>
  <conditionalFormatting sqref="F277">
    <cfRule type="containsText" dxfId="5157" priority="1046" operator="containsText" text="Неверно">
      <formula>NOT(ISERROR(SEARCH("Неверно",F277)))</formula>
    </cfRule>
    <cfRule type="containsText" dxfId="5156" priority="1047" operator="containsText" text="Частично">
      <formula>NOT(ISERROR(SEARCH("Частично",F277)))</formula>
    </cfRule>
    <cfRule type="beginsWith" dxfId="5155" priority="1048" operator="beginsWith" text="Выполняется">
      <formula>LEFT(F277,LEN("Выполняется"))="Выполняется"</formula>
    </cfRule>
    <cfRule type="containsText" dxfId="5154" priority="1049" operator="containsText" text="Верно">
      <formula>NOT(ISERROR(SEARCH("Верно",F277)))</formula>
    </cfRule>
    <cfRule type="containsText" dxfId="5153" priority="1050" operator="containsText" text="Не выполняется">
      <formula>NOT(ISERROR(SEARCH("Не выполняется",F277)))</formula>
    </cfRule>
  </conditionalFormatting>
  <conditionalFormatting sqref="F278">
    <cfRule type="containsText" dxfId="5152" priority="1041" operator="containsText" text="Неверно">
      <formula>NOT(ISERROR(SEARCH("Неверно",F278)))</formula>
    </cfRule>
    <cfRule type="containsText" dxfId="5151" priority="1042" operator="containsText" text="Частично">
      <formula>NOT(ISERROR(SEARCH("Частично",F278)))</formula>
    </cfRule>
    <cfRule type="beginsWith" dxfId="5150" priority="1043" operator="beginsWith" text="Выполняется">
      <formula>LEFT(F278,LEN("Выполняется"))="Выполняется"</formula>
    </cfRule>
    <cfRule type="containsText" dxfId="5149" priority="1044" operator="containsText" text="Верно">
      <formula>NOT(ISERROR(SEARCH("Верно",F278)))</formula>
    </cfRule>
    <cfRule type="containsText" dxfId="5148" priority="1045" operator="containsText" text="Не выполняется">
      <formula>NOT(ISERROR(SEARCH("Не выполняется",F278)))</formula>
    </cfRule>
  </conditionalFormatting>
  <conditionalFormatting sqref="F279">
    <cfRule type="containsText" dxfId="5147" priority="1036" operator="containsText" text="Неверно">
      <formula>NOT(ISERROR(SEARCH("Неверно",F279)))</formula>
    </cfRule>
    <cfRule type="containsText" dxfId="5146" priority="1037" operator="containsText" text="Частично">
      <formula>NOT(ISERROR(SEARCH("Частично",F279)))</formula>
    </cfRule>
    <cfRule type="beginsWith" dxfId="5145" priority="1038" operator="beginsWith" text="Выполняется">
      <formula>LEFT(F279,LEN("Выполняется"))="Выполняется"</formula>
    </cfRule>
    <cfRule type="containsText" dxfId="5144" priority="1039" operator="containsText" text="Верно">
      <formula>NOT(ISERROR(SEARCH("Верно",F279)))</formula>
    </cfRule>
    <cfRule type="containsText" dxfId="5143" priority="1040" operator="containsText" text="Не выполняется">
      <formula>NOT(ISERROR(SEARCH("Не выполняется",F279)))</formula>
    </cfRule>
  </conditionalFormatting>
  <conditionalFormatting sqref="F283">
    <cfRule type="containsText" dxfId="5142" priority="1031" operator="containsText" text="Неверно">
      <formula>NOT(ISERROR(SEARCH("Неверно",F283)))</formula>
    </cfRule>
    <cfRule type="containsText" dxfId="5141" priority="1032" operator="containsText" text="Частично">
      <formula>NOT(ISERROR(SEARCH("Частично",F283)))</formula>
    </cfRule>
    <cfRule type="beginsWith" dxfId="5140" priority="1033" operator="beginsWith" text="Выполняется">
      <formula>LEFT(F283,LEN("Выполняется"))="Выполняется"</formula>
    </cfRule>
    <cfRule type="containsText" dxfId="5139" priority="1034" operator="containsText" text="Верно">
      <formula>NOT(ISERROR(SEARCH("Верно",F283)))</formula>
    </cfRule>
    <cfRule type="containsText" dxfId="5138" priority="1035" operator="containsText" text="Не выполняется">
      <formula>NOT(ISERROR(SEARCH("Не выполняется",F283)))</formula>
    </cfRule>
  </conditionalFormatting>
  <conditionalFormatting sqref="F286">
    <cfRule type="containsText" dxfId="5137" priority="1026" operator="containsText" text="Неверно">
      <formula>NOT(ISERROR(SEARCH("Неверно",F286)))</formula>
    </cfRule>
    <cfRule type="containsText" dxfId="5136" priority="1027" operator="containsText" text="Частично">
      <formula>NOT(ISERROR(SEARCH("Частично",F286)))</formula>
    </cfRule>
    <cfRule type="beginsWith" dxfId="5135" priority="1028" operator="beginsWith" text="Выполняется">
      <formula>LEFT(F286,LEN("Выполняется"))="Выполняется"</formula>
    </cfRule>
    <cfRule type="containsText" dxfId="5134" priority="1029" operator="containsText" text="Верно">
      <formula>NOT(ISERROR(SEARCH("Верно",F286)))</formula>
    </cfRule>
    <cfRule type="containsText" dxfId="5133" priority="1030" operator="containsText" text="Не выполняется">
      <formula>NOT(ISERROR(SEARCH("Не выполняется",F286)))</formula>
    </cfRule>
  </conditionalFormatting>
  <conditionalFormatting sqref="F295">
    <cfRule type="containsText" dxfId="5132" priority="1021" operator="containsText" text="Неверно">
      <formula>NOT(ISERROR(SEARCH("Неверно",F295)))</formula>
    </cfRule>
    <cfRule type="containsText" dxfId="5131" priority="1022" operator="containsText" text="Частично">
      <formula>NOT(ISERROR(SEARCH("Частично",F295)))</formula>
    </cfRule>
    <cfRule type="beginsWith" dxfId="5130" priority="1023" operator="beginsWith" text="Выполняется">
      <formula>LEFT(F295,LEN("Выполняется"))="Выполняется"</formula>
    </cfRule>
    <cfRule type="containsText" dxfId="5129" priority="1024" operator="containsText" text="Верно">
      <formula>NOT(ISERROR(SEARCH("Верно",F295)))</formula>
    </cfRule>
    <cfRule type="containsText" dxfId="5128" priority="1025" operator="containsText" text="Не выполняется">
      <formula>NOT(ISERROR(SEARCH("Не выполняется",F295)))</formula>
    </cfRule>
  </conditionalFormatting>
  <conditionalFormatting sqref="F256">
    <cfRule type="containsText" dxfId="5127" priority="1016" operator="containsText" text="Неверно">
      <formula>NOT(ISERROR(SEARCH("Неверно",F256)))</formula>
    </cfRule>
    <cfRule type="containsText" dxfId="5126" priority="1017" operator="containsText" text="Частично">
      <formula>NOT(ISERROR(SEARCH("Частично",F256)))</formula>
    </cfRule>
    <cfRule type="beginsWith" dxfId="5125" priority="1018" operator="beginsWith" text="Выполняется">
      <formula>LEFT(F256,LEN("Выполняется"))="Выполняется"</formula>
    </cfRule>
    <cfRule type="containsText" dxfId="5124" priority="1019" operator="containsText" text="Верно">
      <formula>NOT(ISERROR(SEARCH("Верно",F256)))</formula>
    </cfRule>
    <cfRule type="containsText" dxfId="5123" priority="1020" operator="containsText" text="Не выполняется">
      <formula>NOT(ISERROR(SEARCH("Не выполняется",F256)))</formula>
    </cfRule>
  </conditionalFormatting>
  <conditionalFormatting sqref="F259">
    <cfRule type="containsText" dxfId="5122" priority="1011" operator="containsText" text="Неверно">
      <formula>NOT(ISERROR(SEARCH("Неверно",F259)))</formula>
    </cfRule>
    <cfRule type="containsText" dxfId="5121" priority="1012" operator="containsText" text="Частично">
      <formula>NOT(ISERROR(SEARCH("Частично",F259)))</formula>
    </cfRule>
    <cfRule type="beginsWith" dxfId="5120" priority="1013" operator="beginsWith" text="Выполняется">
      <formula>LEFT(F259,LEN("Выполняется"))="Выполняется"</formula>
    </cfRule>
    <cfRule type="containsText" dxfId="5119" priority="1014" operator="containsText" text="Верно">
      <formula>NOT(ISERROR(SEARCH("Верно",F259)))</formula>
    </cfRule>
    <cfRule type="containsText" dxfId="5118" priority="1015" operator="containsText" text="Не выполняется">
      <formula>NOT(ISERROR(SEARCH("Не выполняется",F259)))</formula>
    </cfRule>
  </conditionalFormatting>
  <conditionalFormatting sqref="F262">
    <cfRule type="containsText" dxfId="5117" priority="1006" operator="containsText" text="Неверно">
      <formula>NOT(ISERROR(SEARCH("Неверно",F262)))</formula>
    </cfRule>
    <cfRule type="containsText" dxfId="5116" priority="1007" operator="containsText" text="Частично">
      <formula>NOT(ISERROR(SEARCH("Частично",F262)))</formula>
    </cfRule>
    <cfRule type="beginsWith" dxfId="5115" priority="1008" operator="beginsWith" text="Выполняется">
      <formula>LEFT(F262,LEN("Выполняется"))="Выполняется"</formula>
    </cfRule>
    <cfRule type="containsText" dxfId="5114" priority="1009" operator="containsText" text="Верно">
      <formula>NOT(ISERROR(SEARCH("Верно",F262)))</formula>
    </cfRule>
    <cfRule type="containsText" dxfId="5113" priority="1010" operator="containsText" text="Не выполняется">
      <formula>NOT(ISERROR(SEARCH("Не выполняется",F262)))</formula>
    </cfRule>
  </conditionalFormatting>
  <conditionalFormatting sqref="F269">
    <cfRule type="containsText" dxfId="5112" priority="1001" operator="containsText" text="Неверно">
      <formula>NOT(ISERROR(SEARCH("Неверно",F269)))</formula>
    </cfRule>
    <cfRule type="containsText" dxfId="5111" priority="1002" operator="containsText" text="Частично">
      <formula>NOT(ISERROR(SEARCH("Частично",F269)))</formula>
    </cfRule>
    <cfRule type="beginsWith" dxfId="5110" priority="1003" operator="beginsWith" text="Выполняется">
      <formula>LEFT(F269,LEN("Выполняется"))="Выполняется"</formula>
    </cfRule>
    <cfRule type="containsText" dxfId="5109" priority="1004" operator="containsText" text="Верно">
      <formula>NOT(ISERROR(SEARCH("Верно",F269)))</formula>
    </cfRule>
    <cfRule type="containsText" dxfId="5108" priority="1005" operator="containsText" text="Не выполняется">
      <formula>NOT(ISERROR(SEARCH("Не выполняется",F269)))</formula>
    </cfRule>
  </conditionalFormatting>
  <conditionalFormatting sqref="F272">
    <cfRule type="containsText" dxfId="5107" priority="996" operator="containsText" text="Неверно">
      <formula>NOT(ISERROR(SEARCH("Неверно",F272)))</formula>
    </cfRule>
    <cfRule type="containsText" dxfId="5106" priority="997" operator="containsText" text="Частично">
      <formula>NOT(ISERROR(SEARCH("Частично",F272)))</formula>
    </cfRule>
    <cfRule type="beginsWith" dxfId="5105" priority="998" operator="beginsWith" text="Выполняется">
      <formula>LEFT(F272,LEN("Выполняется"))="Выполняется"</formula>
    </cfRule>
    <cfRule type="containsText" dxfId="5104" priority="999" operator="containsText" text="Верно">
      <formula>NOT(ISERROR(SEARCH("Верно",F272)))</formula>
    </cfRule>
    <cfRule type="containsText" dxfId="5103" priority="1000" operator="containsText" text="Не выполняется">
      <formula>NOT(ISERROR(SEARCH("Не выполняется",F272)))</formula>
    </cfRule>
  </conditionalFormatting>
  <conditionalFormatting sqref="F292">
    <cfRule type="containsText" dxfId="5102" priority="991" operator="containsText" text="Неверно">
      <formula>NOT(ISERROR(SEARCH("Неверно",F292)))</formula>
    </cfRule>
    <cfRule type="containsText" dxfId="5101" priority="992" operator="containsText" text="Частично">
      <formula>NOT(ISERROR(SEARCH("Частично",F292)))</formula>
    </cfRule>
    <cfRule type="beginsWith" dxfId="5100" priority="993" operator="beginsWith" text="Выполняется">
      <formula>LEFT(F292,LEN("Выполняется"))="Выполняется"</formula>
    </cfRule>
    <cfRule type="containsText" dxfId="5099" priority="994" operator="containsText" text="Верно">
      <formula>NOT(ISERROR(SEARCH("Верно",F292)))</formula>
    </cfRule>
    <cfRule type="containsText" dxfId="5098" priority="995" operator="containsText" text="Не выполняется">
      <formula>NOT(ISERROR(SEARCH("Не выполняется",F292)))</formula>
    </cfRule>
  </conditionalFormatting>
  <conditionalFormatting sqref="F246 F235">
    <cfRule type="containsText" dxfId="5097" priority="986" operator="containsText" text="Неверно">
      <formula>NOT(ISERROR(SEARCH("Неверно",F235)))</formula>
    </cfRule>
    <cfRule type="containsText" dxfId="5096" priority="987" operator="containsText" text="Частично">
      <formula>NOT(ISERROR(SEARCH("Частично",F235)))</formula>
    </cfRule>
    <cfRule type="beginsWith" dxfId="5095" priority="988" operator="beginsWith" text="Выполняется">
      <formula>LEFT(F235,LEN("Выполняется"))="Выполняется"</formula>
    </cfRule>
    <cfRule type="containsText" dxfId="5094" priority="989" operator="containsText" text="Верно">
      <formula>NOT(ISERROR(SEARCH("Верно",F235)))</formula>
    </cfRule>
    <cfRule type="containsText" dxfId="5093" priority="990" operator="containsText" text="Не выполняется">
      <formula>NOT(ISERROR(SEARCH("Не выполняется",F235)))</formula>
    </cfRule>
  </conditionalFormatting>
  <conditionalFormatting sqref="F236">
    <cfRule type="containsText" dxfId="5092" priority="981" operator="containsText" text="Неверно">
      <formula>NOT(ISERROR(SEARCH("Неверно",F236)))</formula>
    </cfRule>
    <cfRule type="containsText" dxfId="5091" priority="982" operator="containsText" text="Частично">
      <formula>NOT(ISERROR(SEARCH("Частично",F236)))</formula>
    </cfRule>
    <cfRule type="beginsWith" dxfId="5090" priority="983" operator="beginsWith" text="Выполняется">
      <formula>LEFT(F236,LEN("Выполняется"))="Выполняется"</formula>
    </cfRule>
    <cfRule type="containsText" dxfId="5089" priority="984" operator="containsText" text="Верно">
      <formula>NOT(ISERROR(SEARCH("Верно",F236)))</formula>
    </cfRule>
    <cfRule type="containsText" dxfId="5088" priority="985" operator="containsText" text="Не выполняется">
      <formula>NOT(ISERROR(SEARCH("Не выполняется",F236)))</formula>
    </cfRule>
  </conditionalFormatting>
  <conditionalFormatting sqref="F248">
    <cfRule type="containsText" dxfId="5087" priority="976" operator="containsText" text="Неверно">
      <formula>NOT(ISERROR(SEARCH("Неверно",F248)))</formula>
    </cfRule>
    <cfRule type="containsText" dxfId="5086" priority="977" operator="containsText" text="Частично">
      <formula>NOT(ISERROR(SEARCH("Частично",F248)))</formula>
    </cfRule>
    <cfRule type="beginsWith" dxfId="5085" priority="978" operator="beginsWith" text="Выполняется">
      <formula>LEFT(F248,LEN("Выполняется"))="Выполняется"</formula>
    </cfRule>
    <cfRule type="containsText" dxfId="5084" priority="979" operator="containsText" text="Верно">
      <formula>NOT(ISERROR(SEARCH("Верно",F248)))</formula>
    </cfRule>
    <cfRule type="containsText" dxfId="5083" priority="980" operator="containsText" text="Не выполняется">
      <formula>NOT(ISERROR(SEARCH("Не выполняется",F248)))</formula>
    </cfRule>
  </conditionalFormatting>
  <conditionalFormatting sqref="F250">
    <cfRule type="containsText" dxfId="5082" priority="971" operator="containsText" text="Неверно">
      <formula>NOT(ISERROR(SEARCH("Неверно",F250)))</formula>
    </cfRule>
    <cfRule type="containsText" dxfId="5081" priority="972" operator="containsText" text="Частично">
      <formula>NOT(ISERROR(SEARCH("Частично",F250)))</formula>
    </cfRule>
    <cfRule type="beginsWith" dxfId="5080" priority="973" operator="beginsWith" text="Выполняется">
      <formula>LEFT(F250,LEN("Выполняется"))="Выполняется"</formula>
    </cfRule>
    <cfRule type="containsText" dxfId="5079" priority="974" operator="containsText" text="Верно">
      <formula>NOT(ISERROR(SEARCH("Верно",F250)))</formula>
    </cfRule>
    <cfRule type="containsText" dxfId="5078" priority="975" operator="containsText" text="Не выполняется">
      <formula>NOT(ISERROR(SEARCH("Не выполняется",F250)))</formula>
    </cfRule>
  </conditionalFormatting>
  <conditionalFormatting sqref="F245">
    <cfRule type="containsText" dxfId="5077" priority="966" operator="containsText" text="Неверно">
      <formula>NOT(ISERROR(SEARCH("Неверно",F245)))</formula>
    </cfRule>
    <cfRule type="containsText" dxfId="5076" priority="967" operator="containsText" text="Частично">
      <formula>NOT(ISERROR(SEARCH("Частично",F245)))</formula>
    </cfRule>
    <cfRule type="beginsWith" dxfId="5075" priority="968" operator="beginsWith" text="Выполняется">
      <formula>LEFT(F245,LEN("Выполняется"))="Выполняется"</formula>
    </cfRule>
    <cfRule type="containsText" dxfId="5074" priority="969" operator="containsText" text="Верно">
      <formula>NOT(ISERROR(SEARCH("Верно",F245)))</formula>
    </cfRule>
    <cfRule type="containsText" dxfId="5073" priority="970" operator="containsText" text="Не выполняется">
      <formula>NOT(ISERROR(SEARCH("Не выполняется",F245)))</formula>
    </cfRule>
  </conditionalFormatting>
  <conditionalFormatting sqref="F247">
    <cfRule type="containsText" dxfId="5072" priority="961" operator="containsText" text="Неверно">
      <formula>NOT(ISERROR(SEARCH("Неверно",F247)))</formula>
    </cfRule>
    <cfRule type="containsText" dxfId="5071" priority="962" operator="containsText" text="Частично">
      <formula>NOT(ISERROR(SEARCH("Частично",F247)))</formula>
    </cfRule>
    <cfRule type="beginsWith" dxfId="5070" priority="963" operator="beginsWith" text="Выполняется">
      <formula>LEFT(F247,LEN("Выполняется"))="Выполняется"</formula>
    </cfRule>
    <cfRule type="containsText" dxfId="5069" priority="964" operator="containsText" text="Верно">
      <formula>NOT(ISERROR(SEARCH("Верно",F247)))</formula>
    </cfRule>
    <cfRule type="containsText" dxfId="5068" priority="965" operator="containsText" text="Не выполняется">
      <formula>NOT(ISERROR(SEARCH("Не выполняется",F247)))</formula>
    </cfRule>
  </conditionalFormatting>
  <conditionalFormatting sqref="F252">
    <cfRule type="containsText" dxfId="5067" priority="956" operator="containsText" text="Неверно">
      <formula>NOT(ISERROR(SEARCH("Неверно",F252)))</formula>
    </cfRule>
    <cfRule type="containsText" dxfId="5066" priority="957" operator="containsText" text="Частично">
      <formula>NOT(ISERROR(SEARCH("Частично",F252)))</formula>
    </cfRule>
    <cfRule type="beginsWith" dxfId="5065" priority="958" operator="beginsWith" text="Выполняется">
      <formula>LEFT(F252,LEN("Выполняется"))="Выполняется"</formula>
    </cfRule>
    <cfRule type="containsText" dxfId="5064" priority="959" operator="containsText" text="Верно">
      <formula>NOT(ISERROR(SEARCH("Верно",F252)))</formula>
    </cfRule>
    <cfRule type="containsText" dxfId="5063" priority="960" operator="containsText" text="Не выполняется">
      <formula>NOT(ISERROR(SEARCH("Не выполняется",F252)))</formula>
    </cfRule>
  </conditionalFormatting>
  <conditionalFormatting sqref="F242">
    <cfRule type="containsText" dxfId="5062" priority="951" operator="containsText" text="Неверно">
      <formula>NOT(ISERROR(SEARCH("Неверно",F242)))</formula>
    </cfRule>
    <cfRule type="containsText" dxfId="5061" priority="952" operator="containsText" text="Частично">
      <formula>NOT(ISERROR(SEARCH("Частично",F242)))</formula>
    </cfRule>
    <cfRule type="beginsWith" dxfId="5060" priority="953" operator="beginsWith" text="Выполняется">
      <formula>LEFT(F242,LEN("Выполняется"))="Выполняется"</formula>
    </cfRule>
    <cfRule type="containsText" dxfId="5059" priority="954" operator="containsText" text="Верно">
      <formula>NOT(ISERROR(SEARCH("Верно",F242)))</formula>
    </cfRule>
    <cfRule type="containsText" dxfId="5058" priority="955" operator="containsText" text="Не выполняется">
      <formula>NOT(ISERROR(SEARCH("Не выполняется",F242)))</formula>
    </cfRule>
  </conditionalFormatting>
  <conditionalFormatting sqref="F238">
    <cfRule type="containsText" dxfId="5057" priority="946" operator="containsText" text="Неверно">
      <formula>NOT(ISERROR(SEARCH("Неверно",F238)))</formula>
    </cfRule>
    <cfRule type="containsText" dxfId="5056" priority="947" operator="containsText" text="Частично">
      <formula>NOT(ISERROR(SEARCH("Частично",F238)))</formula>
    </cfRule>
    <cfRule type="beginsWith" dxfId="5055" priority="948" operator="beginsWith" text="Выполняется">
      <formula>LEFT(F238,LEN("Выполняется"))="Выполняется"</formula>
    </cfRule>
    <cfRule type="containsText" dxfId="5054" priority="949" operator="containsText" text="Верно">
      <formula>NOT(ISERROR(SEARCH("Верно",F238)))</formula>
    </cfRule>
    <cfRule type="containsText" dxfId="5053" priority="950" operator="containsText" text="Не выполняется">
      <formula>NOT(ISERROR(SEARCH("Не выполняется",F238)))</formula>
    </cfRule>
  </conditionalFormatting>
  <conditionalFormatting sqref="F190 F220 F203">
    <cfRule type="containsText" dxfId="5052" priority="941" operator="containsText" text="Неверно">
      <formula>NOT(ISERROR(SEARCH("Неверно",F190)))</formula>
    </cfRule>
    <cfRule type="containsText" dxfId="5051" priority="942" operator="containsText" text="Частично">
      <formula>NOT(ISERROR(SEARCH("Частично",F190)))</formula>
    </cfRule>
    <cfRule type="beginsWith" dxfId="5050" priority="943" operator="beginsWith" text="Выполняется">
      <formula>LEFT(F190,LEN("Выполняется"))="Выполняется"</formula>
    </cfRule>
    <cfRule type="containsText" dxfId="5049" priority="944" operator="containsText" text="Верно">
      <formula>NOT(ISERROR(SEARCH("Верно",F190)))</formula>
    </cfRule>
    <cfRule type="containsText" dxfId="5048" priority="945" operator="containsText" text="Не выполняется">
      <formula>NOT(ISERROR(SEARCH("Не выполняется",F190)))</formula>
    </cfRule>
  </conditionalFormatting>
  <conditionalFormatting sqref="F192">
    <cfRule type="containsText" dxfId="5047" priority="936" operator="containsText" text="Неверно">
      <formula>NOT(ISERROR(SEARCH("Неверно",F192)))</formula>
    </cfRule>
    <cfRule type="containsText" dxfId="5046" priority="937" operator="containsText" text="Частично">
      <formula>NOT(ISERROR(SEARCH("Частично",F192)))</formula>
    </cfRule>
    <cfRule type="beginsWith" dxfId="5045" priority="938" operator="beginsWith" text="Выполняется">
      <formula>LEFT(F192,LEN("Выполняется"))="Выполняется"</formula>
    </cfRule>
    <cfRule type="containsText" dxfId="5044" priority="939" operator="containsText" text="Верно">
      <formula>NOT(ISERROR(SEARCH("Верно",F192)))</formula>
    </cfRule>
    <cfRule type="containsText" dxfId="5043" priority="940" operator="containsText" text="Не выполняется">
      <formula>NOT(ISERROR(SEARCH("Не выполняется",F192)))</formula>
    </cfRule>
  </conditionalFormatting>
  <conditionalFormatting sqref="F194">
    <cfRule type="containsText" dxfId="5042" priority="931" operator="containsText" text="Неверно">
      <formula>NOT(ISERROR(SEARCH("Неверно",F194)))</formula>
    </cfRule>
    <cfRule type="containsText" dxfId="5041" priority="932" operator="containsText" text="Частично">
      <formula>NOT(ISERROR(SEARCH("Частично",F194)))</formula>
    </cfRule>
    <cfRule type="beginsWith" dxfId="5040" priority="933" operator="beginsWith" text="Выполняется">
      <formula>LEFT(F194,LEN("Выполняется"))="Выполняется"</formula>
    </cfRule>
    <cfRule type="containsText" dxfId="5039" priority="934" operator="containsText" text="Верно">
      <formula>NOT(ISERROR(SEARCH("Верно",F194)))</formula>
    </cfRule>
    <cfRule type="containsText" dxfId="5038" priority="935" operator="containsText" text="Не выполняется">
      <formula>NOT(ISERROR(SEARCH("Не выполняется",F194)))</formula>
    </cfRule>
  </conditionalFormatting>
  <conditionalFormatting sqref="F199">
    <cfRule type="containsText" dxfId="5037" priority="926" operator="containsText" text="Неверно">
      <formula>NOT(ISERROR(SEARCH("Неверно",F199)))</formula>
    </cfRule>
    <cfRule type="containsText" dxfId="5036" priority="927" operator="containsText" text="Частично">
      <formula>NOT(ISERROR(SEARCH("Частично",F199)))</formula>
    </cfRule>
    <cfRule type="beginsWith" dxfId="5035" priority="928" operator="beginsWith" text="Выполняется">
      <formula>LEFT(F199,LEN("Выполняется"))="Выполняется"</formula>
    </cfRule>
    <cfRule type="containsText" dxfId="5034" priority="929" operator="containsText" text="Верно">
      <formula>NOT(ISERROR(SEARCH("Верно",F199)))</formula>
    </cfRule>
    <cfRule type="containsText" dxfId="5033" priority="930" operator="containsText" text="Не выполняется">
      <formula>NOT(ISERROR(SEARCH("Не выполняется",F199)))</formula>
    </cfRule>
  </conditionalFormatting>
  <conditionalFormatting sqref="F209">
    <cfRule type="containsText" dxfId="5032" priority="921" operator="containsText" text="Неверно">
      <formula>NOT(ISERROR(SEARCH("Неверно",F209)))</formula>
    </cfRule>
    <cfRule type="containsText" dxfId="5031" priority="922" operator="containsText" text="Частично">
      <formula>NOT(ISERROR(SEARCH("Частично",F209)))</formula>
    </cfRule>
    <cfRule type="beginsWith" dxfId="5030" priority="923" operator="beginsWith" text="Выполняется">
      <formula>LEFT(F209,LEN("Выполняется"))="Выполняется"</formula>
    </cfRule>
    <cfRule type="containsText" dxfId="5029" priority="924" operator="containsText" text="Верно">
      <formula>NOT(ISERROR(SEARCH("Верно",F209)))</formula>
    </cfRule>
    <cfRule type="containsText" dxfId="5028" priority="925" operator="containsText" text="Не выполняется">
      <formula>NOT(ISERROR(SEARCH("Не выполняется",F209)))</formula>
    </cfRule>
  </conditionalFormatting>
  <conditionalFormatting sqref="F216">
    <cfRule type="containsText" dxfId="5027" priority="916" operator="containsText" text="Неверно">
      <formula>NOT(ISERROR(SEARCH("Неверно",F216)))</formula>
    </cfRule>
    <cfRule type="containsText" dxfId="5026" priority="917" operator="containsText" text="Частично">
      <formula>NOT(ISERROR(SEARCH("Частично",F216)))</formula>
    </cfRule>
    <cfRule type="beginsWith" dxfId="5025" priority="918" operator="beginsWith" text="Выполняется">
      <formula>LEFT(F216,LEN("Выполняется"))="Выполняется"</formula>
    </cfRule>
    <cfRule type="containsText" dxfId="5024" priority="919" operator="containsText" text="Верно">
      <formula>NOT(ISERROR(SEARCH("Верно",F216)))</formula>
    </cfRule>
    <cfRule type="containsText" dxfId="5023" priority="920" operator="containsText" text="Не выполняется">
      <formula>NOT(ISERROR(SEARCH("Не выполняется",F216)))</formula>
    </cfRule>
  </conditionalFormatting>
  <conditionalFormatting sqref="F201">
    <cfRule type="containsText" dxfId="5022" priority="911" operator="containsText" text="Неверно">
      <formula>NOT(ISERROR(SEARCH("Неверно",F201)))</formula>
    </cfRule>
    <cfRule type="containsText" dxfId="5021" priority="912" operator="containsText" text="Частично">
      <formula>NOT(ISERROR(SEARCH("Частично",F201)))</formula>
    </cfRule>
    <cfRule type="beginsWith" dxfId="5020" priority="913" operator="beginsWith" text="Выполняется">
      <formula>LEFT(F201,LEN("Выполняется"))="Выполняется"</formula>
    </cfRule>
    <cfRule type="containsText" dxfId="5019" priority="914" operator="containsText" text="Верно">
      <formula>NOT(ISERROR(SEARCH("Верно",F201)))</formula>
    </cfRule>
    <cfRule type="containsText" dxfId="5018" priority="915" operator="containsText" text="Не выполняется">
      <formula>NOT(ISERROR(SEARCH("Не выполняется",F201)))</formula>
    </cfRule>
  </conditionalFormatting>
  <conditionalFormatting sqref="F202">
    <cfRule type="containsText" dxfId="5017" priority="906" operator="containsText" text="Неверно">
      <formula>NOT(ISERROR(SEARCH("Неверно",F202)))</formula>
    </cfRule>
    <cfRule type="containsText" dxfId="5016" priority="907" operator="containsText" text="Частично">
      <formula>NOT(ISERROR(SEARCH("Частично",F202)))</formula>
    </cfRule>
    <cfRule type="beginsWith" dxfId="5015" priority="908" operator="beginsWith" text="Выполняется">
      <formula>LEFT(F202,LEN("Выполняется"))="Выполняется"</formula>
    </cfRule>
    <cfRule type="containsText" dxfId="5014" priority="909" operator="containsText" text="Верно">
      <formula>NOT(ISERROR(SEARCH("Верно",F202)))</formula>
    </cfRule>
    <cfRule type="containsText" dxfId="5013" priority="910" operator="containsText" text="Не выполняется">
      <formula>NOT(ISERROR(SEARCH("Не выполняется",F202)))</formula>
    </cfRule>
  </conditionalFormatting>
  <conditionalFormatting sqref="F211">
    <cfRule type="containsText" dxfId="5012" priority="901" operator="containsText" text="Неверно">
      <formula>NOT(ISERROR(SEARCH("Неверно",F211)))</formula>
    </cfRule>
    <cfRule type="containsText" dxfId="5011" priority="902" operator="containsText" text="Частично">
      <formula>NOT(ISERROR(SEARCH("Частично",F211)))</formula>
    </cfRule>
    <cfRule type="beginsWith" dxfId="5010" priority="903" operator="beginsWith" text="Выполняется">
      <formula>LEFT(F211,LEN("Выполняется"))="Выполняется"</formula>
    </cfRule>
    <cfRule type="containsText" dxfId="5009" priority="904" operator="containsText" text="Верно">
      <formula>NOT(ISERROR(SEARCH("Верно",F211)))</formula>
    </cfRule>
    <cfRule type="containsText" dxfId="5008" priority="905" operator="containsText" text="Не выполняется">
      <formula>NOT(ISERROR(SEARCH("Не выполняется",F211)))</formula>
    </cfRule>
  </conditionalFormatting>
  <conditionalFormatting sqref="F212">
    <cfRule type="containsText" dxfId="5007" priority="896" operator="containsText" text="Неверно">
      <formula>NOT(ISERROR(SEARCH("Неверно",F212)))</formula>
    </cfRule>
    <cfRule type="containsText" dxfId="5006" priority="897" operator="containsText" text="Частично">
      <formula>NOT(ISERROR(SEARCH("Частично",F212)))</formula>
    </cfRule>
    <cfRule type="beginsWith" dxfId="5005" priority="898" operator="beginsWith" text="Выполняется">
      <formula>LEFT(F212,LEN("Выполняется"))="Выполняется"</formula>
    </cfRule>
    <cfRule type="containsText" dxfId="5004" priority="899" operator="containsText" text="Верно">
      <formula>NOT(ISERROR(SEARCH("Верно",F212)))</formula>
    </cfRule>
    <cfRule type="containsText" dxfId="5003" priority="900" operator="containsText" text="Не выполняется">
      <formula>NOT(ISERROR(SEARCH("Не выполняется",F212)))</formula>
    </cfRule>
  </conditionalFormatting>
  <conditionalFormatting sqref="F213">
    <cfRule type="containsText" dxfId="5002" priority="891" operator="containsText" text="Неверно">
      <formula>NOT(ISERROR(SEARCH("Неверно",F213)))</formula>
    </cfRule>
    <cfRule type="containsText" dxfId="5001" priority="892" operator="containsText" text="Частично">
      <formula>NOT(ISERROR(SEARCH("Частично",F213)))</formula>
    </cfRule>
    <cfRule type="beginsWith" dxfId="5000" priority="893" operator="beginsWith" text="Выполняется">
      <formula>LEFT(F213,LEN("Выполняется"))="Выполняется"</formula>
    </cfRule>
    <cfRule type="containsText" dxfId="4999" priority="894" operator="containsText" text="Верно">
      <formula>NOT(ISERROR(SEARCH("Верно",F213)))</formula>
    </cfRule>
    <cfRule type="containsText" dxfId="4998" priority="895" operator="containsText" text="Не выполняется">
      <formula>NOT(ISERROR(SEARCH("Не выполняется",F213)))</formula>
    </cfRule>
  </conditionalFormatting>
  <conditionalFormatting sqref="F214">
    <cfRule type="containsText" dxfId="4997" priority="886" operator="containsText" text="Неверно">
      <formula>NOT(ISERROR(SEARCH("Неверно",F214)))</formula>
    </cfRule>
    <cfRule type="containsText" dxfId="4996" priority="887" operator="containsText" text="Частично">
      <formula>NOT(ISERROR(SEARCH("Частично",F214)))</formula>
    </cfRule>
    <cfRule type="beginsWith" dxfId="4995" priority="888" operator="beginsWith" text="Выполняется">
      <formula>LEFT(F214,LEN("Выполняется"))="Выполняется"</formula>
    </cfRule>
    <cfRule type="containsText" dxfId="4994" priority="889" operator="containsText" text="Верно">
      <formula>NOT(ISERROR(SEARCH("Верно",F214)))</formula>
    </cfRule>
    <cfRule type="containsText" dxfId="4993" priority="890" operator="containsText" text="Не выполняется">
      <formula>NOT(ISERROR(SEARCH("Не выполняется",F214)))</formula>
    </cfRule>
  </conditionalFormatting>
  <conditionalFormatting sqref="F218">
    <cfRule type="containsText" dxfId="4992" priority="881" operator="containsText" text="Неверно">
      <formula>NOT(ISERROR(SEARCH("Неверно",F218)))</formula>
    </cfRule>
    <cfRule type="containsText" dxfId="4991" priority="882" operator="containsText" text="Частично">
      <formula>NOT(ISERROR(SEARCH("Частично",F218)))</formula>
    </cfRule>
    <cfRule type="beginsWith" dxfId="4990" priority="883" operator="beginsWith" text="Выполняется">
      <formula>LEFT(F218,LEN("Выполняется"))="Выполняется"</formula>
    </cfRule>
    <cfRule type="containsText" dxfId="4989" priority="884" operator="containsText" text="Верно">
      <formula>NOT(ISERROR(SEARCH("Верно",F218)))</formula>
    </cfRule>
    <cfRule type="containsText" dxfId="4988" priority="885" operator="containsText" text="Не выполняется">
      <formula>NOT(ISERROR(SEARCH("Не выполняется",F218)))</formula>
    </cfRule>
  </conditionalFormatting>
  <conditionalFormatting sqref="F219">
    <cfRule type="containsText" dxfId="4987" priority="876" operator="containsText" text="Неверно">
      <formula>NOT(ISERROR(SEARCH("Неверно",F219)))</formula>
    </cfRule>
    <cfRule type="containsText" dxfId="4986" priority="877" operator="containsText" text="Частично">
      <formula>NOT(ISERROR(SEARCH("Частично",F219)))</formula>
    </cfRule>
    <cfRule type="beginsWith" dxfId="4985" priority="878" operator="beginsWith" text="Выполняется">
      <formula>LEFT(F219,LEN("Выполняется"))="Выполняется"</formula>
    </cfRule>
    <cfRule type="containsText" dxfId="4984" priority="879" operator="containsText" text="Верно">
      <formula>NOT(ISERROR(SEARCH("Верно",F219)))</formula>
    </cfRule>
    <cfRule type="containsText" dxfId="4983" priority="880" operator="containsText" text="Не выполняется">
      <formula>NOT(ISERROR(SEARCH("Не выполняется",F219)))</formula>
    </cfRule>
  </conditionalFormatting>
  <conditionalFormatting sqref="F221">
    <cfRule type="containsText" dxfId="4982" priority="871" operator="containsText" text="Неверно">
      <formula>NOT(ISERROR(SEARCH("Неверно",F221)))</formula>
    </cfRule>
    <cfRule type="containsText" dxfId="4981" priority="872" operator="containsText" text="Частично">
      <formula>NOT(ISERROR(SEARCH("Частично",F221)))</formula>
    </cfRule>
    <cfRule type="beginsWith" dxfId="4980" priority="873" operator="beginsWith" text="Выполняется">
      <formula>LEFT(F221,LEN("Выполняется"))="Выполняется"</formula>
    </cfRule>
    <cfRule type="containsText" dxfId="4979" priority="874" operator="containsText" text="Верно">
      <formula>NOT(ISERROR(SEARCH("Верно",F221)))</formula>
    </cfRule>
    <cfRule type="containsText" dxfId="4978" priority="875" operator="containsText" text="Не выполняется">
      <formula>NOT(ISERROR(SEARCH("Не выполняется",F221)))</formula>
    </cfRule>
  </conditionalFormatting>
  <conditionalFormatting sqref="F232">
    <cfRule type="containsText" dxfId="4977" priority="866" operator="containsText" text="Неверно">
      <formula>NOT(ISERROR(SEARCH("Неверно",F232)))</formula>
    </cfRule>
    <cfRule type="containsText" dxfId="4976" priority="867" operator="containsText" text="Частично">
      <formula>NOT(ISERROR(SEARCH("Частично",F232)))</formula>
    </cfRule>
    <cfRule type="beginsWith" dxfId="4975" priority="868" operator="beginsWith" text="Выполняется">
      <formula>LEFT(F232,LEN("Выполняется"))="Выполняется"</formula>
    </cfRule>
    <cfRule type="containsText" dxfId="4974" priority="869" operator="containsText" text="Верно">
      <formula>NOT(ISERROR(SEARCH("Верно",F232)))</formula>
    </cfRule>
    <cfRule type="containsText" dxfId="4973" priority="870" operator="containsText" text="Не выполняется">
      <formula>NOT(ISERROR(SEARCH("Не выполняется",F232)))</formula>
    </cfRule>
  </conditionalFormatting>
  <conditionalFormatting sqref="F233">
    <cfRule type="containsText" dxfId="4972" priority="861" operator="containsText" text="Неверно">
      <formula>NOT(ISERROR(SEARCH("Неверно",F233)))</formula>
    </cfRule>
    <cfRule type="containsText" dxfId="4971" priority="862" operator="containsText" text="Частично">
      <formula>NOT(ISERROR(SEARCH("Частично",F233)))</formula>
    </cfRule>
    <cfRule type="beginsWith" dxfId="4970" priority="863" operator="beginsWith" text="Выполняется">
      <formula>LEFT(F233,LEN("Выполняется"))="Выполняется"</formula>
    </cfRule>
    <cfRule type="containsText" dxfId="4969" priority="864" operator="containsText" text="Верно">
      <formula>NOT(ISERROR(SEARCH("Верно",F233)))</formula>
    </cfRule>
    <cfRule type="containsText" dxfId="4968" priority="865" operator="containsText" text="Не выполняется">
      <formula>NOT(ISERROR(SEARCH("Не выполняется",F233)))</formula>
    </cfRule>
  </conditionalFormatting>
  <conditionalFormatting sqref="F196">
    <cfRule type="containsText" dxfId="4967" priority="856" operator="containsText" text="Неверно">
      <formula>NOT(ISERROR(SEARCH("Неверно",F196)))</formula>
    </cfRule>
    <cfRule type="containsText" dxfId="4966" priority="857" operator="containsText" text="Частично">
      <formula>NOT(ISERROR(SEARCH("Частично",F196)))</formula>
    </cfRule>
    <cfRule type="beginsWith" dxfId="4965" priority="858" operator="beginsWith" text="Выполняется">
      <formula>LEFT(F196,LEN("Выполняется"))="Выполняется"</formula>
    </cfRule>
    <cfRule type="containsText" dxfId="4964" priority="859" operator="containsText" text="Верно">
      <formula>NOT(ISERROR(SEARCH("Верно",F196)))</formula>
    </cfRule>
    <cfRule type="containsText" dxfId="4963" priority="860" operator="containsText" text="Не выполняется">
      <formula>NOT(ISERROR(SEARCH("Не выполняется",F196)))</formula>
    </cfRule>
  </conditionalFormatting>
  <conditionalFormatting sqref="F222">
    <cfRule type="containsText" dxfId="4962" priority="851" operator="containsText" text="Неверно">
      <formula>NOT(ISERROR(SEARCH("Неверно",F222)))</formula>
    </cfRule>
    <cfRule type="containsText" dxfId="4961" priority="852" operator="containsText" text="Частично">
      <formula>NOT(ISERROR(SEARCH("Частично",F222)))</formula>
    </cfRule>
    <cfRule type="beginsWith" dxfId="4960" priority="853" operator="beginsWith" text="Выполняется">
      <formula>LEFT(F222,LEN("Выполняется"))="Выполняется"</formula>
    </cfRule>
    <cfRule type="containsText" dxfId="4959" priority="854" operator="containsText" text="Верно">
      <formula>NOT(ISERROR(SEARCH("Верно",F222)))</formula>
    </cfRule>
    <cfRule type="containsText" dxfId="4958" priority="855" operator="containsText" text="Не выполняется">
      <formula>NOT(ISERROR(SEARCH("Не выполняется",F222)))</formula>
    </cfRule>
  </conditionalFormatting>
  <conditionalFormatting sqref="F229">
    <cfRule type="containsText" dxfId="4957" priority="846" operator="containsText" text="Неверно">
      <formula>NOT(ISERROR(SEARCH("Неверно",F229)))</formula>
    </cfRule>
    <cfRule type="containsText" dxfId="4956" priority="847" operator="containsText" text="Частично">
      <formula>NOT(ISERROR(SEARCH("Частично",F229)))</formula>
    </cfRule>
    <cfRule type="beginsWith" dxfId="4955" priority="848" operator="beginsWith" text="Выполняется">
      <formula>LEFT(F229,LEN("Выполняется"))="Выполняется"</formula>
    </cfRule>
    <cfRule type="containsText" dxfId="4954" priority="849" operator="containsText" text="Верно">
      <formula>NOT(ISERROR(SEARCH("Верно",F229)))</formula>
    </cfRule>
    <cfRule type="containsText" dxfId="4953" priority="850" operator="containsText" text="Не выполняется">
      <formula>NOT(ISERROR(SEARCH("Не выполняется",F229)))</formula>
    </cfRule>
  </conditionalFormatting>
  <conditionalFormatting sqref="F225">
    <cfRule type="containsText" dxfId="4952" priority="841" operator="containsText" text="Неверно">
      <formula>NOT(ISERROR(SEARCH("Неверно",F225)))</formula>
    </cfRule>
    <cfRule type="containsText" dxfId="4951" priority="842" operator="containsText" text="Частично">
      <formula>NOT(ISERROR(SEARCH("Частично",F225)))</formula>
    </cfRule>
    <cfRule type="beginsWith" dxfId="4950" priority="843" operator="beginsWith" text="Выполняется">
      <formula>LEFT(F225,LEN("Выполняется"))="Выполняется"</formula>
    </cfRule>
    <cfRule type="containsText" dxfId="4949" priority="844" operator="containsText" text="Верно">
      <formula>NOT(ISERROR(SEARCH("Верно",F225)))</formula>
    </cfRule>
    <cfRule type="containsText" dxfId="4948" priority="845" operator="containsText" text="Не выполняется">
      <formula>NOT(ISERROR(SEARCH("Не выполняется",F225)))</formula>
    </cfRule>
  </conditionalFormatting>
  <conditionalFormatting sqref="F204">
    <cfRule type="containsText" dxfId="4947" priority="836" operator="containsText" text="Неверно">
      <formula>NOT(ISERROR(SEARCH("Неверно",F204)))</formula>
    </cfRule>
    <cfRule type="containsText" dxfId="4946" priority="837" operator="containsText" text="Частично">
      <formula>NOT(ISERROR(SEARCH("Частично",F204)))</formula>
    </cfRule>
    <cfRule type="beginsWith" dxfId="4945" priority="838" operator="beginsWith" text="Выполняется">
      <formula>LEFT(F204,LEN("Выполняется"))="Выполняется"</formula>
    </cfRule>
    <cfRule type="containsText" dxfId="4944" priority="839" operator="containsText" text="Верно">
      <formula>NOT(ISERROR(SEARCH("Верно",F204)))</formula>
    </cfRule>
    <cfRule type="containsText" dxfId="4943" priority="840" operator="containsText" text="Не выполняется">
      <formula>NOT(ISERROR(SEARCH("Не выполняется",F204)))</formula>
    </cfRule>
  </conditionalFormatting>
  <conditionalFormatting sqref="F160 F177">
    <cfRule type="containsText" dxfId="4942" priority="831" operator="containsText" text="Неверно">
      <formula>NOT(ISERROR(SEARCH("Неверно",F160)))</formula>
    </cfRule>
    <cfRule type="containsText" dxfId="4941" priority="832" operator="containsText" text="Частично">
      <formula>NOT(ISERROR(SEARCH("Частично",F160)))</formula>
    </cfRule>
    <cfRule type="beginsWith" dxfId="4940" priority="833" operator="beginsWith" text="Выполняется">
      <formula>LEFT(F160,LEN("Выполняется"))="Выполняется"</formula>
    </cfRule>
    <cfRule type="containsText" dxfId="4939" priority="834" operator="containsText" text="Верно">
      <formula>NOT(ISERROR(SEARCH("Верно",F160)))</formula>
    </cfRule>
    <cfRule type="containsText" dxfId="4938" priority="835" operator="containsText" text="Не выполняется">
      <formula>NOT(ISERROR(SEARCH("Не выполняется",F160)))</formula>
    </cfRule>
  </conditionalFormatting>
  <conditionalFormatting sqref="F186 F181">
    <cfRule type="containsText" dxfId="4937" priority="826" operator="containsText" text="Неверно">
      <formula>NOT(ISERROR(SEARCH("Неверно",F181)))</formula>
    </cfRule>
    <cfRule type="containsText" dxfId="4936" priority="827" operator="containsText" text="Частично">
      <formula>NOT(ISERROR(SEARCH("Частично",F181)))</formula>
    </cfRule>
    <cfRule type="beginsWith" dxfId="4935" priority="828" operator="beginsWith" text="Выполняется">
      <formula>LEFT(F181,LEN("Выполняется"))="Выполняется"</formula>
    </cfRule>
    <cfRule type="containsText" dxfId="4934" priority="829" operator="containsText" text="Верно">
      <formula>NOT(ISERROR(SEARCH("Верно",F181)))</formula>
    </cfRule>
    <cfRule type="containsText" dxfId="4933" priority="830" operator="containsText" text="Не выполняет">
      <formula>NOT(ISERROR(SEARCH("Не выполняет",F181)))</formula>
    </cfRule>
  </conditionalFormatting>
  <conditionalFormatting sqref="F179">
    <cfRule type="containsText" dxfId="4932" priority="821" operator="containsText" text="Неверно">
      <formula>NOT(ISERROR(SEARCH("Неверно",F179)))</formula>
    </cfRule>
    <cfRule type="containsText" dxfId="4931" priority="822" operator="containsText" text="Частично">
      <formula>NOT(ISERROR(SEARCH("Частично",F179)))</formula>
    </cfRule>
    <cfRule type="beginsWith" dxfId="4930" priority="823" operator="beginsWith" text="Выполняется">
      <formula>LEFT(F179,LEN("Выполняется"))="Выполняется"</formula>
    </cfRule>
    <cfRule type="containsText" dxfId="4929" priority="824" operator="containsText" text="Верно">
      <formula>NOT(ISERROR(SEARCH("Верно",F179)))</formula>
    </cfRule>
    <cfRule type="containsText" dxfId="4928" priority="825" operator="containsText" text="Не выполняется">
      <formula>NOT(ISERROR(SEARCH("Не выполняется",F179)))</formula>
    </cfRule>
  </conditionalFormatting>
  <conditionalFormatting sqref="F183">
    <cfRule type="containsText" dxfId="4927" priority="816" operator="containsText" text="Неверно">
      <formula>NOT(ISERROR(SEARCH("Неверно",F183)))</formula>
    </cfRule>
    <cfRule type="containsText" dxfId="4926" priority="817" operator="containsText" text="Частично">
      <formula>NOT(ISERROR(SEARCH("Частично",F183)))</formula>
    </cfRule>
    <cfRule type="beginsWith" dxfId="4925" priority="818" operator="beginsWith" text="Выполняется">
      <formula>LEFT(F183,LEN("Выполняется"))="Выполняется"</formula>
    </cfRule>
    <cfRule type="containsText" dxfId="4924" priority="819" operator="containsText" text="Верно">
      <formula>NOT(ISERROR(SEARCH("Верно",F183)))</formula>
    </cfRule>
    <cfRule type="containsText" dxfId="4923" priority="820" operator="containsText" text="Не выполняется">
      <formula>NOT(ISERROR(SEARCH("Не выполняется",F183)))</formula>
    </cfRule>
  </conditionalFormatting>
  <conditionalFormatting sqref="F178">
    <cfRule type="containsText" dxfId="4922" priority="811" operator="containsText" text="Неверно">
      <formula>NOT(ISERROR(SEARCH("Неверно",F178)))</formula>
    </cfRule>
    <cfRule type="containsText" dxfId="4921" priority="812" operator="containsText" text="Частично">
      <formula>NOT(ISERROR(SEARCH("Частично",F178)))</formula>
    </cfRule>
    <cfRule type="beginsWith" dxfId="4920" priority="813" operator="beginsWith" text="Выполняется">
      <formula>LEFT(F178,LEN("Выполняется"))="Выполняется"</formula>
    </cfRule>
    <cfRule type="containsText" dxfId="4919" priority="814" operator="containsText" text="Верно">
      <formula>NOT(ISERROR(SEARCH("Верно",F178)))</formula>
    </cfRule>
    <cfRule type="containsText" dxfId="4918" priority="815" operator="containsText" text="Не выполняется">
      <formula>NOT(ISERROR(SEARCH("Не выполняется",F178)))</formula>
    </cfRule>
  </conditionalFormatting>
  <conditionalFormatting sqref="F182">
    <cfRule type="containsText" dxfId="4917" priority="806" operator="containsText" text="Неверно">
      <formula>NOT(ISERROR(SEARCH("Неверно",F182)))</formula>
    </cfRule>
    <cfRule type="containsText" dxfId="4916" priority="807" operator="containsText" text="Частично">
      <formula>NOT(ISERROR(SEARCH("Частично",F182)))</formula>
    </cfRule>
    <cfRule type="beginsWith" dxfId="4915" priority="808" operator="beginsWith" text="Выполняется">
      <formula>LEFT(F182,LEN("Выполняется"))="Выполняется"</formula>
    </cfRule>
    <cfRule type="containsText" dxfId="4914" priority="809" operator="containsText" text="Верно">
      <formula>NOT(ISERROR(SEARCH("Верно",F182)))</formula>
    </cfRule>
    <cfRule type="containsText" dxfId="4913" priority="810" operator="containsText" text="Не выполняется">
      <formula>NOT(ISERROR(SEARCH("Не выполняется",F182)))</formula>
    </cfRule>
  </conditionalFormatting>
  <conditionalFormatting sqref="F185">
    <cfRule type="containsText" dxfId="4912" priority="801" operator="containsText" text="Неверно">
      <formula>NOT(ISERROR(SEARCH("Неверно",F185)))</formula>
    </cfRule>
    <cfRule type="containsText" dxfId="4911" priority="802" operator="containsText" text="Частично">
      <formula>NOT(ISERROR(SEARCH("Частично",F185)))</formula>
    </cfRule>
    <cfRule type="beginsWith" dxfId="4910" priority="803" operator="beginsWith" text="Выполняется">
      <formula>LEFT(F185,LEN("Выполняется"))="Выполняется"</formula>
    </cfRule>
    <cfRule type="containsText" dxfId="4909" priority="804" operator="containsText" text="Верно">
      <formula>NOT(ISERROR(SEARCH("Верно",F185)))</formula>
    </cfRule>
    <cfRule type="containsText" dxfId="4908" priority="805" operator="containsText" text="Не выполняется">
      <formula>NOT(ISERROR(SEARCH("Не выполняется",F185)))</formula>
    </cfRule>
  </conditionalFormatting>
  <conditionalFormatting sqref="F187">
    <cfRule type="containsText" dxfId="4907" priority="796" operator="containsText" text="Неверно">
      <formula>NOT(ISERROR(SEARCH("Неверно",F187)))</formula>
    </cfRule>
    <cfRule type="containsText" dxfId="4906" priority="797" operator="containsText" text="Частично">
      <formula>NOT(ISERROR(SEARCH("Частично",F187)))</formula>
    </cfRule>
    <cfRule type="beginsWith" dxfId="4905" priority="798" operator="beginsWith" text="Выполняется">
      <formula>LEFT(F187,LEN("Выполняется"))="Выполняется"</formula>
    </cfRule>
    <cfRule type="containsText" dxfId="4904" priority="799" operator="containsText" text="Верно">
      <formula>NOT(ISERROR(SEARCH("Верно",F187)))</formula>
    </cfRule>
    <cfRule type="containsText" dxfId="4903" priority="800" operator="containsText" text="Не выполняется">
      <formula>NOT(ISERROR(SEARCH("Не выполняется",F187)))</formula>
    </cfRule>
  </conditionalFormatting>
  <conditionalFormatting sqref="F188">
    <cfRule type="containsText" dxfId="4902" priority="791" operator="containsText" text="Неверно">
      <formula>NOT(ISERROR(SEARCH("Неверно",F188)))</formula>
    </cfRule>
    <cfRule type="containsText" dxfId="4901" priority="792" operator="containsText" text="Частично">
      <formula>NOT(ISERROR(SEARCH("Частично",F188)))</formula>
    </cfRule>
    <cfRule type="beginsWith" dxfId="4900" priority="793" operator="beginsWith" text="Выполняется">
      <formula>LEFT(F188,LEN("Выполняется"))="Выполняется"</formula>
    </cfRule>
    <cfRule type="containsText" dxfId="4899" priority="794" operator="containsText" text="Верно">
      <formula>NOT(ISERROR(SEARCH("Верно",F188)))</formula>
    </cfRule>
    <cfRule type="containsText" dxfId="4898" priority="795" operator="containsText" text="Не выполняется">
      <formula>NOT(ISERROR(SEARCH("Не выполняется",F188)))</formula>
    </cfRule>
  </conditionalFormatting>
  <conditionalFormatting sqref="F162">
    <cfRule type="containsText" dxfId="4897" priority="786" operator="containsText" text="Неверно">
      <formula>NOT(ISERROR(SEARCH("Неверно",F162)))</formula>
    </cfRule>
    <cfRule type="containsText" dxfId="4896" priority="787" operator="containsText" text="Частично">
      <formula>NOT(ISERROR(SEARCH("Частично",F162)))</formula>
    </cfRule>
    <cfRule type="beginsWith" dxfId="4895" priority="788" operator="beginsWith" text="Выполняется">
      <formula>LEFT(F162,LEN("Выполняется"))="Выполняется"</formula>
    </cfRule>
    <cfRule type="containsText" dxfId="4894" priority="789" operator="containsText" text="Верно">
      <formula>NOT(ISERROR(SEARCH("Верно",F162)))</formula>
    </cfRule>
    <cfRule type="containsText" dxfId="4893" priority="790" operator="containsText" text="Не выполняется">
      <formula>NOT(ISERROR(SEARCH("Не выполняется",F162)))</formula>
    </cfRule>
  </conditionalFormatting>
  <conditionalFormatting sqref="F174">
    <cfRule type="containsText" dxfId="4892" priority="781" operator="containsText" text="Неверно">
      <formula>NOT(ISERROR(SEARCH("Неверно",F174)))</formula>
    </cfRule>
    <cfRule type="containsText" dxfId="4891" priority="782" operator="containsText" text="Частично">
      <formula>NOT(ISERROR(SEARCH("Частично",F174)))</formula>
    </cfRule>
    <cfRule type="beginsWith" dxfId="4890" priority="783" operator="beginsWith" text="Выполняется">
      <formula>LEFT(F174,LEN("Выполняется"))="Выполняется"</formula>
    </cfRule>
    <cfRule type="containsText" dxfId="4889" priority="784" operator="containsText" text="Верно">
      <formula>NOT(ISERROR(SEARCH("Верно",F174)))</formula>
    </cfRule>
    <cfRule type="containsText" dxfId="4888" priority="785" operator="containsText" text="Не выполняется">
      <formula>NOT(ISERROR(SEARCH("Не выполняется",F174)))</formula>
    </cfRule>
  </conditionalFormatting>
  <conditionalFormatting sqref="F170">
    <cfRule type="containsText" dxfId="4887" priority="776" operator="containsText" text="Неверно">
      <formula>NOT(ISERROR(SEARCH("Неверно",F170)))</formula>
    </cfRule>
    <cfRule type="containsText" dxfId="4886" priority="777" operator="containsText" text="Частично">
      <formula>NOT(ISERROR(SEARCH("Частично",F170)))</formula>
    </cfRule>
    <cfRule type="beginsWith" dxfId="4885" priority="778" operator="beginsWith" text="Выполняется">
      <formula>LEFT(F170,LEN("Выполняется"))="Выполняется"</formula>
    </cfRule>
    <cfRule type="containsText" dxfId="4884" priority="779" operator="containsText" text="Верно">
      <formula>NOT(ISERROR(SEARCH("Верно",F170)))</formula>
    </cfRule>
    <cfRule type="containsText" dxfId="4883" priority="780" operator="containsText" text="Не выполняется">
      <formula>NOT(ISERROR(SEARCH("Не выполняется",F170)))</formula>
    </cfRule>
  </conditionalFormatting>
  <conditionalFormatting sqref="F165">
    <cfRule type="containsText" dxfId="4882" priority="771" operator="containsText" text="Неверно">
      <formula>NOT(ISERROR(SEARCH("Неверно",F165)))</formula>
    </cfRule>
    <cfRule type="containsText" dxfId="4881" priority="772" operator="containsText" text="Частично">
      <formula>NOT(ISERROR(SEARCH("Частично",F165)))</formula>
    </cfRule>
    <cfRule type="beginsWith" dxfId="4880" priority="773" operator="beginsWith" text="Выполняется">
      <formula>LEFT(F165,LEN("Выполняется"))="Выполняется"</formula>
    </cfRule>
    <cfRule type="containsText" dxfId="4879" priority="774" operator="containsText" text="Верно">
      <formula>NOT(ISERROR(SEARCH("Верно",F165)))</formula>
    </cfRule>
    <cfRule type="containsText" dxfId="4878" priority="775" operator="containsText" text="Не выполняется">
      <formula>NOT(ISERROR(SEARCH("Не выполняется",F165)))</formula>
    </cfRule>
  </conditionalFormatting>
  <conditionalFormatting sqref="F155 F143 F132 F104">
    <cfRule type="containsText" dxfId="4877" priority="766" operator="containsText" text="Неверно">
      <formula>NOT(ISERROR(SEARCH("Неверно",F104)))</formula>
    </cfRule>
    <cfRule type="containsText" dxfId="4876" priority="767" operator="containsText" text="Частично">
      <formula>NOT(ISERROR(SEARCH("Частично",F104)))</formula>
    </cfRule>
    <cfRule type="beginsWith" dxfId="4875" priority="768" operator="beginsWith" text="Выполняется">
      <formula>LEFT(F104,LEN("Выполняется"))="Выполняется"</formula>
    </cfRule>
    <cfRule type="containsText" dxfId="4874" priority="769" operator="containsText" text="Верно">
      <formula>NOT(ISERROR(SEARCH("Верно",F104)))</formula>
    </cfRule>
    <cfRule type="containsText" dxfId="4873" priority="770" operator="containsText" text="Не выполняется">
      <formula>NOT(ISERROR(SEARCH("Не выполняется",F104)))</formula>
    </cfRule>
  </conditionalFormatting>
  <conditionalFormatting sqref="F107">
    <cfRule type="containsText" dxfId="4872" priority="761" operator="containsText" text="Неверно">
      <formula>NOT(ISERROR(SEARCH("Неверно",F107)))</formula>
    </cfRule>
    <cfRule type="containsText" dxfId="4871" priority="762" operator="containsText" text="Частично">
      <formula>NOT(ISERROR(SEARCH("Частично",F107)))</formula>
    </cfRule>
    <cfRule type="beginsWith" dxfId="4870" priority="763" operator="beginsWith" text="Выполняется">
      <formula>LEFT(F107,LEN("Выполняется"))="Выполняется"</formula>
    </cfRule>
    <cfRule type="containsText" dxfId="4869" priority="764" operator="containsText" text="Верно">
      <formula>NOT(ISERROR(SEARCH("Верно",F107)))</formula>
    </cfRule>
    <cfRule type="containsText" dxfId="4868" priority="765" operator="containsText" text="Не выполняется">
      <formula>NOT(ISERROR(SEARCH("Не выполняется",F107)))</formula>
    </cfRule>
  </conditionalFormatting>
  <conditionalFormatting sqref="F117">
    <cfRule type="containsText" dxfId="4867" priority="756" operator="containsText" text="Неверно">
      <formula>NOT(ISERROR(SEARCH("Неверно",F117)))</formula>
    </cfRule>
    <cfRule type="containsText" dxfId="4866" priority="757" operator="containsText" text="Частично">
      <formula>NOT(ISERROR(SEARCH("Частично",F117)))</formula>
    </cfRule>
    <cfRule type="beginsWith" dxfId="4865" priority="758" operator="beginsWith" text="Выполняется">
      <formula>LEFT(F117,LEN("Выполняется"))="Выполняется"</formula>
    </cfRule>
    <cfRule type="containsText" dxfId="4864" priority="759" operator="containsText" text="Верно">
      <formula>NOT(ISERROR(SEARCH("Верно",F117)))</formula>
    </cfRule>
    <cfRule type="containsText" dxfId="4863" priority="760" operator="containsText" text="Не выполняется">
      <formula>NOT(ISERROR(SEARCH("Не выполняется",F117)))</formula>
    </cfRule>
  </conditionalFormatting>
  <conditionalFormatting sqref="F140">
    <cfRule type="containsText" dxfId="4862" priority="751" operator="containsText" text="Неверно">
      <formula>NOT(ISERROR(SEARCH("Неверно",F140)))</formula>
    </cfRule>
    <cfRule type="containsText" dxfId="4861" priority="752" operator="containsText" text="Частично">
      <formula>NOT(ISERROR(SEARCH("Частично",F140)))</formula>
    </cfRule>
    <cfRule type="beginsWith" dxfId="4860" priority="753" operator="beginsWith" text="Выполняется">
      <formula>LEFT(F140,LEN("Выполняется"))="Выполняется"</formula>
    </cfRule>
    <cfRule type="containsText" dxfId="4859" priority="754" operator="containsText" text="Верно">
      <formula>NOT(ISERROR(SEARCH("Верно",F140)))</formula>
    </cfRule>
    <cfRule type="containsText" dxfId="4858" priority="755" operator="containsText" text="Не выполняется">
      <formula>NOT(ISERROR(SEARCH("Не выполняется",F140)))</formula>
    </cfRule>
  </conditionalFormatting>
  <conditionalFormatting sqref="F152">
    <cfRule type="containsText" dxfId="4857" priority="746" operator="containsText" text="Неверно">
      <formula>NOT(ISERROR(SEARCH("Неверно",F152)))</formula>
    </cfRule>
    <cfRule type="containsText" dxfId="4856" priority="747" operator="containsText" text="Частично">
      <formula>NOT(ISERROR(SEARCH("Частично",F152)))</formula>
    </cfRule>
    <cfRule type="beginsWith" dxfId="4855" priority="748" operator="beginsWith" text="Выполняется">
      <formula>LEFT(F152,LEN("Выполняется"))="Выполняется"</formula>
    </cfRule>
    <cfRule type="containsText" dxfId="4854" priority="749" operator="containsText" text="Верно">
      <formula>NOT(ISERROR(SEARCH("Верно",F152)))</formula>
    </cfRule>
    <cfRule type="containsText" dxfId="4853" priority="750" operator="containsText" text="Не выполняется">
      <formula>NOT(ISERROR(SEARCH("Не выполняется",F152)))</formula>
    </cfRule>
  </conditionalFormatting>
  <conditionalFormatting sqref="F156">
    <cfRule type="containsText" dxfId="4852" priority="741" operator="containsText" text="Неверно">
      <formula>NOT(ISERROR(SEARCH("Неверно",F156)))</formula>
    </cfRule>
    <cfRule type="containsText" dxfId="4851" priority="742" operator="containsText" text="Частично">
      <formula>NOT(ISERROR(SEARCH("Частично",F156)))</formula>
    </cfRule>
    <cfRule type="beginsWith" dxfId="4850" priority="743" operator="beginsWith" text="Выполняется">
      <formula>LEFT(F156,LEN("Выполняется"))="Выполняется"</formula>
    </cfRule>
    <cfRule type="containsText" dxfId="4849" priority="744" operator="containsText" text="Верно">
      <formula>NOT(ISERROR(SEARCH("Верно",F156)))</formula>
    </cfRule>
    <cfRule type="containsText" dxfId="4848" priority="745" operator="containsText" text="Не выполняется">
      <formula>NOT(ISERROR(SEARCH("Не выполняется",F156)))</formula>
    </cfRule>
  </conditionalFormatting>
  <conditionalFormatting sqref="F116">
    <cfRule type="containsText" dxfId="4847" priority="736" operator="containsText" text="Неверно">
      <formula>NOT(ISERROR(SEARCH("Неверно",F116)))</formula>
    </cfRule>
    <cfRule type="containsText" dxfId="4846" priority="737" operator="containsText" text="Частично">
      <formula>NOT(ISERROR(SEARCH("Частично",F116)))</formula>
    </cfRule>
    <cfRule type="beginsWith" dxfId="4845" priority="738" operator="beginsWith" text="Выполняется">
      <formula>LEFT(F116,LEN("Выполняется"))="Выполняется"</formula>
    </cfRule>
    <cfRule type="containsText" dxfId="4844" priority="739" operator="containsText" text="Верно">
      <formula>NOT(ISERROR(SEARCH("Верно",F116)))</formula>
    </cfRule>
    <cfRule type="containsText" dxfId="4843" priority="740" operator="containsText" text="Не выполняется">
      <formula>NOT(ISERROR(SEARCH("Не выполняется",F116)))</formula>
    </cfRule>
  </conditionalFormatting>
  <conditionalFormatting sqref="F131">
    <cfRule type="containsText" dxfId="4842" priority="731" operator="containsText" text="Неверно">
      <formula>NOT(ISERROR(SEARCH("Неверно",F131)))</formula>
    </cfRule>
    <cfRule type="containsText" dxfId="4841" priority="732" operator="containsText" text="Частично">
      <formula>NOT(ISERROR(SEARCH("Частично",F131)))</formula>
    </cfRule>
    <cfRule type="beginsWith" dxfId="4840" priority="733" operator="beginsWith" text="Выполняется">
      <formula>LEFT(F131,LEN("Выполняется"))="Выполняется"</formula>
    </cfRule>
    <cfRule type="containsText" dxfId="4839" priority="734" operator="containsText" text="Верно">
      <formula>NOT(ISERROR(SEARCH("Верно",F131)))</formula>
    </cfRule>
    <cfRule type="containsText" dxfId="4838" priority="735" operator="containsText" text="Не выполняется">
      <formula>NOT(ISERROR(SEARCH("Не выполняется",F131)))</formula>
    </cfRule>
  </conditionalFormatting>
  <conditionalFormatting sqref="F142">
    <cfRule type="containsText" dxfId="4837" priority="726" operator="containsText" text="Неверно">
      <formula>NOT(ISERROR(SEARCH("Неверно",F142)))</formula>
    </cfRule>
    <cfRule type="containsText" dxfId="4836" priority="727" operator="containsText" text="Частично">
      <formula>NOT(ISERROR(SEARCH("Частично",F142)))</formula>
    </cfRule>
    <cfRule type="beginsWith" dxfId="4835" priority="728" operator="beginsWith" text="Выполняется">
      <formula>LEFT(F142,LEN("Выполняется"))="Выполняется"</formula>
    </cfRule>
    <cfRule type="containsText" dxfId="4834" priority="729" operator="containsText" text="Верно">
      <formula>NOT(ISERROR(SEARCH("Верно",F142)))</formula>
    </cfRule>
    <cfRule type="containsText" dxfId="4833" priority="730" operator="containsText" text="Не выполняется">
      <formula>NOT(ISERROR(SEARCH("Не выполняется",F142)))</formula>
    </cfRule>
  </conditionalFormatting>
  <conditionalFormatting sqref="F154">
    <cfRule type="containsText" dxfId="4832" priority="721" operator="containsText" text="Неверно">
      <formula>NOT(ISERROR(SEARCH("Неверно",F154)))</formula>
    </cfRule>
    <cfRule type="containsText" dxfId="4831" priority="722" operator="containsText" text="Частично">
      <formula>NOT(ISERROR(SEARCH("Частично",F154)))</formula>
    </cfRule>
    <cfRule type="beginsWith" dxfId="4830" priority="723" operator="beginsWith" text="Выполняется">
      <formula>LEFT(F154,LEN("Выполняется"))="Выполняется"</formula>
    </cfRule>
    <cfRule type="containsText" dxfId="4829" priority="724" operator="containsText" text="Верно">
      <formula>NOT(ISERROR(SEARCH("Верно",F154)))</formula>
    </cfRule>
    <cfRule type="containsText" dxfId="4828" priority="725" operator="containsText" text="Не выполняется">
      <formula>NOT(ISERROR(SEARCH("Не выполняется",F154)))</formula>
    </cfRule>
  </conditionalFormatting>
  <conditionalFormatting sqref="F158">
    <cfRule type="containsText" dxfId="4827" priority="716" operator="containsText" text="Неверно">
      <formula>NOT(ISERROR(SEARCH("Неверно",F158)))</formula>
    </cfRule>
    <cfRule type="containsText" dxfId="4826" priority="717" operator="containsText" text="Частично">
      <formula>NOT(ISERROR(SEARCH("Частично",F158)))</formula>
    </cfRule>
    <cfRule type="beginsWith" dxfId="4825" priority="718" operator="beginsWith" text="Выполняется">
      <formula>LEFT(F158,LEN("Выполняется"))="Выполняется"</formula>
    </cfRule>
    <cfRule type="containsText" dxfId="4824" priority="719" operator="containsText" text="Верно">
      <formula>NOT(ISERROR(SEARCH("Верно",F158)))</formula>
    </cfRule>
    <cfRule type="containsText" dxfId="4823" priority="720" operator="containsText" text="Не выполняется">
      <formula>NOT(ISERROR(SEARCH("Не выполняется",F158)))</formula>
    </cfRule>
  </conditionalFormatting>
  <conditionalFormatting sqref="F113">
    <cfRule type="containsText" dxfId="4822" priority="711" operator="containsText" text="Неверно">
      <formula>NOT(ISERROR(SEARCH("Неверно",F113)))</formula>
    </cfRule>
    <cfRule type="containsText" dxfId="4821" priority="712" operator="containsText" text="Частично">
      <formula>NOT(ISERROR(SEARCH("Частично",F113)))</formula>
    </cfRule>
    <cfRule type="beginsWith" dxfId="4820" priority="713" operator="beginsWith" text="Выполняется">
      <formula>LEFT(F113,LEN("Выполняется"))="Выполняется"</formula>
    </cfRule>
    <cfRule type="containsText" dxfId="4819" priority="714" operator="containsText" text="Верно">
      <formula>NOT(ISERROR(SEARCH("Верно",F113)))</formula>
    </cfRule>
    <cfRule type="containsText" dxfId="4818" priority="715" operator="containsText" text="Не выполняется">
      <formula>NOT(ISERROR(SEARCH("Не выполняется",F113)))</formula>
    </cfRule>
  </conditionalFormatting>
  <conditionalFormatting sqref="F119">
    <cfRule type="containsText" dxfId="4817" priority="706" operator="containsText" text="Неверно">
      <formula>NOT(ISERROR(SEARCH("Неверно",F119)))</formula>
    </cfRule>
    <cfRule type="containsText" dxfId="4816" priority="707" operator="containsText" text="Частично">
      <formula>NOT(ISERROR(SEARCH("Частично",F119)))</formula>
    </cfRule>
    <cfRule type="beginsWith" dxfId="4815" priority="708" operator="beginsWith" text="Выполняется">
      <formula>LEFT(F119,LEN("Выполняется"))="Выполняется"</formula>
    </cfRule>
    <cfRule type="containsText" dxfId="4814" priority="709" operator="containsText" text="Верно">
      <formula>NOT(ISERROR(SEARCH("Верно",F119)))</formula>
    </cfRule>
    <cfRule type="containsText" dxfId="4813" priority="710" operator="containsText" text="Не выполняется">
      <formula>NOT(ISERROR(SEARCH("Не выполняется",F119)))</formula>
    </cfRule>
  </conditionalFormatting>
  <conditionalFormatting sqref="F134">
    <cfRule type="containsText" dxfId="4812" priority="701" operator="containsText" text="Неверно">
      <formula>NOT(ISERROR(SEARCH("Неверно",F134)))</formula>
    </cfRule>
    <cfRule type="containsText" dxfId="4811" priority="702" operator="containsText" text="Частично">
      <formula>NOT(ISERROR(SEARCH("Частично",F134)))</formula>
    </cfRule>
    <cfRule type="beginsWith" dxfId="4810" priority="703" operator="beginsWith" text="Выполняется">
      <formula>LEFT(F134,LEN("Выполняется"))="Выполняется"</formula>
    </cfRule>
    <cfRule type="containsText" dxfId="4809" priority="704" operator="containsText" text="Верно">
      <formula>NOT(ISERROR(SEARCH("Верно",F134)))</formula>
    </cfRule>
    <cfRule type="containsText" dxfId="4808" priority="705" operator="containsText" text="Не выполняется">
      <formula>NOT(ISERROR(SEARCH("Не выполняется",F134)))</formula>
    </cfRule>
  </conditionalFormatting>
  <conditionalFormatting sqref="F137">
    <cfRule type="containsText" dxfId="4807" priority="696" operator="containsText" text="Неверно">
      <formula>NOT(ISERROR(SEARCH("Неверно",F137)))</formula>
    </cfRule>
    <cfRule type="containsText" dxfId="4806" priority="697" operator="containsText" text="Частично">
      <formula>NOT(ISERROR(SEARCH("Частично",F137)))</formula>
    </cfRule>
    <cfRule type="beginsWith" dxfId="4805" priority="698" operator="beginsWith" text="Выполняется">
      <formula>LEFT(F137,LEN("Выполняется"))="Выполняется"</formula>
    </cfRule>
    <cfRule type="containsText" dxfId="4804" priority="699" operator="containsText" text="Верно">
      <formula>NOT(ISERROR(SEARCH("Верно",F137)))</formula>
    </cfRule>
    <cfRule type="containsText" dxfId="4803" priority="700" operator="containsText" text="Не выполняется">
      <formula>NOT(ISERROR(SEARCH("Не выполняется",F137)))</formula>
    </cfRule>
  </conditionalFormatting>
  <conditionalFormatting sqref="F149">
    <cfRule type="containsText" dxfId="4802" priority="691" operator="containsText" text="Неверно">
      <formula>NOT(ISERROR(SEARCH("Неверно",F149)))</formula>
    </cfRule>
    <cfRule type="containsText" dxfId="4801" priority="692" operator="containsText" text="Частично">
      <formula>NOT(ISERROR(SEARCH("Частично",F149)))</formula>
    </cfRule>
    <cfRule type="beginsWith" dxfId="4800" priority="693" operator="beginsWith" text="Выполняется">
      <formula>LEFT(F149,LEN("Выполняется"))="Выполняется"</formula>
    </cfRule>
    <cfRule type="containsText" dxfId="4799" priority="694" operator="containsText" text="Верно">
      <formula>NOT(ISERROR(SEARCH("Верно",F149)))</formula>
    </cfRule>
    <cfRule type="containsText" dxfId="4798" priority="695" operator="containsText" text="Не выполняется">
      <formula>NOT(ISERROR(SEARCH("Не выполняется",F149)))</formula>
    </cfRule>
  </conditionalFormatting>
  <conditionalFormatting sqref="F109">
    <cfRule type="containsText" dxfId="4797" priority="686" operator="containsText" text="Неверно">
      <formula>NOT(ISERROR(SEARCH("Неверно",F109)))</formula>
    </cfRule>
    <cfRule type="containsText" dxfId="4796" priority="687" operator="containsText" text="Частично">
      <formula>NOT(ISERROR(SEARCH("Частично",F109)))</formula>
    </cfRule>
    <cfRule type="beginsWith" dxfId="4795" priority="688" operator="beginsWith" text="Выполняется">
      <formula>LEFT(F109,LEN("Выполняется"))="Выполняется"</formula>
    </cfRule>
    <cfRule type="containsText" dxfId="4794" priority="689" operator="containsText" text="Верно">
      <formula>NOT(ISERROR(SEARCH("Верно",F109)))</formula>
    </cfRule>
    <cfRule type="containsText" dxfId="4793" priority="690" operator="containsText" text="Не выполняется">
      <formula>NOT(ISERROR(SEARCH("Не выполняется",F109)))</formula>
    </cfRule>
  </conditionalFormatting>
  <conditionalFormatting sqref="F127">
    <cfRule type="containsText" dxfId="4792" priority="681" operator="containsText" text="Неверно">
      <formula>NOT(ISERROR(SEARCH("Неверно",F127)))</formula>
    </cfRule>
    <cfRule type="containsText" dxfId="4791" priority="682" operator="containsText" text="Частично">
      <formula>NOT(ISERROR(SEARCH("Частично",F127)))</formula>
    </cfRule>
    <cfRule type="beginsWith" dxfId="4790" priority="683" operator="beginsWith" text="Выполняется">
      <formula>LEFT(F127,LEN("Выполняется"))="Выполняется"</formula>
    </cfRule>
    <cfRule type="containsText" dxfId="4789" priority="684" operator="containsText" text="Верно">
      <formula>NOT(ISERROR(SEARCH("Верно",F127)))</formula>
    </cfRule>
    <cfRule type="containsText" dxfId="4788" priority="685" operator="containsText" text="Не выполняется">
      <formula>NOT(ISERROR(SEARCH("Не выполняется",F127)))</formula>
    </cfRule>
  </conditionalFormatting>
  <conditionalFormatting sqref="F145">
    <cfRule type="containsText" dxfId="4787" priority="676" operator="containsText" text="Неверно">
      <formula>NOT(ISERROR(SEARCH("Неверно",F145)))</formula>
    </cfRule>
    <cfRule type="containsText" dxfId="4786" priority="677" operator="containsText" text="Частично">
      <formula>NOT(ISERROR(SEARCH("Частично",F145)))</formula>
    </cfRule>
    <cfRule type="beginsWith" dxfId="4785" priority="678" operator="beginsWith" text="Выполняется">
      <formula>LEFT(F145,LEN("Выполняется"))="Выполняется"</formula>
    </cfRule>
    <cfRule type="containsText" dxfId="4784" priority="679" operator="containsText" text="Верно">
      <formula>NOT(ISERROR(SEARCH("Верно",F145)))</formula>
    </cfRule>
    <cfRule type="containsText" dxfId="4783" priority="680" operator="containsText" text="Не выполняется">
      <formula>NOT(ISERROR(SEARCH("Не выполняется",F145)))</formula>
    </cfRule>
  </conditionalFormatting>
  <conditionalFormatting sqref="F122">
    <cfRule type="containsText" dxfId="4782" priority="671" operator="containsText" text="Неверно">
      <formula>NOT(ISERROR(SEARCH("Неверно",F122)))</formula>
    </cfRule>
    <cfRule type="containsText" dxfId="4781" priority="672" operator="containsText" text="Частично">
      <formula>NOT(ISERROR(SEARCH("Частично",F122)))</formula>
    </cfRule>
    <cfRule type="beginsWith" dxfId="4780" priority="673" operator="beginsWith" text="Выполняется">
      <formula>LEFT(F122,LEN("Выполняется"))="Выполняется"</formula>
    </cfRule>
    <cfRule type="containsText" dxfId="4779" priority="674" operator="containsText" text="Верно">
      <formula>NOT(ISERROR(SEARCH("Верно",F122)))</formula>
    </cfRule>
    <cfRule type="containsText" dxfId="4778" priority="675" operator="containsText" text="Не выполняется">
      <formula>NOT(ISERROR(SEARCH("Не выполняется",F122)))</formula>
    </cfRule>
  </conditionalFormatting>
  <conditionalFormatting sqref="F254">
    <cfRule type="containsText" dxfId="4777" priority="661" operator="containsText" text="Неверно">
      <formula>NOT(ISERROR(SEARCH("Неверно",F254)))</formula>
    </cfRule>
    <cfRule type="containsText" dxfId="4776" priority="662" operator="containsText" text="Частично">
      <formula>NOT(ISERROR(SEARCH("Частично",F254)))</formula>
    </cfRule>
    <cfRule type="beginsWith" dxfId="4775" priority="663" operator="beginsWith" text="Выполняется">
      <formula>LEFT(F254,LEN("Выполняется"))="Выполняется"</formula>
    </cfRule>
    <cfRule type="containsText" dxfId="4774" priority="664" operator="containsText" text="Верно">
      <formula>NOT(ISERROR(SEARCH("Верно",F254)))</formula>
    </cfRule>
    <cfRule type="containsText" dxfId="4773" priority="665" operator="containsText" text="Не выполняется">
      <formula>NOT(ISERROR(SEARCH("Не выполняется",F254)))</formula>
    </cfRule>
  </conditionalFormatting>
  <conditionalFormatting sqref="I34 I103 I159 I189 I234 I253 I296 I313 I326 I346 I1">
    <cfRule type="containsText" dxfId="4772" priority="656" operator="containsText" text="Неверно">
      <formula>NOT(ISERROR(SEARCH("Неверно",I1)))</formula>
    </cfRule>
    <cfRule type="containsText" dxfId="4771" priority="657" operator="containsText" text="Частично">
      <formula>NOT(ISERROR(SEARCH("Частично",I1)))</formula>
    </cfRule>
    <cfRule type="beginsWith" dxfId="4770" priority="658" operator="beginsWith" text="Выполняется">
      <formula>LEFT(I1,LEN("Выполняется"))="Выполняется"</formula>
    </cfRule>
    <cfRule type="containsText" dxfId="4769" priority="659" operator="containsText" text="Верно">
      <formula>NOT(ISERROR(SEARCH("Верно",I1)))</formula>
    </cfRule>
    <cfRule type="containsText" dxfId="4768" priority="660" operator="containsText" text="Не выполняется">
      <formula>NOT(ISERROR(SEARCH("Не выполняется",I1)))</formula>
    </cfRule>
  </conditionalFormatting>
  <conditionalFormatting sqref="E215">
    <cfRule type="containsText" dxfId="4767" priority="51" operator="containsText" text="Неверно">
      <formula>NOT(ISERROR(SEARCH("Неверно",E215)))</formula>
    </cfRule>
    <cfRule type="containsText" dxfId="4766" priority="52" operator="containsText" text="Частично">
      <formula>NOT(ISERROR(SEARCH("Частично",E215)))</formula>
    </cfRule>
    <cfRule type="beginsWith" dxfId="4765" priority="53" operator="beginsWith" text="Выполняется">
      <formula>LEFT(E215,LEN("Выполняется"))="Выполняется"</formula>
    </cfRule>
    <cfRule type="containsText" dxfId="4764" priority="54" operator="containsText" text="Верно">
      <formula>NOT(ISERROR(SEARCH("Верно",E215)))</formula>
    </cfRule>
    <cfRule type="containsText" dxfId="4763" priority="55" operator="containsText" text="Не выполняется">
      <formula>NOT(ISERROR(SEARCH("Не выполняется",E215)))</formula>
    </cfRule>
  </conditionalFormatting>
  <conditionalFormatting sqref="G217">
    <cfRule type="containsText" dxfId="4762" priority="46" operator="containsText" text="Неверно">
      <formula>NOT(ISERROR(SEARCH("Неверно",G217)))</formula>
    </cfRule>
    <cfRule type="containsText" dxfId="4761" priority="47" operator="containsText" text="Частично">
      <formula>NOT(ISERROR(SEARCH("Частично",G217)))</formula>
    </cfRule>
    <cfRule type="beginsWith" dxfId="4760" priority="48" operator="beginsWith" text="Выполняется">
      <formula>LEFT(G217,LEN("Выполняется"))="Выполняется"</formula>
    </cfRule>
    <cfRule type="containsText" dxfId="4759" priority="49" operator="containsText" text="Верно">
      <formula>NOT(ISERROR(SEARCH("Верно",G217)))</formula>
    </cfRule>
    <cfRule type="containsText" dxfId="4758" priority="50" operator="containsText" text="Не выполняется">
      <formula>NOT(ISERROR(SEARCH("Не выполняется",G217)))</formula>
    </cfRule>
  </conditionalFormatting>
  <conditionalFormatting sqref="E217">
    <cfRule type="containsText" dxfId="4757" priority="41" operator="containsText" text="Неверно">
      <formula>NOT(ISERROR(SEARCH("Неверно",E217)))</formula>
    </cfRule>
    <cfRule type="containsText" dxfId="4756" priority="42" operator="containsText" text="Частично">
      <formula>NOT(ISERROR(SEARCH("Частично",E217)))</formula>
    </cfRule>
    <cfRule type="beginsWith" dxfId="4755" priority="43" operator="beginsWith" text="Выполняется">
      <formula>LEFT(E217,LEN("Выполняется"))="Выполняется"</formula>
    </cfRule>
    <cfRule type="containsText" dxfId="4754" priority="44" operator="containsText" text="Верно">
      <formula>NOT(ISERROR(SEARCH("Верно",E217)))</formula>
    </cfRule>
    <cfRule type="containsText" dxfId="4753" priority="45" operator="containsText" text="Не выполняется">
      <formula>NOT(ISERROR(SEARCH("Не выполняется",E217)))</formula>
    </cfRule>
  </conditionalFormatting>
  <conditionalFormatting sqref="E98">
    <cfRule type="containsText" dxfId="4752" priority="36" operator="containsText" text="Неверно">
      <formula>NOT(ISERROR(SEARCH("Неверно",E98)))</formula>
    </cfRule>
    <cfRule type="containsText" dxfId="4751" priority="37" operator="containsText" text="Частично">
      <formula>NOT(ISERROR(SEARCH("Частично",E98)))</formula>
    </cfRule>
    <cfRule type="beginsWith" dxfId="4750" priority="38" operator="beginsWith" text="Выполняется">
      <formula>LEFT(E98,LEN("Выполняется"))="Выполняется"</formula>
    </cfRule>
    <cfRule type="containsText" dxfId="4749" priority="39" operator="containsText" text="Верно">
      <formula>NOT(ISERROR(SEARCH("Верно",E98)))</formula>
    </cfRule>
    <cfRule type="containsText" dxfId="4748" priority="40" operator="containsText" text="Не выполняется">
      <formula>NOT(ISERROR(SEARCH("Не выполняется",E98)))</formula>
    </cfRule>
  </conditionalFormatting>
  <conditionalFormatting sqref="E38">
    <cfRule type="containsText" dxfId="4747" priority="31" operator="containsText" text="Неверно">
      <formula>NOT(ISERROR(SEARCH("Неверно",E38)))</formula>
    </cfRule>
    <cfRule type="containsText" dxfId="4746" priority="32" operator="containsText" text="Частично">
      <formula>NOT(ISERROR(SEARCH("Частично",E38)))</formula>
    </cfRule>
    <cfRule type="beginsWith" dxfId="4745" priority="33" operator="beginsWith" text="Выполняется">
      <formula>LEFT(E38,LEN("Выполняется"))="Выполняется"</formula>
    </cfRule>
    <cfRule type="containsText" dxfId="4744" priority="34" operator="containsText" text="Верно">
      <formula>NOT(ISERROR(SEARCH("Верно",E38)))</formula>
    </cfRule>
    <cfRule type="containsText" dxfId="4743" priority="35" operator="containsText" text="Не выполняется">
      <formula>NOT(ISERROR(SEARCH("Не выполняется",E38)))</formula>
    </cfRule>
  </conditionalFormatting>
  <conditionalFormatting sqref="I33">
    <cfRule type="containsText" dxfId="4742" priority="26" operator="containsText" text="Неверно">
      <formula>NOT(ISERROR(SEARCH("Неверно",I33)))</formula>
    </cfRule>
    <cfRule type="containsText" dxfId="4741" priority="27" operator="containsText" text="Частично">
      <formula>NOT(ISERROR(SEARCH("Частично",I33)))</formula>
    </cfRule>
    <cfRule type="beginsWith" dxfId="4740" priority="28" operator="beginsWith" text="Выполняется">
      <formula>LEFT(I33,LEN("Выполняется"))="Выполняется"</formula>
    </cfRule>
    <cfRule type="containsText" dxfId="4739" priority="29" operator="containsText" text="Верно">
      <formula>NOT(ISERROR(SEARCH("Верно",I33)))</formula>
    </cfRule>
    <cfRule type="containsText" dxfId="4738" priority="30" operator="containsText" text="Не выполняется">
      <formula>NOT(ISERROR(SEARCH("Не выполняется",I33)))</formula>
    </cfRule>
  </conditionalFormatting>
  <conditionalFormatting sqref="I57">
    <cfRule type="containsText" dxfId="4737" priority="21" operator="containsText" text="Неверно">
      <formula>NOT(ISERROR(SEARCH("Неверно",I57)))</formula>
    </cfRule>
    <cfRule type="containsText" dxfId="4736" priority="22" operator="containsText" text="Частично">
      <formula>NOT(ISERROR(SEARCH("Частично",I57)))</formula>
    </cfRule>
    <cfRule type="beginsWith" dxfId="4735" priority="23" operator="beginsWith" text="Выполняется">
      <formula>LEFT(I57,LEN("Выполняется"))="Выполняется"</formula>
    </cfRule>
    <cfRule type="containsText" dxfId="4734" priority="24" operator="containsText" text="Верно">
      <formula>NOT(ISERROR(SEARCH("Верно",I57)))</formula>
    </cfRule>
    <cfRule type="containsText" dxfId="4733" priority="25" operator="containsText" text="Не выполняется">
      <formula>NOT(ISERROR(SEARCH("Не выполняется",I57)))</formula>
    </cfRule>
  </conditionalFormatting>
  <conditionalFormatting sqref="I281">
    <cfRule type="containsText" dxfId="4732" priority="16" operator="containsText" text="Неверно">
      <formula>NOT(ISERROR(SEARCH("Неверно",I281)))</formula>
    </cfRule>
    <cfRule type="containsText" dxfId="4731" priority="17" operator="containsText" text="Частично">
      <formula>NOT(ISERROR(SEARCH("Частично",I281)))</formula>
    </cfRule>
    <cfRule type="beginsWith" dxfId="4730" priority="18" operator="beginsWith" text="Выполняется">
      <formula>LEFT(I281,LEN("Выполняется"))="Выполняется"</formula>
    </cfRule>
    <cfRule type="containsText" dxfId="4729" priority="19" operator="containsText" text="Верно">
      <formula>NOT(ISERROR(SEARCH("Верно",I281)))</formula>
    </cfRule>
    <cfRule type="containsText" dxfId="4728" priority="20" operator="containsText" text="Не выполняется">
      <formula>NOT(ISERROR(SEARCH("Не выполняется",I281)))</formula>
    </cfRule>
  </conditionalFormatting>
  <conditionalFormatting sqref="I284">
    <cfRule type="containsText" dxfId="4727" priority="11" operator="containsText" text="Неверно">
      <formula>NOT(ISERROR(SEARCH("Неверно",I284)))</formula>
    </cfRule>
    <cfRule type="containsText" dxfId="4726" priority="12" operator="containsText" text="Частично">
      <formula>NOT(ISERROR(SEARCH("Частично",I284)))</formula>
    </cfRule>
    <cfRule type="beginsWith" dxfId="4725" priority="13" operator="beginsWith" text="Выполняется">
      <formula>LEFT(I284,LEN("Выполняется"))="Выполняется"</formula>
    </cfRule>
    <cfRule type="containsText" dxfId="4724" priority="14" operator="containsText" text="Верно">
      <formula>NOT(ISERROR(SEARCH("Верно",I284)))</formula>
    </cfRule>
    <cfRule type="containsText" dxfId="4723" priority="15" operator="containsText" text="Не выполняется">
      <formula>NOT(ISERROR(SEARCH("Не выполняется",I284)))</formula>
    </cfRule>
  </conditionalFormatting>
  <conditionalFormatting sqref="I283">
    <cfRule type="containsText" dxfId="4722" priority="6" operator="containsText" text="Неверно">
      <formula>NOT(ISERROR(SEARCH("Неверно",I283)))</formula>
    </cfRule>
    <cfRule type="containsText" dxfId="4721" priority="7" operator="containsText" text="Частично">
      <formula>NOT(ISERROR(SEARCH("Частично",I283)))</formula>
    </cfRule>
    <cfRule type="beginsWith" dxfId="4720" priority="8" operator="beginsWith" text="Выполняется">
      <formula>LEFT(I283,LEN("Выполняется"))="Выполняется"</formula>
    </cfRule>
    <cfRule type="containsText" dxfId="4719" priority="9" operator="containsText" text="Верно">
      <formula>NOT(ISERROR(SEARCH("Верно",I283)))</formula>
    </cfRule>
    <cfRule type="containsText" dxfId="4718" priority="10" operator="containsText" text="Не выполняется">
      <formula>NOT(ISERROR(SEARCH("Не выполняется",I283)))</formula>
    </cfRule>
  </conditionalFormatting>
  <conditionalFormatting sqref="I286">
    <cfRule type="containsText" dxfId="4717" priority="1" operator="containsText" text="Неверно">
      <formula>NOT(ISERROR(SEARCH("Неверно",I286)))</formula>
    </cfRule>
    <cfRule type="containsText" dxfId="4716" priority="2" operator="containsText" text="Частично">
      <formula>NOT(ISERROR(SEARCH("Частично",I286)))</formula>
    </cfRule>
    <cfRule type="beginsWith" dxfId="4715" priority="3" operator="beginsWith" text="Выполняется">
      <formula>LEFT(I286,LEN("Выполняется"))="Выполняется"</formula>
    </cfRule>
    <cfRule type="containsText" dxfId="4714" priority="4" operator="containsText" text="Верно">
      <formula>NOT(ISERROR(SEARCH("Верно",I286)))</formula>
    </cfRule>
    <cfRule type="containsText" dxfId="4713" priority="5" operator="containsText" text="Не выполняется">
      <formula>NOT(ISERROR(SEARCH("Не выполняется",I286)))</formula>
    </cfRule>
  </conditionalFormatting>
  <conditionalFormatting sqref="C359:C446 C356:C357">
    <cfRule type="duplicateValues" dxfId="4712" priority="704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4" tint="0.79998168889431442"/>
  </sheetPr>
  <dimension ref="B1:X118"/>
  <sheetViews>
    <sheetView zoomScale="70" zoomScaleNormal="70" workbookViewId="0">
      <pane xSplit="2" ySplit="2" topLeftCell="C82" activePane="bottomRight" state="frozen"/>
      <selection pane="topRight" activeCell="C1" sqref="C1"/>
      <selection pane="bottomLeft" activeCell="A2" sqref="A2"/>
      <selection pane="bottomRight" activeCell="C87" sqref="C87"/>
    </sheetView>
  </sheetViews>
  <sheetFormatPr defaultColWidth="8.90625" defaultRowHeight="14.5" outlineLevelRow="1" x14ac:dyDescent="0.35"/>
  <cols>
    <col min="1" max="1" width="8.90625" style="4" customWidth="1"/>
    <col min="2" max="2" width="21.08984375" style="16" customWidth="1"/>
    <col min="3" max="3" width="14.453125" style="4" customWidth="1"/>
    <col min="4" max="4" width="37.81640625" style="4" customWidth="1"/>
    <col min="5" max="5" width="13" style="16" customWidth="1"/>
    <col min="6" max="6" width="14.453125" style="4" customWidth="1"/>
    <col min="7" max="7" width="37.81640625" style="4" customWidth="1"/>
    <col min="8" max="8" width="13" style="16" customWidth="1"/>
    <col min="9" max="9" width="14.453125" style="4" customWidth="1"/>
    <col min="10" max="10" width="37.81640625" style="4" customWidth="1"/>
    <col min="11" max="11" width="13" style="16" customWidth="1"/>
    <col min="12" max="12" width="14.453125" style="4" customWidth="1"/>
    <col min="13" max="13" width="37.81640625" style="4" customWidth="1"/>
    <col min="14" max="14" width="13" style="16" customWidth="1"/>
    <col min="15" max="15" width="14.453125" style="4" customWidth="1"/>
    <col min="16" max="16" width="37.81640625" style="4" customWidth="1"/>
    <col min="17" max="17" width="13" style="16" customWidth="1"/>
    <col min="18" max="18" width="43.08984375" style="4" customWidth="1"/>
    <col min="19" max="16384" width="8.90625" style="4"/>
  </cols>
  <sheetData>
    <row r="1" spans="2:17" ht="15" thickBot="1" x14ac:dyDescent="0.4"/>
    <row r="2" spans="2:17" ht="31.5" customHeight="1" thickBot="1" x14ac:dyDescent="0.4">
      <c r="B2" s="82" t="s">
        <v>0</v>
      </c>
      <c r="C2" s="82" t="s">
        <v>1</v>
      </c>
      <c r="D2" s="82" t="s">
        <v>100</v>
      </c>
      <c r="E2" s="82" t="s">
        <v>101</v>
      </c>
      <c r="F2" s="82" t="s">
        <v>1</v>
      </c>
      <c r="G2" s="82" t="s">
        <v>102</v>
      </c>
      <c r="H2" s="82" t="s">
        <v>3</v>
      </c>
      <c r="I2" s="82" t="s">
        <v>1</v>
      </c>
      <c r="J2" s="82" t="s">
        <v>103</v>
      </c>
      <c r="K2" s="82" t="s">
        <v>3</v>
      </c>
      <c r="L2" s="82" t="s">
        <v>1</v>
      </c>
      <c r="M2" s="82" t="s">
        <v>104</v>
      </c>
      <c r="N2" s="82" t="s">
        <v>3</v>
      </c>
      <c r="O2" s="82" t="s">
        <v>1</v>
      </c>
      <c r="P2" s="82" t="s">
        <v>105</v>
      </c>
      <c r="Q2" s="83" t="s">
        <v>3</v>
      </c>
    </row>
    <row r="3" spans="2:17" ht="29.25" customHeight="1" thickBot="1" x14ac:dyDescent="0.4">
      <c r="B3" s="263" t="s">
        <v>9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4"/>
    </row>
    <row r="4" spans="2:17" ht="107.25" customHeight="1" outlineLevel="1" x14ac:dyDescent="0.35">
      <c r="B4" s="265" t="str">
        <f>Heatmap!D3</f>
        <v>Контроль использования сторонних компонентов</v>
      </c>
      <c r="C4" s="84" t="s">
        <v>107</v>
      </c>
      <c r="D4" s="92" t="s">
        <v>108</v>
      </c>
      <c r="E4" s="86" t="s">
        <v>63</v>
      </c>
      <c r="F4" s="87" t="s">
        <v>109</v>
      </c>
      <c r="G4" s="87" t="s">
        <v>110</v>
      </c>
      <c r="H4" s="88" t="str">
        <f ca="1">IF($E$4="Верно","Не выполняется",INDIRECT($B$115))</f>
        <v>Не выполняется</v>
      </c>
      <c r="I4" s="87" t="s">
        <v>111</v>
      </c>
      <c r="J4" s="92" t="s">
        <v>112</v>
      </c>
      <c r="K4" s="88" t="str">
        <f ca="1">IF($E$4="Верно","Не выполняется",INDIRECT($B$115))</f>
        <v>Не выполняется</v>
      </c>
      <c r="L4" s="87" t="s">
        <v>113</v>
      </c>
      <c r="M4" s="87" t="s">
        <v>114</v>
      </c>
      <c r="N4" s="88" t="str">
        <f ca="1">IF($E$4="Верно","Не выполняется",INDIRECT($B$115))</f>
        <v>Не выполняется</v>
      </c>
      <c r="O4" s="87" t="s">
        <v>115</v>
      </c>
      <c r="P4" s="87" t="s">
        <v>116</v>
      </c>
      <c r="Q4" s="89" t="str">
        <f ca="1">IF($E$4="Верно","Не выполняется",INDIRECT($B$115))</f>
        <v>Не выполняется</v>
      </c>
    </row>
    <row r="5" spans="2:17" ht="87" outlineLevel="1" x14ac:dyDescent="0.35">
      <c r="B5" s="266"/>
      <c r="C5" s="90" t="s">
        <v>117</v>
      </c>
      <c r="D5" s="92" t="s">
        <v>118</v>
      </c>
      <c r="E5" s="91" t="s">
        <v>63</v>
      </c>
      <c r="F5" s="92" t="s">
        <v>119</v>
      </c>
      <c r="G5" s="92" t="s">
        <v>120</v>
      </c>
      <c r="H5" s="91" t="str">
        <f ca="1">IF($E$4="Верно","Не выполняется",INDIRECT($B$115))</f>
        <v>Не выполняется</v>
      </c>
      <c r="I5" s="92" t="s">
        <v>121</v>
      </c>
      <c r="J5" s="92" t="s">
        <v>122</v>
      </c>
      <c r="K5" s="91" t="str">
        <f ca="1">IF($E$4="Верно","Не выполняется",INDIRECT($B$115))</f>
        <v>Не выполняется</v>
      </c>
      <c r="L5" s="92" t="s">
        <v>123</v>
      </c>
      <c r="M5" s="92" t="s">
        <v>124</v>
      </c>
      <c r="N5" s="91" t="str">
        <f ca="1">IF($E$4="Верно","Не выполняется",INDIRECT($B$115))</f>
        <v>Не выполняется</v>
      </c>
      <c r="O5" s="92" t="s">
        <v>125</v>
      </c>
      <c r="P5" s="92" t="s">
        <v>126</v>
      </c>
      <c r="Q5" s="93" t="str">
        <f ca="1">IF($E$4="Верно","Не выполняется",INDIRECT($B$115))</f>
        <v>Не выполняется</v>
      </c>
    </row>
    <row r="6" spans="2:17" ht="68.25" customHeight="1" outlineLevel="1" x14ac:dyDescent="0.35">
      <c r="B6" s="266"/>
      <c r="C6" s="183"/>
      <c r="D6" s="183"/>
      <c r="E6" s="94"/>
      <c r="F6" s="92" t="s">
        <v>127</v>
      </c>
      <c r="G6" s="92" t="s">
        <v>128</v>
      </c>
      <c r="H6" s="91" t="str">
        <f ca="1">IF($E$4="Верно","Не выполняется",INDIRECT($B$115))</f>
        <v>Не выполняется</v>
      </c>
      <c r="I6" s="183"/>
      <c r="J6" s="183"/>
      <c r="K6" s="94"/>
      <c r="L6" s="92" t="s">
        <v>129</v>
      </c>
      <c r="M6" s="92" t="s">
        <v>130</v>
      </c>
      <c r="N6" s="91" t="str">
        <f ca="1">IF($E$4="Верно","Не выполняется",INDIRECT($B$115))</f>
        <v>Не выполняется</v>
      </c>
      <c r="O6" s="95" t="s">
        <v>131</v>
      </c>
      <c r="P6" s="92" t="s">
        <v>132</v>
      </c>
      <c r="Q6" s="93" t="str">
        <f ca="1">IF($E$4="Верно","Не выполняется",INDIRECT($B$115))</f>
        <v>Не выполняется</v>
      </c>
    </row>
    <row r="7" spans="2:17" ht="72.5" outlineLevel="1" x14ac:dyDescent="0.35">
      <c r="B7" s="266"/>
      <c r="C7" s="183"/>
      <c r="D7" s="183"/>
      <c r="E7" s="94"/>
      <c r="F7" s="92" t="s">
        <v>133</v>
      </c>
      <c r="G7" s="92" t="s">
        <v>134</v>
      </c>
      <c r="H7" s="91" t="str">
        <f ca="1">IF($E$4="Верно","Не выполняется",INDIRECT($B$115))</f>
        <v>Не выполняется</v>
      </c>
      <c r="I7" s="183"/>
      <c r="J7" s="183"/>
      <c r="K7" s="94"/>
      <c r="L7" s="92" t="s">
        <v>135</v>
      </c>
      <c r="M7" s="92" t="s">
        <v>136</v>
      </c>
      <c r="N7" s="91" t="str">
        <f ca="1">IF($E$4="Верно","Не выполняется",INDIRECT($B$115))</f>
        <v>Не выполняется</v>
      </c>
      <c r="O7" s="183"/>
      <c r="P7" s="183"/>
      <c r="Q7" s="96"/>
    </row>
    <row r="8" spans="2:17" ht="29.5" outlineLevel="1" thickBot="1" x14ac:dyDescent="0.4">
      <c r="B8" s="267"/>
      <c r="C8" s="184"/>
      <c r="D8" s="184"/>
      <c r="E8" s="99"/>
      <c r="F8" s="97" t="s">
        <v>137</v>
      </c>
      <c r="G8" s="97" t="s">
        <v>138</v>
      </c>
      <c r="H8" s="98" t="str">
        <f ca="1">IF($E$4="Верно","Не выполняется",INDIRECT($B$115))</f>
        <v>Не выполняется</v>
      </c>
      <c r="I8" s="184"/>
      <c r="J8" s="184"/>
      <c r="K8" s="99"/>
      <c r="L8" s="184"/>
      <c r="M8" s="184"/>
      <c r="N8" s="99"/>
      <c r="O8" s="184"/>
      <c r="P8" s="184"/>
      <c r="Q8" s="100"/>
    </row>
    <row r="9" spans="2:17" ht="15" outlineLevel="1" thickBot="1" x14ac:dyDescent="0.4">
      <c r="B9" s="231"/>
      <c r="C9" s="231"/>
      <c r="D9" s="231"/>
      <c r="E9" s="231"/>
      <c r="F9" s="231"/>
      <c r="G9" s="185"/>
      <c r="H9" s="101">
        <f ca="1">(COUNTIF(H4:H8,$B$118)+(COUNTIF(H4:H8,$B$117)*0.5))/COUNTA(H4:H8)</f>
        <v>0</v>
      </c>
      <c r="I9" s="148" t="s">
        <v>139</v>
      </c>
      <c r="J9" s="102"/>
      <c r="K9" s="101">
        <f ca="1">(COUNTIF(K4:K8,$B$118)+(COUNTIF(K4:K8,$B$117)*0.5))/COUNTA(K4:K8)</f>
        <v>0</v>
      </c>
      <c r="L9" s="103" t="s">
        <v>139</v>
      </c>
      <c r="M9" s="148"/>
      <c r="N9" s="101">
        <f ca="1">(COUNTIF(N4:N8,$B$118)+(COUNTIF(N4:N8,$B$117)*0.5))/COUNTA(N4:N8)</f>
        <v>0</v>
      </c>
      <c r="O9" s="103" t="s">
        <v>139</v>
      </c>
      <c r="P9" s="148"/>
      <c r="Q9" s="101">
        <f ca="1">(COUNTIF(Q4:Q8,$B$118)+(COUNTIF(Q4:Q8,$B$117)*0.5))/COUNTA(Q4:Q8)</f>
        <v>0</v>
      </c>
    </row>
    <row r="10" spans="2:17" ht="58.5" outlineLevel="1" thickBot="1" x14ac:dyDescent="0.4">
      <c r="B10" s="258" t="str">
        <f>Heatmap!D4</f>
        <v>Управление артефактами</v>
      </c>
      <c r="C10" s="104" t="s">
        <v>141</v>
      </c>
      <c r="D10" s="105" t="s">
        <v>142</v>
      </c>
      <c r="E10" s="106" t="s">
        <v>63</v>
      </c>
      <c r="F10" s="107" t="s">
        <v>143</v>
      </c>
      <c r="G10" s="107" t="s">
        <v>144</v>
      </c>
      <c r="H10" s="106" t="str">
        <f ca="1">IF($E$10="Верно","Не выполняется",INDIRECT($B$115))</f>
        <v>Не выполняется</v>
      </c>
      <c r="I10" s="105" t="s">
        <v>145</v>
      </c>
      <c r="J10" s="107" t="s">
        <v>146</v>
      </c>
      <c r="K10" s="106" t="str">
        <f ca="1">IF($E$10="Верно","Не выполняется",INDIRECT($B$115))</f>
        <v>Не выполняется</v>
      </c>
      <c r="L10" s="105" t="s">
        <v>147</v>
      </c>
      <c r="M10" s="107" t="s">
        <v>148</v>
      </c>
      <c r="N10" s="106" t="str">
        <f ca="1">IF($E$10="Верно","Не выполняется",INDIRECT($B$115))</f>
        <v>Не выполняется</v>
      </c>
      <c r="O10" s="105" t="s">
        <v>149</v>
      </c>
      <c r="P10" s="107" t="s">
        <v>150</v>
      </c>
      <c r="Q10" s="108" t="str">
        <f ca="1">IF($E$10="Верно","Не выполняется",INDIRECT($B$115))</f>
        <v>Не выполняется</v>
      </c>
    </row>
    <row r="11" spans="2:17" ht="58" outlineLevel="1" x14ac:dyDescent="0.35">
      <c r="B11" s="258"/>
      <c r="C11" s="90" t="s">
        <v>151</v>
      </c>
      <c r="D11" s="85" t="s">
        <v>152</v>
      </c>
      <c r="E11" s="91" t="s">
        <v>63</v>
      </c>
      <c r="F11" s="92" t="s">
        <v>153</v>
      </c>
      <c r="G11" s="92" t="s">
        <v>154</v>
      </c>
      <c r="H11" s="91" t="str">
        <f ca="1">IF($E$10="Верно","Не выполняется",INDIRECT($B$115))</f>
        <v>Не выполняется</v>
      </c>
      <c r="I11" s="95" t="s">
        <v>155</v>
      </c>
      <c r="J11" s="92" t="s">
        <v>156</v>
      </c>
      <c r="K11" s="91" t="str">
        <f ca="1">IF($E$10="Верно","Не выполняется",INDIRECT($B$115))</f>
        <v>Не выполняется</v>
      </c>
      <c r="L11" s="95" t="s">
        <v>157</v>
      </c>
      <c r="M11" s="92" t="s">
        <v>158</v>
      </c>
      <c r="N11" s="91" t="str">
        <f ca="1">IF($E$10="Верно","Не выполняется",INDIRECT($B$115))</f>
        <v>Не выполняется</v>
      </c>
      <c r="O11" s="183"/>
      <c r="P11" s="183"/>
      <c r="Q11" s="183"/>
    </row>
    <row r="12" spans="2:17" ht="72.5" outlineLevel="1" x14ac:dyDescent="0.35">
      <c r="B12" s="258"/>
      <c r="C12" s="183"/>
      <c r="D12" s="183"/>
      <c r="E12" s="94"/>
      <c r="F12" s="92" t="s">
        <v>159</v>
      </c>
      <c r="G12" s="92" t="s">
        <v>160</v>
      </c>
      <c r="H12" s="91" t="str">
        <f ca="1">IF($E$10="Верно","Не выполняется",INDIRECT($B$115))</f>
        <v>Не выполняется</v>
      </c>
      <c r="I12" s="95" t="s">
        <v>161</v>
      </c>
      <c r="J12" s="92" t="s">
        <v>162</v>
      </c>
      <c r="K12" s="91" t="str">
        <f ca="1">IF($E$10="Верно","Не выполняется",INDIRECT($B$115))</f>
        <v>Не выполняется</v>
      </c>
      <c r="L12" s="95" t="s">
        <v>163</v>
      </c>
      <c r="M12" s="92" t="s">
        <v>164</v>
      </c>
      <c r="N12" s="91" t="str">
        <f ca="1">IF($E$10="Верно","Не выполняется",INDIRECT($B$115))</f>
        <v>Не выполняется</v>
      </c>
      <c r="O12" s="183"/>
      <c r="P12" s="183"/>
      <c r="Q12" s="96"/>
    </row>
    <row r="13" spans="2:17" ht="43.5" outlineLevel="1" x14ac:dyDescent="0.35">
      <c r="B13" s="258"/>
      <c r="C13" s="183"/>
      <c r="D13" s="183"/>
      <c r="E13" s="94"/>
      <c r="F13" s="92" t="s">
        <v>165</v>
      </c>
      <c r="G13" s="92" t="s">
        <v>166</v>
      </c>
      <c r="H13" s="91" t="str">
        <f ca="1">IF($E$10="Верно","Не выполняется",INDIRECT($B$115))</f>
        <v>Не выполняется</v>
      </c>
      <c r="I13" s="183"/>
      <c r="J13" s="183"/>
      <c r="K13" s="94"/>
      <c r="L13" s="92" t="s">
        <v>167</v>
      </c>
      <c r="M13" s="92" t="s">
        <v>168</v>
      </c>
      <c r="N13" s="91" t="str">
        <f ca="1">IF($E$10="Верно","Не выполняется",INDIRECT($B$115))</f>
        <v>Не выполняется</v>
      </c>
      <c r="O13" s="183"/>
      <c r="P13" s="183"/>
      <c r="Q13" s="96"/>
    </row>
    <row r="14" spans="2:17" ht="44" outlineLevel="1" thickBot="1" x14ac:dyDescent="0.4">
      <c r="B14" s="259"/>
      <c r="C14" s="183"/>
      <c r="D14" s="183"/>
      <c r="E14" s="94"/>
      <c r="F14" s="109" t="s">
        <v>169</v>
      </c>
      <c r="G14" s="92" t="s">
        <v>170</v>
      </c>
      <c r="H14" s="91" t="str">
        <f ca="1">IF($E$10="Верно","Не выполняется",INDIRECT($B$115))</f>
        <v>Не выполняется</v>
      </c>
      <c r="I14" s="183"/>
      <c r="J14" s="183"/>
      <c r="K14" s="94"/>
      <c r="L14" s="183"/>
      <c r="M14" s="183"/>
      <c r="N14" s="94"/>
      <c r="O14" s="183"/>
      <c r="P14" s="183"/>
      <c r="Q14" s="96"/>
    </row>
    <row r="15" spans="2:17" ht="15" outlineLevel="1" thickBot="1" x14ac:dyDescent="0.4">
      <c r="B15" s="231"/>
      <c r="C15" s="231"/>
      <c r="D15" s="231"/>
      <c r="E15" s="231"/>
      <c r="F15" s="231"/>
      <c r="G15" s="186"/>
      <c r="H15" s="110">
        <f ca="1">(COUNTIF(H10:H14,$B$118)+(COUNTIF(H10:H14,$B$117)*0.5))/COUNTA(H10:H14)</f>
        <v>0</v>
      </c>
      <c r="I15" s="103" t="s">
        <v>139</v>
      </c>
      <c r="J15" s="102"/>
      <c r="K15" s="101">
        <f ca="1">(COUNTIF(K10:K14,$B$118)+(COUNTIF(K10:K14,$B$117)*0.5))/COUNTA(K10:K14)</f>
        <v>0</v>
      </c>
      <c r="L15" s="103"/>
      <c r="M15" s="102"/>
      <c r="N15" s="101">
        <f ca="1">(COUNTIF(N10:N14,$B$118)+(COUNTIF(N10:N14,$B$117)*0.5))/COUNTA(N10:N14)</f>
        <v>0</v>
      </c>
      <c r="O15" s="103" t="s">
        <v>139</v>
      </c>
      <c r="P15" s="102"/>
      <c r="Q15" s="101">
        <f ca="1">(COUNTIF(Q10:Q14,$B$118)+(COUNTIF(Q10:Q14,$B$117)*0.5))/COUNTA(Q10:Q14)</f>
        <v>0</v>
      </c>
    </row>
    <row r="16" spans="2:17" ht="29.25" customHeight="1" thickBot="1" x14ac:dyDescent="0.4">
      <c r="B16" s="260" t="s">
        <v>14</v>
      </c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2"/>
    </row>
    <row r="17" spans="2:24" ht="87" outlineLevel="1" x14ac:dyDescent="0.35">
      <c r="B17" s="257" t="str">
        <f>Heatmap!D5</f>
        <v>Защита рабочих мест разработчика</v>
      </c>
      <c r="C17" s="104" t="s">
        <v>172</v>
      </c>
      <c r="D17" s="105" t="s">
        <v>173</v>
      </c>
      <c r="E17" s="106" t="s">
        <v>63</v>
      </c>
      <c r="F17" s="107" t="s">
        <v>174</v>
      </c>
      <c r="G17" s="107" t="s">
        <v>175</v>
      </c>
      <c r="H17" s="106" t="str">
        <f ca="1">IF($E$17="Верно","Не выполняется",INDIRECT($B$115))</f>
        <v>Не выполняется</v>
      </c>
      <c r="I17" s="107" t="s">
        <v>176</v>
      </c>
      <c r="J17" s="107" t="s">
        <v>177</v>
      </c>
      <c r="K17" s="108" t="str">
        <f ca="1">IF($E$17="Верно","Не выполняется",INDIRECT($B$115))</f>
        <v>Не выполняется</v>
      </c>
      <c r="L17" s="183"/>
      <c r="M17" s="183"/>
      <c r="N17" s="183"/>
      <c r="O17" s="183"/>
      <c r="P17" s="183"/>
      <c r="Q17" s="96"/>
      <c r="R17" s="181"/>
      <c r="S17" s="181"/>
      <c r="T17" s="181"/>
      <c r="U17" s="181"/>
      <c r="V17" s="181"/>
      <c r="W17" s="181"/>
      <c r="X17" s="181"/>
    </row>
    <row r="18" spans="2:24" ht="73" outlineLevel="1" thickBot="1" x14ac:dyDescent="0.4">
      <c r="B18" s="268"/>
      <c r="C18" s="184"/>
      <c r="D18" s="184"/>
      <c r="E18" s="99"/>
      <c r="F18" s="97" t="s">
        <v>178</v>
      </c>
      <c r="G18" s="97" t="s">
        <v>179</v>
      </c>
      <c r="H18" s="98" t="str">
        <f ca="1">IF($E$17="Верно","Не выполняется",INDIRECT($B$115))</f>
        <v>Не выполняется</v>
      </c>
      <c r="I18" s="183"/>
      <c r="J18" s="183"/>
      <c r="K18" s="183"/>
      <c r="L18" s="183"/>
      <c r="M18" s="183"/>
      <c r="N18" s="183"/>
      <c r="O18" s="183"/>
      <c r="P18" s="183"/>
      <c r="Q18" s="96"/>
    </row>
    <row r="19" spans="2:24" ht="15" outlineLevel="1" thickBot="1" x14ac:dyDescent="0.4">
      <c r="B19" s="232"/>
      <c r="C19" s="232"/>
      <c r="D19" s="232"/>
      <c r="E19" s="232"/>
      <c r="F19" s="232"/>
      <c r="G19" s="186"/>
      <c r="H19" s="110">
        <f ca="1">(COUNTIF(H17:H18,$B$118)+(COUNTIF(H17:H18,$B$117)*0.5))/COUNTA(H17:H18)</f>
        <v>0</v>
      </c>
      <c r="I19" s="111" t="s">
        <v>139</v>
      </c>
      <c r="J19" s="112"/>
      <c r="K19" s="110">
        <f ca="1">(COUNTIF(K17:K18,$B$118)+(COUNTIF(K17:K18,$B$117)*0.5))/COUNTA(K17:K18)</f>
        <v>0</v>
      </c>
      <c r="L19" s="111" t="s">
        <v>139</v>
      </c>
      <c r="M19" s="112"/>
      <c r="N19" s="110" t="e">
        <f>(COUNTIF(N17:N18,$B$118)+(COUNTIF(N17:N18,$B$117)*0.5))/COUNTA(N17:N18)</f>
        <v>#DIV/0!</v>
      </c>
      <c r="O19" s="183"/>
      <c r="P19" s="183"/>
      <c r="Q19" s="96"/>
    </row>
    <row r="20" spans="2:24" ht="116" outlineLevel="1" x14ac:dyDescent="0.35">
      <c r="B20" s="254" t="str">
        <f>Heatmap!D6</f>
        <v>Защита секретов</v>
      </c>
      <c r="C20" s="85" t="s">
        <v>181</v>
      </c>
      <c r="D20" s="87" t="s">
        <v>182</v>
      </c>
      <c r="E20" s="88" t="s">
        <v>63</v>
      </c>
      <c r="F20" s="87" t="s">
        <v>183</v>
      </c>
      <c r="G20" s="87" t="s">
        <v>184</v>
      </c>
      <c r="H20" s="88" t="str">
        <f ca="1">IF($E$20="Верно","Не выполняется",INDIRECT($B$115))</f>
        <v>Не выполняется</v>
      </c>
      <c r="I20" s="87" t="s">
        <v>185</v>
      </c>
      <c r="J20" s="87" t="s">
        <v>186</v>
      </c>
      <c r="K20" s="88" t="str">
        <f ca="1">IF($E$20="Верно","Не выполняется",INDIRECT($B$115))</f>
        <v>Не выполняется</v>
      </c>
      <c r="L20" s="87" t="s">
        <v>187</v>
      </c>
      <c r="M20" s="87" t="s">
        <v>188</v>
      </c>
      <c r="N20" s="88" t="str">
        <f ca="1">IF($E$20="Верно","Не выполняется",INDIRECT($B$115))</f>
        <v>Не выполняется</v>
      </c>
      <c r="O20" s="87" t="s">
        <v>189</v>
      </c>
      <c r="P20" s="87" t="s">
        <v>190</v>
      </c>
      <c r="Q20" s="89" t="str">
        <f ca="1">IF($E$20="Верно","Не выполняется",INDIRECT($B$115))</f>
        <v>Не выполняется</v>
      </c>
    </row>
    <row r="21" spans="2:24" ht="73" outlineLevel="1" thickBot="1" x14ac:dyDescent="0.4">
      <c r="B21" s="255"/>
      <c r="C21" s="113" t="s">
        <v>191</v>
      </c>
      <c r="D21" s="109" t="s">
        <v>192</v>
      </c>
      <c r="E21" s="91" t="s">
        <v>63</v>
      </c>
      <c r="F21" s="109" t="s">
        <v>193</v>
      </c>
      <c r="G21" s="109" t="s">
        <v>194</v>
      </c>
      <c r="H21" s="91" t="str">
        <f ca="1">IF($E$20="Верно","Не выполняется",INDIRECT($B$115))</f>
        <v>Не выполняется</v>
      </c>
      <c r="I21" s="109" t="s">
        <v>195</v>
      </c>
      <c r="J21" s="109" t="s">
        <v>196</v>
      </c>
      <c r="K21" s="91" t="str">
        <f ca="1">IF($E$20="Верно","Не выполняется",INDIRECT($B$115))</f>
        <v>Не выполняется</v>
      </c>
      <c r="L21" s="109" t="s">
        <v>197</v>
      </c>
      <c r="M21" s="109" t="s">
        <v>198</v>
      </c>
      <c r="N21" s="91" t="str">
        <f ca="1">IF($E$20="Верно","Не выполняется",INDIRECT($B$115))</f>
        <v>Не выполняется</v>
      </c>
      <c r="O21" s="183"/>
      <c r="P21" s="183"/>
      <c r="Q21" s="96"/>
    </row>
    <row r="22" spans="2:24" ht="15" outlineLevel="1" thickBot="1" x14ac:dyDescent="0.4">
      <c r="B22" s="231"/>
      <c r="C22" s="231"/>
      <c r="D22" s="231"/>
      <c r="E22" s="231"/>
      <c r="F22" s="231"/>
      <c r="G22" s="185"/>
      <c r="H22" s="101">
        <f ca="1">(COUNTIF(H20:H21,$B$118)+(COUNTIF(H20:H21,$B$117)*0.5))/COUNTA(H20:H21)</f>
        <v>0</v>
      </c>
      <c r="I22" s="103" t="s">
        <v>139</v>
      </c>
      <c r="J22" s="102"/>
      <c r="K22" s="101">
        <f ca="1">(COUNTIF(K20:K21,$B$118)+(COUNTIF(K20:K21,$B$117)*0.5))/COUNTA(K20:K21)</f>
        <v>0</v>
      </c>
      <c r="L22" s="103" t="s">
        <v>139</v>
      </c>
      <c r="M22" s="102"/>
      <c r="N22" s="101">
        <f ca="1">(COUNTIF(N20:N21,$B$118)+(COUNTIF(N20:N21,$B$117)*0.5))/COUNTA(N20:N21)</f>
        <v>0</v>
      </c>
      <c r="O22" s="103" t="s">
        <v>139</v>
      </c>
      <c r="P22" s="102"/>
      <c r="Q22" s="101">
        <f ca="1">(COUNTIF(Q20:Q21,$B$118)+(COUNTIF(Q20:Q21,$B$117)*0.5))/COUNTA(Q20:Q21)</f>
        <v>0</v>
      </c>
    </row>
    <row r="23" spans="2:24" ht="72.5" outlineLevel="1" x14ac:dyDescent="0.35">
      <c r="B23" s="256" t="str">
        <f>Heatmap!D7</f>
        <v>Защита Build-среды</v>
      </c>
      <c r="C23" s="84" t="s">
        <v>200</v>
      </c>
      <c r="D23" s="92" t="s">
        <v>201</v>
      </c>
      <c r="E23" s="88" t="s">
        <v>63</v>
      </c>
      <c r="F23" s="87" t="s">
        <v>202</v>
      </c>
      <c r="G23" s="87" t="s">
        <v>203</v>
      </c>
      <c r="H23" s="88" t="str">
        <f ca="1">IF($E$23="Верно","Не выполняется",INDIRECT($B$115))</f>
        <v>Не выполняется</v>
      </c>
      <c r="I23" s="87" t="s">
        <v>204</v>
      </c>
      <c r="J23" s="87" t="s">
        <v>205</v>
      </c>
      <c r="K23" s="88" t="str">
        <f ca="1">IF($E$23="Верно","Не выполняется",INDIRECT($B$115))</f>
        <v>Не выполняется</v>
      </c>
      <c r="L23" s="87" t="s">
        <v>206</v>
      </c>
      <c r="M23" s="87" t="s">
        <v>207</v>
      </c>
      <c r="N23" s="88" t="str">
        <f ca="1">IF($E$23="Верно","Не выполняется",INDIRECT($B$115))</f>
        <v>Не выполняется</v>
      </c>
      <c r="O23" s="87" t="s">
        <v>208</v>
      </c>
      <c r="P23" s="87" t="s">
        <v>209</v>
      </c>
      <c r="Q23" s="89" t="str">
        <f ca="1">IF($E$23="Верно","Не выполняется",INDIRECT($B$115))</f>
        <v>Не выполняется</v>
      </c>
    </row>
    <row r="24" spans="2:24" ht="43.5" outlineLevel="1" x14ac:dyDescent="0.35">
      <c r="B24" s="257"/>
      <c r="C24" s="183"/>
      <c r="D24" s="183"/>
      <c r="E24" s="94"/>
      <c r="F24" s="92" t="s">
        <v>210</v>
      </c>
      <c r="G24" s="92" t="s">
        <v>211</v>
      </c>
      <c r="H24" s="91" t="str">
        <f ca="1">IF($E$23="Верно","Не выполняется",INDIRECT($B$115))</f>
        <v>Не выполняется</v>
      </c>
      <c r="I24" s="183"/>
      <c r="J24" s="183"/>
      <c r="K24" s="94"/>
      <c r="L24" s="92" t="s">
        <v>212</v>
      </c>
      <c r="M24" s="107" t="s">
        <v>213</v>
      </c>
      <c r="N24" s="91" t="str">
        <f ca="1">IF($E$23="Верно","Не выполняется",INDIRECT($B$115))</f>
        <v>Не выполняется</v>
      </c>
      <c r="O24" s="183"/>
      <c r="P24" s="183"/>
      <c r="Q24" s="96"/>
    </row>
    <row r="25" spans="2:24" ht="72.5" outlineLevel="1" x14ac:dyDescent="0.35">
      <c r="B25" s="257"/>
      <c r="C25" s="183"/>
      <c r="D25" s="183"/>
      <c r="E25" s="94"/>
      <c r="F25" s="92" t="s">
        <v>214</v>
      </c>
      <c r="G25" s="92" t="s">
        <v>215</v>
      </c>
      <c r="H25" s="91" t="str">
        <f ca="1">IF($E$23="Верно","Не выполняется",INDIRECT($B$115))</f>
        <v>Не выполняется</v>
      </c>
      <c r="I25" s="183"/>
      <c r="J25" s="183"/>
      <c r="K25" s="94"/>
      <c r="L25" s="92" t="s">
        <v>216</v>
      </c>
      <c r="M25" s="92" t="s">
        <v>217</v>
      </c>
      <c r="N25" s="91" t="str">
        <f ca="1">IF($E$23="Верно","Не выполняется",INDIRECT($B$115))</f>
        <v>Не выполняется</v>
      </c>
      <c r="O25" s="183"/>
      <c r="P25" s="183"/>
      <c r="Q25" s="96"/>
    </row>
    <row r="26" spans="2:24" ht="44" outlineLevel="1" thickBot="1" x14ac:dyDescent="0.4">
      <c r="B26" s="257"/>
      <c r="C26" s="183"/>
      <c r="D26" s="183"/>
      <c r="E26" s="94"/>
      <c r="F26" s="109" t="s">
        <v>218</v>
      </c>
      <c r="G26" s="109" t="s">
        <v>219</v>
      </c>
      <c r="H26" s="91" t="str">
        <f ca="1">IF($E$23="Верно","Не выполняется",INDIRECT($B$115))</f>
        <v>Не выполняется</v>
      </c>
      <c r="I26" s="183"/>
      <c r="J26" s="183"/>
      <c r="K26" s="94"/>
      <c r="L26" s="183"/>
      <c r="M26" s="183"/>
      <c r="N26" s="94"/>
      <c r="O26" s="183"/>
      <c r="P26" s="183"/>
      <c r="Q26" s="96"/>
    </row>
    <row r="27" spans="2:24" ht="15" outlineLevel="1" thickBot="1" x14ac:dyDescent="0.4">
      <c r="B27" s="231"/>
      <c r="C27" s="231"/>
      <c r="D27" s="231"/>
      <c r="E27" s="231"/>
      <c r="F27" s="231"/>
      <c r="G27" s="185"/>
      <c r="H27" s="101">
        <f ca="1">(COUNTIF(H23:H26,$B$118)+(COUNTIF(H23:H26,$B$117)*0.5))/COUNTA(H23:H26)</f>
        <v>0</v>
      </c>
      <c r="I27" s="103" t="s">
        <v>139</v>
      </c>
      <c r="J27" s="102"/>
      <c r="K27" s="101">
        <f ca="1">(COUNTIF(K23:K26,$B$118)+(COUNTIF(K23:K26,$B$117)*0.5))/COUNTA(K23:K26)</f>
        <v>0</v>
      </c>
      <c r="L27" s="103" t="s">
        <v>139</v>
      </c>
      <c r="M27" s="102"/>
      <c r="N27" s="101">
        <f ca="1">(COUNTIF(N23:N26,$B$118)+(COUNTIF(N23:N26,$B$117)*0.5))/COUNTA(N23:N26)</f>
        <v>0</v>
      </c>
      <c r="O27" s="103" t="s">
        <v>139</v>
      </c>
      <c r="P27" s="102"/>
      <c r="Q27" s="101">
        <f ca="1">(COUNTIF(Q23:Q26,$B$118)+(COUNTIF(Q23:Q26,$B$117)*0.5))/COUNTA(Q23:Q26)</f>
        <v>0</v>
      </c>
    </row>
    <row r="28" spans="2:24" ht="87" outlineLevel="1" x14ac:dyDescent="0.35">
      <c r="B28" s="254" t="str">
        <f>Heatmap!D8</f>
        <v>Защита source code management (SCM)</v>
      </c>
      <c r="C28" s="84" t="s">
        <v>221</v>
      </c>
      <c r="D28" s="85" t="s">
        <v>222</v>
      </c>
      <c r="E28" s="88" t="s">
        <v>63</v>
      </c>
      <c r="F28" s="87" t="s">
        <v>223</v>
      </c>
      <c r="G28" s="87" t="s">
        <v>224</v>
      </c>
      <c r="H28" s="88" t="str">
        <f t="shared" ref="H28:H33" ca="1" si="0">IF($E$28="Верно","Не выполняется",INDIRECT($B$115))</f>
        <v>Не выполняется</v>
      </c>
      <c r="I28" s="87" t="s">
        <v>225</v>
      </c>
      <c r="J28" s="92" t="s">
        <v>226</v>
      </c>
      <c r="K28" s="88" t="str">
        <f t="shared" ref="K28:K33" ca="1" si="1">IF($E$28="Верно","Не выполняется",INDIRECT($B$115))</f>
        <v>Не выполняется</v>
      </c>
      <c r="L28" s="87" t="s">
        <v>227</v>
      </c>
      <c r="M28" s="92" t="s">
        <v>228</v>
      </c>
      <c r="N28" s="88" t="str">
        <f ca="1">IF($E$28="Верно","Не выполняется",INDIRECT($B$115))</f>
        <v>Не выполняется</v>
      </c>
      <c r="O28" s="87" t="s">
        <v>229</v>
      </c>
      <c r="P28" s="92" t="s">
        <v>230</v>
      </c>
      <c r="Q28" s="89" t="str">
        <f ca="1">IF($E$28="Верно","Не выполняется",INDIRECT($B$115))</f>
        <v>Не выполняется</v>
      </c>
    </row>
    <row r="29" spans="2:24" ht="87" outlineLevel="1" x14ac:dyDescent="0.35">
      <c r="B29" s="255"/>
      <c r="C29" s="183"/>
      <c r="D29" s="183"/>
      <c r="E29" s="94"/>
      <c r="F29" s="92" t="s">
        <v>231</v>
      </c>
      <c r="G29" s="92" t="s">
        <v>232</v>
      </c>
      <c r="H29" s="91" t="str">
        <f t="shared" ca="1" si="0"/>
        <v>Не выполняется</v>
      </c>
      <c r="I29" s="92" t="s">
        <v>233</v>
      </c>
      <c r="J29" s="92" t="s">
        <v>234</v>
      </c>
      <c r="K29" s="91" t="str">
        <f t="shared" ca="1" si="1"/>
        <v>Не выполняется</v>
      </c>
      <c r="L29" s="92" t="s">
        <v>235</v>
      </c>
      <c r="M29" s="92" t="s">
        <v>236</v>
      </c>
      <c r="N29" s="91" t="str">
        <f ca="1">IF($E$28="Верно","Не выполняется",INDIRECT($B$115))</f>
        <v>Не выполняется</v>
      </c>
      <c r="O29" s="92" t="s">
        <v>237</v>
      </c>
      <c r="P29" s="92" t="s">
        <v>238</v>
      </c>
      <c r="Q29" s="93" t="str">
        <f ca="1">IF($E$28="Верно","Не выполняется",INDIRECT($B$115))</f>
        <v>Не выполняется</v>
      </c>
    </row>
    <row r="30" spans="2:24" ht="43.5" outlineLevel="1" x14ac:dyDescent="0.35">
      <c r="B30" s="255"/>
      <c r="C30" s="183"/>
      <c r="D30" s="183"/>
      <c r="E30" s="94"/>
      <c r="F30" s="92" t="s">
        <v>239</v>
      </c>
      <c r="G30" s="92" t="s">
        <v>240</v>
      </c>
      <c r="H30" s="91" t="str">
        <f t="shared" ca="1" si="0"/>
        <v>Не выполняется</v>
      </c>
      <c r="I30" s="92" t="s">
        <v>241</v>
      </c>
      <c r="J30" s="92" t="s">
        <v>242</v>
      </c>
      <c r="K30" s="91" t="str">
        <f t="shared" ca="1" si="1"/>
        <v>Не выполняется</v>
      </c>
      <c r="L30" s="92" t="s">
        <v>243</v>
      </c>
      <c r="M30" s="92" t="s">
        <v>244</v>
      </c>
      <c r="N30" s="91" t="str">
        <f ca="1">IF($E$28="Верно","Не выполняется",INDIRECT($B$115))</f>
        <v>Не выполняется</v>
      </c>
      <c r="O30" s="183"/>
      <c r="P30" s="183"/>
      <c r="Q30" s="96"/>
    </row>
    <row r="31" spans="2:24" ht="43.5" outlineLevel="1" x14ac:dyDescent="0.35">
      <c r="B31" s="255"/>
      <c r="C31" s="183"/>
      <c r="D31" s="183"/>
      <c r="E31" s="94"/>
      <c r="F31" s="92" t="s">
        <v>245</v>
      </c>
      <c r="G31" s="92" t="s">
        <v>246</v>
      </c>
      <c r="H31" s="91" t="str">
        <f t="shared" ca="1" si="0"/>
        <v>Не выполняется</v>
      </c>
      <c r="I31" s="92" t="s">
        <v>247</v>
      </c>
      <c r="J31" s="92" t="s">
        <v>248</v>
      </c>
      <c r="K31" s="91" t="str">
        <f t="shared" ca="1" si="1"/>
        <v>Не выполняется</v>
      </c>
      <c r="L31" s="92" t="s">
        <v>249</v>
      </c>
      <c r="M31" s="92" t="s">
        <v>250</v>
      </c>
      <c r="N31" s="91" t="str">
        <f ca="1">IF($E$28="Верно","Не выполняется",INDIRECT($B$115))</f>
        <v>Не выполняется</v>
      </c>
      <c r="O31" s="183"/>
      <c r="P31" s="183"/>
      <c r="Q31" s="96"/>
    </row>
    <row r="32" spans="2:24" ht="159.5" outlineLevel="1" x14ac:dyDescent="0.35">
      <c r="B32" s="255"/>
      <c r="C32" s="183"/>
      <c r="D32" s="183"/>
      <c r="E32" s="94"/>
      <c r="F32" s="92" t="s">
        <v>251</v>
      </c>
      <c r="G32" s="92" t="s">
        <v>252</v>
      </c>
      <c r="H32" s="91" t="str">
        <f t="shared" ca="1" si="0"/>
        <v>Не выполняется</v>
      </c>
      <c r="I32" s="92" t="s">
        <v>253</v>
      </c>
      <c r="J32" s="92" t="s">
        <v>254</v>
      </c>
      <c r="K32" s="91" t="str">
        <f t="shared" ca="1" si="1"/>
        <v>Не выполняется</v>
      </c>
      <c r="L32" s="183"/>
      <c r="M32" s="183"/>
      <c r="N32" s="94"/>
      <c r="O32" s="183"/>
      <c r="P32" s="183"/>
      <c r="Q32" s="96"/>
    </row>
    <row r="33" spans="2:17" ht="58.5" outlineLevel="1" thickBot="1" x14ac:dyDescent="0.4">
      <c r="B33" s="255"/>
      <c r="C33" s="183"/>
      <c r="D33" s="183"/>
      <c r="E33" s="94"/>
      <c r="F33" s="109" t="s">
        <v>255</v>
      </c>
      <c r="G33" s="109" t="s">
        <v>256</v>
      </c>
      <c r="H33" s="91" t="str">
        <f t="shared" ca="1" si="0"/>
        <v>Не выполняется</v>
      </c>
      <c r="I33" s="109" t="s">
        <v>257</v>
      </c>
      <c r="J33" s="92" t="s">
        <v>258</v>
      </c>
      <c r="K33" s="91" t="str">
        <f t="shared" ca="1" si="1"/>
        <v>Не выполняется</v>
      </c>
      <c r="L33" s="183"/>
      <c r="M33" s="183"/>
      <c r="N33" s="94"/>
      <c r="O33" s="183"/>
      <c r="P33" s="183"/>
      <c r="Q33" s="96"/>
    </row>
    <row r="34" spans="2:17" ht="15" outlineLevel="1" thickBot="1" x14ac:dyDescent="0.4">
      <c r="B34" s="231"/>
      <c r="C34" s="231"/>
      <c r="D34" s="231"/>
      <c r="E34" s="231"/>
      <c r="F34" s="231"/>
      <c r="G34" s="185"/>
      <c r="H34" s="101">
        <f ca="1">(COUNTIF(H28:H33,$B$118)+(COUNTIF(H28:H33,$B$117)*0.5))/COUNTA(H28:H33)</f>
        <v>0</v>
      </c>
      <c r="I34" s="103" t="s">
        <v>139</v>
      </c>
      <c r="J34" s="102"/>
      <c r="K34" s="101">
        <f ca="1">(COUNTIF(K28:K33,$B$118)+(COUNTIF(K28:K33,$B$117)*0.5))/COUNTA(K28:K33)</f>
        <v>0</v>
      </c>
      <c r="L34" s="103" t="s">
        <v>139</v>
      </c>
      <c r="M34" s="102"/>
      <c r="N34" s="101">
        <f ca="1">(COUNTIF(N28:N33,$B$118)+(COUNTIF(N28:N33,$B$117)*0.5))/COUNTA(N28:N33)</f>
        <v>0</v>
      </c>
      <c r="O34" s="103" t="s">
        <v>139</v>
      </c>
      <c r="P34" s="102"/>
      <c r="Q34" s="101">
        <f ca="1">(COUNTIF(Q28:Q33,$B$118)+(COUNTIF(Q28:Q33,$B$117)*0.5))/COUNTA(Q28:Q33)</f>
        <v>0</v>
      </c>
    </row>
    <row r="35" spans="2:17" ht="43.5" outlineLevel="1" x14ac:dyDescent="0.35">
      <c r="B35" s="256" t="str">
        <f>Heatmap!D9</f>
        <v>Контроль внесения изменений в исходный код</v>
      </c>
      <c r="C35" s="84" t="s">
        <v>260</v>
      </c>
      <c r="D35" s="85" t="s">
        <v>261</v>
      </c>
      <c r="E35" s="88" t="s">
        <v>63</v>
      </c>
      <c r="F35" s="87" t="s">
        <v>262</v>
      </c>
      <c r="G35" s="92" t="s">
        <v>263</v>
      </c>
      <c r="H35" s="88" t="str">
        <f ca="1">IF($E$35="Верно","Не выполняется",INDIRECT($B$115))</f>
        <v>Не выполняется</v>
      </c>
      <c r="I35" s="87" t="s">
        <v>264</v>
      </c>
      <c r="J35" s="92" t="s">
        <v>265</v>
      </c>
      <c r="K35" s="88" t="str">
        <f t="shared" ref="K35:K40" ca="1" si="2">IF($E$35="Верно","Не выполняется",INDIRECT($B$115))</f>
        <v>Не выполняется</v>
      </c>
      <c r="L35" s="87" t="s">
        <v>266</v>
      </c>
      <c r="M35" s="92" t="s">
        <v>267</v>
      </c>
      <c r="N35" s="88" t="str">
        <f ca="1">IF($E$35="Верно","Не выполняется",INDIRECT($B$115))</f>
        <v>Не выполняется</v>
      </c>
      <c r="O35" s="87" t="s">
        <v>268</v>
      </c>
      <c r="P35" s="87" t="s">
        <v>269</v>
      </c>
      <c r="Q35" s="89" t="str">
        <f ca="1">IF($E$35="Верно","Не выполняется",INDIRECT($B$115))</f>
        <v>Не выполняется</v>
      </c>
    </row>
    <row r="36" spans="2:17" ht="43.5" outlineLevel="1" x14ac:dyDescent="0.35">
      <c r="B36" s="257"/>
      <c r="C36" s="183"/>
      <c r="D36" s="183"/>
      <c r="E36" s="94"/>
      <c r="F36" s="92" t="s">
        <v>270</v>
      </c>
      <c r="G36" s="92" t="s">
        <v>271</v>
      </c>
      <c r="H36" s="91" t="str">
        <f ca="1">IF($E$35="Верно","Не выполняется",INDIRECT($B$115))</f>
        <v>Не выполняется</v>
      </c>
      <c r="I36" s="92" t="s">
        <v>272</v>
      </c>
      <c r="J36" s="92" t="s">
        <v>273</v>
      </c>
      <c r="K36" s="91" t="str">
        <f t="shared" ca="1" si="2"/>
        <v>Не выполняется</v>
      </c>
      <c r="L36" s="92" t="s">
        <v>274</v>
      </c>
      <c r="M36" s="92" t="s">
        <v>275</v>
      </c>
      <c r="N36" s="91" t="str">
        <f ca="1">IF($E$35="Верно","Не выполняется",INDIRECT($B$115))</f>
        <v>Не выполняется</v>
      </c>
      <c r="O36" s="183"/>
      <c r="P36" s="183"/>
      <c r="Q36" s="96"/>
    </row>
    <row r="37" spans="2:17" ht="58" outlineLevel="1" x14ac:dyDescent="0.35">
      <c r="B37" s="257"/>
      <c r="C37" s="183"/>
      <c r="D37" s="183"/>
      <c r="E37" s="94"/>
      <c r="F37" s="92" t="s">
        <v>276</v>
      </c>
      <c r="G37" s="92" t="s">
        <v>277</v>
      </c>
      <c r="H37" s="91" t="str">
        <f ca="1">IF($E$35="Верно","Не выполняется",INDIRECT($B$115))</f>
        <v>Не выполняется</v>
      </c>
      <c r="I37" s="92" t="s">
        <v>278</v>
      </c>
      <c r="J37" s="92" t="s">
        <v>279</v>
      </c>
      <c r="K37" s="91" t="str">
        <f t="shared" ca="1" si="2"/>
        <v>Не выполняется</v>
      </c>
      <c r="L37" s="92" t="s">
        <v>280</v>
      </c>
      <c r="M37" s="92" t="s">
        <v>281</v>
      </c>
      <c r="N37" s="91" t="str">
        <f ca="1">IF($E$35="Верно","Не выполняется",INDIRECT($B$115))</f>
        <v>Не выполняется</v>
      </c>
      <c r="O37" s="183"/>
      <c r="P37" s="183"/>
      <c r="Q37" s="96"/>
    </row>
    <row r="38" spans="2:17" ht="58" outlineLevel="1" x14ac:dyDescent="0.35">
      <c r="B38" s="257"/>
      <c r="C38" s="183"/>
      <c r="D38" s="183"/>
      <c r="E38" s="94"/>
      <c r="F38" s="92" t="s">
        <v>282</v>
      </c>
      <c r="G38" s="92" t="s">
        <v>283</v>
      </c>
      <c r="H38" s="91" t="str">
        <f ca="1">IF($E$35="Верно","Не выполняется",INDIRECT($B$115))</f>
        <v>Не выполняется</v>
      </c>
      <c r="I38" s="92" t="s">
        <v>284</v>
      </c>
      <c r="J38" s="92" t="s">
        <v>285</v>
      </c>
      <c r="K38" s="91" t="str">
        <f t="shared" ca="1" si="2"/>
        <v>Не выполняется</v>
      </c>
      <c r="L38" s="92" t="s">
        <v>286</v>
      </c>
      <c r="M38" s="92" t="s">
        <v>287</v>
      </c>
      <c r="N38" s="91" t="str">
        <f ca="1">IF($E$35="Верно","Не выполняется",INDIRECT($B$115))</f>
        <v>Не выполняется</v>
      </c>
      <c r="O38" s="183"/>
      <c r="P38" s="183"/>
      <c r="Q38" s="96"/>
    </row>
    <row r="39" spans="2:17" ht="58" outlineLevel="1" x14ac:dyDescent="0.35">
      <c r="B39" s="257"/>
      <c r="C39" s="183"/>
      <c r="D39" s="183"/>
      <c r="E39" s="94"/>
      <c r="F39" s="92" t="s">
        <v>288</v>
      </c>
      <c r="G39" s="92" t="s">
        <v>289</v>
      </c>
      <c r="H39" s="91" t="str">
        <f ca="1">IF($E$35="Верно","Не выполняется",INDIRECT($B$115))</f>
        <v>Не выполняется</v>
      </c>
      <c r="I39" s="92" t="s">
        <v>290</v>
      </c>
      <c r="J39" s="92" t="s">
        <v>291</v>
      </c>
      <c r="K39" s="91" t="str">
        <f t="shared" ca="1" si="2"/>
        <v>Не выполняется</v>
      </c>
      <c r="L39" s="92" t="s">
        <v>292</v>
      </c>
      <c r="M39" s="92" t="s">
        <v>293</v>
      </c>
      <c r="N39" s="91" t="str">
        <f ca="1">IF($E$35="Верно","Не выполняется",INDIRECT($B$115))</f>
        <v>Не выполняется</v>
      </c>
      <c r="O39" s="183"/>
      <c r="P39" s="183"/>
      <c r="Q39" s="96"/>
    </row>
    <row r="40" spans="2:17" ht="59.4" customHeight="1" outlineLevel="1" thickBot="1" x14ac:dyDescent="0.4">
      <c r="B40" s="257"/>
      <c r="C40" s="183"/>
      <c r="D40" s="183"/>
      <c r="E40" s="94"/>
      <c r="F40" s="183"/>
      <c r="G40" s="183"/>
      <c r="H40" s="94"/>
      <c r="I40" s="109" t="s">
        <v>294</v>
      </c>
      <c r="J40" s="92" t="s">
        <v>295</v>
      </c>
      <c r="K40" s="91" t="str">
        <f t="shared" ca="1" si="2"/>
        <v>Не выполняется</v>
      </c>
      <c r="L40" s="183"/>
      <c r="M40" s="183"/>
      <c r="N40" s="94"/>
      <c r="O40" s="183"/>
      <c r="P40" s="183"/>
      <c r="Q40" s="96"/>
    </row>
    <row r="41" spans="2:17" ht="15" outlineLevel="1" thickBot="1" x14ac:dyDescent="0.4">
      <c r="B41" s="231"/>
      <c r="C41" s="231"/>
      <c r="D41" s="231"/>
      <c r="E41" s="231"/>
      <c r="F41" s="231"/>
      <c r="G41" s="185"/>
      <c r="H41" s="101">
        <f ca="1">(COUNTIF(H35:H40,$B$118)+(COUNTIF(H35:H40,$B$117)*0.5))/COUNTA(H35:H40)</f>
        <v>0</v>
      </c>
      <c r="I41" s="103" t="s">
        <v>139</v>
      </c>
      <c r="J41" s="102"/>
      <c r="K41" s="101">
        <f ca="1">(COUNTIF(K35:K40,$B$118)+(COUNTIF(K35:K40,$B$117)*0.5))/COUNTA(K35:K40)</f>
        <v>0</v>
      </c>
      <c r="L41" s="103" t="s">
        <v>139</v>
      </c>
      <c r="M41" s="102"/>
      <c r="N41" s="101">
        <f ca="1">(COUNTIF(N35:N40,$B$118)+(COUNTIF(N35:N40,$B$117)*0.5))/COUNTA(N35:N40)</f>
        <v>0</v>
      </c>
      <c r="O41" s="103" t="s">
        <v>139</v>
      </c>
      <c r="P41" s="102"/>
      <c r="Q41" s="101">
        <f ca="1">(COUNTIF(Q35:Q40,$B$118)+(COUNTIF(Q35:Q40,$B$117)*0.5))/COUNTA(Q35:Q40)</f>
        <v>0</v>
      </c>
    </row>
    <row r="42" spans="2:17" ht="87" outlineLevel="1" x14ac:dyDescent="0.35">
      <c r="B42" s="251" t="str">
        <f>Heatmap!D10</f>
        <v>Защита конвейера сборки</v>
      </c>
      <c r="C42" s="84" t="s">
        <v>297</v>
      </c>
      <c r="D42" s="85" t="s">
        <v>298</v>
      </c>
      <c r="E42" s="88" t="s">
        <v>63</v>
      </c>
      <c r="F42" s="87" t="s">
        <v>299</v>
      </c>
      <c r="G42" s="87" t="s">
        <v>300</v>
      </c>
      <c r="H42" s="88" t="str">
        <f ca="1">IF($E$42="Верно","Не выполняется",INDIRECT($B$115))</f>
        <v>Не выполняется</v>
      </c>
      <c r="I42" s="87" t="s">
        <v>301</v>
      </c>
      <c r="J42" s="87" t="s">
        <v>302</v>
      </c>
      <c r="K42" s="88" t="str">
        <f ca="1">IF($E$42="Верно","Не выполняется",INDIRECT($B$115))</f>
        <v>Не выполняется</v>
      </c>
      <c r="L42" s="87" t="s">
        <v>303</v>
      </c>
      <c r="M42" s="87" t="s">
        <v>304</v>
      </c>
      <c r="N42" s="88" t="str">
        <f ca="1">IF($E$42="Верно","Не выполняется",INDIRECT($B$115))</f>
        <v>Не выполняется</v>
      </c>
      <c r="O42" s="87" t="s">
        <v>305</v>
      </c>
      <c r="P42" s="92" t="s">
        <v>306</v>
      </c>
      <c r="Q42" s="89" t="str">
        <f ca="1">IF($E$42="Верно","Не выполняется",INDIRECT($B$115))</f>
        <v>Не выполняется</v>
      </c>
    </row>
    <row r="43" spans="2:17" ht="43.5" outlineLevel="1" x14ac:dyDescent="0.35">
      <c r="B43" s="252"/>
      <c r="C43" s="183"/>
      <c r="D43" s="183"/>
      <c r="E43" s="94"/>
      <c r="F43" s="109" t="s">
        <v>307</v>
      </c>
      <c r="G43" s="109" t="s">
        <v>308</v>
      </c>
      <c r="H43" s="91" t="str">
        <f ca="1">IF($E$42="Верно","Не выполняется",INDIRECT($B$115))</f>
        <v>Не выполняется</v>
      </c>
      <c r="I43" s="92" t="s">
        <v>309</v>
      </c>
      <c r="J43" s="92" t="s">
        <v>310</v>
      </c>
      <c r="K43" s="91" t="str">
        <f ca="1">IF($E$42="Верно","Не выполняется",INDIRECT($B$115))</f>
        <v>Не выполняется</v>
      </c>
      <c r="L43" s="183"/>
      <c r="M43" s="183"/>
      <c r="N43" s="183"/>
      <c r="O43" s="183"/>
      <c r="P43" s="183"/>
      <c r="Q43" s="96"/>
    </row>
    <row r="44" spans="2:17" ht="29.5" outlineLevel="1" thickBot="1" x14ac:dyDescent="0.4">
      <c r="B44" s="253"/>
      <c r="C44" s="183"/>
      <c r="D44" s="183"/>
      <c r="E44" s="94"/>
      <c r="F44" s="109" t="s">
        <v>311</v>
      </c>
      <c r="G44" s="109" t="s">
        <v>312</v>
      </c>
      <c r="H44" s="91" t="str">
        <f ca="1">IF($E$42="Верно","Не выполняется",INDIRECT($B$115))</f>
        <v>Не выполняется</v>
      </c>
      <c r="I44" s="183"/>
      <c r="J44" s="183"/>
      <c r="K44" s="183"/>
      <c r="L44" s="183"/>
      <c r="M44" s="183"/>
      <c r="N44" s="183"/>
      <c r="O44" s="183"/>
      <c r="P44" s="183"/>
      <c r="Q44" s="96"/>
    </row>
    <row r="45" spans="2:17" ht="15" outlineLevel="1" thickBot="1" x14ac:dyDescent="0.4">
      <c r="B45" s="231"/>
      <c r="C45" s="231"/>
      <c r="D45" s="231"/>
      <c r="E45" s="231"/>
      <c r="F45" s="231"/>
      <c r="G45" s="185"/>
      <c r="H45" s="101">
        <f ca="1">(COUNTIF(H42:H43,$B$118)+(COUNTIF(H42:H43,$B$117)*0.5))/COUNTA(H42:H43)</f>
        <v>0</v>
      </c>
      <c r="I45" s="103" t="s">
        <v>139</v>
      </c>
      <c r="J45" s="102"/>
      <c r="K45" s="101">
        <f ca="1">(COUNTIF(K42:K43,$B$118)+(COUNTIF(K42:K43,$B$117)*0.5))/COUNTA(K42:K43)</f>
        <v>0</v>
      </c>
      <c r="L45" s="103" t="s">
        <v>139</v>
      </c>
      <c r="M45" s="102"/>
      <c r="N45" s="101">
        <f ca="1">(COUNTIF(N42:N43,$B$118)+(COUNTIF(N42:N43,$B$117)*0.5))/COUNTA(N42:N43)</f>
        <v>0</v>
      </c>
      <c r="O45" s="103" t="s">
        <v>139</v>
      </c>
      <c r="P45" s="102"/>
      <c r="Q45" s="101">
        <f ca="1">(COUNTIF(Q42:Q43,$B$118)+(COUNTIF(Q42:Q43,$B$117)*0.5))/COUNTA(Q42:Q43)</f>
        <v>0</v>
      </c>
    </row>
    <row r="46" spans="2:17" ht="29.25" customHeight="1" thickBot="1" x14ac:dyDescent="0.4">
      <c r="B46" s="249" t="s">
        <v>17</v>
      </c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50"/>
    </row>
    <row r="47" spans="2:17" ht="87" outlineLevel="1" x14ac:dyDescent="0.35">
      <c r="B47" s="229" t="str">
        <f>Heatmap!D11</f>
        <v>Статический анализ (SAST)</v>
      </c>
      <c r="C47" s="84" t="s">
        <v>314</v>
      </c>
      <c r="D47" s="85" t="s">
        <v>315</v>
      </c>
      <c r="E47" s="88" t="s">
        <v>63</v>
      </c>
      <c r="F47" s="87" t="s">
        <v>316</v>
      </c>
      <c r="G47" s="87" t="s">
        <v>317</v>
      </c>
      <c r="H47" s="88" t="str">
        <f ca="1">IF($E$47="Верно","Не выполняется",INDIRECT($B$115))</f>
        <v>Не выполняется</v>
      </c>
      <c r="I47" s="87" t="s">
        <v>318</v>
      </c>
      <c r="J47" s="87" t="s">
        <v>319</v>
      </c>
      <c r="K47" s="88" t="str">
        <f ca="1">IF($E$47="Верно","Не выполняется",INDIRECT($B$115))</f>
        <v>Не выполняется</v>
      </c>
      <c r="L47" s="87" t="s">
        <v>320</v>
      </c>
      <c r="M47" s="87" t="s">
        <v>321</v>
      </c>
      <c r="N47" s="88" t="str">
        <f ca="1">IF($E$47="Верно","Не выполняется",INDIRECT($B$115))</f>
        <v>Не выполняется</v>
      </c>
      <c r="O47" s="87" t="s">
        <v>322</v>
      </c>
      <c r="P47" s="87" t="s">
        <v>323</v>
      </c>
      <c r="Q47" s="89" t="str">
        <f ca="1">IF($E$47="Верно","Не выполняется",INDIRECT($B$115))</f>
        <v>Не выполняется</v>
      </c>
    </row>
    <row r="48" spans="2:17" ht="29" outlineLevel="1" x14ac:dyDescent="0.35">
      <c r="B48" s="230"/>
      <c r="C48" s="90" t="s">
        <v>324</v>
      </c>
      <c r="D48" s="92" t="s">
        <v>325</v>
      </c>
      <c r="E48" s="91" t="s">
        <v>63</v>
      </c>
      <c r="F48" s="92" t="s">
        <v>326</v>
      </c>
      <c r="G48" s="92" t="s">
        <v>327</v>
      </c>
      <c r="H48" s="91" t="str">
        <f ca="1">IF($E$47="Верно","Не выполняется",INDIRECT($B$115))</f>
        <v>Не выполняется</v>
      </c>
      <c r="I48" s="92" t="s">
        <v>328</v>
      </c>
      <c r="J48" s="92" t="s">
        <v>329</v>
      </c>
      <c r="K48" s="91" t="str">
        <f ca="1">IF($E$47="Верно","Не выполняется",INDIRECT($B$115))</f>
        <v>Не выполняется</v>
      </c>
      <c r="L48" s="92" t="s">
        <v>330</v>
      </c>
      <c r="M48" s="92" t="s">
        <v>331</v>
      </c>
      <c r="N48" s="91" t="str">
        <f ca="1">IF($E$47="Верно","Не выполняется",INDIRECT($B$115))</f>
        <v>Не выполняется</v>
      </c>
      <c r="O48" s="183"/>
      <c r="P48" s="183"/>
      <c r="Q48" s="96"/>
    </row>
    <row r="49" spans="2:17" ht="43.5" outlineLevel="1" x14ac:dyDescent="0.35">
      <c r="B49" s="230"/>
      <c r="C49" s="90" t="s">
        <v>332</v>
      </c>
      <c r="D49" s="92" t="s">
        <v>333</v>
      </c>
      <c r="E49" s="91" t="s">
        <v>63</v>
      </c>
      <c r="F49" s="183"/>
      <c r="G49" s="183"/>
      <c r="H49" s="94"/>
      <c r="I49" s="92" t="s">
        <v>334</v>
      </c>
      <c r="J49" s="92" t="s">
        <v>335</v>
      </c>
      <c r="K49" s="91" t="str">
        <f ca="1">IF($E$47="Верно","Не выполняется",INDIRECT($B$115))</f>
        <v>Не выполняется</v>
      </c>
      <c r="L49" s="92" t="s">
        <v>336</v>
      </c>
      <c r="M49" s="92" t="s">
        <v>337</v>
      </c>
      <c r="N49" s="91" t="str">
        <f ca="1">IF($E$47="Верно","Не выполняется",INDIRECT($B$115))</f>
        <v>Не выполняется</v>
      </c>
      <c r="O49" s="183"/>
      <c r="P49" s="183"/>
      <c r="Q49" s="96"/>
    </row>
    <row r="50" spans="2:17" ht="29.5" outlineLevel="1" thickBot="1" x14ac:dyDescent="0.4">
      <c r="B50" s="230"/>
      <c r="C50" s="183"/>
      <c r="D50" s="183"/>
      <c r="E50" s="94"/>
      <c r="F50" s="183"/>
      <c r="G50" s="183"/>
      <c r="H50" s="94"/>
      <c r="I50" s="109" t="s">
        <v>338</v>
      </c>
      <c r="J50" s="109" t="s">
        <v>339</v>
      </c>
      <c r="K50" s="91" t="str">
        <f ca="1">IF($E$47="Верно","Не выполняется",INDIRECT($B$115))</f>
        <v>Не выполняется</v>
      </c>
      <c r="L50" s="183"/>
      <c r="M50" s="183"/>
      <c r="N50" s="94"/>
      <c r="O50" s="183"/>
      <c r="P50" s="183"/>
      <c r="Q50" s="96"/>
    </row>
    <row r="51" spans="2:17" ht="15" outlineLevel="1" thickBot="1" x14ac:dyDescent="0.4">
      <c r="B51" s="231"/>
      <c r="C51" s="231"/>
      <c r="D51" s="231"/>
      <c r="E51" s="231"/>
      <c r="F51" s="231"/>
      <c r="G51" s="185"/>
      <c r="H51" s="101">
        <f ca="1">(COUNTIF(H47:H50,$B$118)+(COUNTIF(H47:H50,$B$117)*0.5))/COUNTA(H47:H50)</f>
        <v>0</v>
      </c>
      <c r="I51" s="103" t="s">
        <v>139</v>
      </c>
      <c r="J51" s="102"/>
      <c r="K51" s="101">
        <f ca="1">(COUNTIF(K47:K50,$B$118)+(COUNTIF(K47:K50,$B$117)*0.5))/COUNTA(K47:K50)</f>
        <v>0</v>
      </c>
      <c r="L51" s="103" t="s">
        <v>139</v>
      </c>
      <c r="M51" s="102"/>
      <c r="N51" s="101">
        <f ca="1">(COUNTIF(N47:N50,$B$118)+(COUNTIF(N47:N50,$B$117)*0.5))/COUNTA(N47:N50)</f>
        <v>0</v>
      </c>
      <c r="O51" s="103" t="s">
        <v>139</v>
      </c>
      <c r="P51" s="102"/>
      <c r="Q51" s="101">
        <f ca="1">(COUNTIF(Q47:Q50,$B$118)+(COUNTIF(Q47:Q50,$B$117)*0.5))/COUNTA(Q47:Q50)</f>
        <v>0</v>
      </c>
    </row>
    <row r="52" spans="2:17" ht="58" outlineLevel="1" x14ac:dyDescent="0.35">
      <c r="B52" s="247" t="str">
        <f>Heatmap!D12</f>
        <v>Композиционный анализ (SCA)</v>
      </c>
      <c r="C52" s="84" t="s">
        <v>341</v>
      </c>
      <c r="D52" s="85" t="s">
        <v>342</v>
      </c>
      <c r="E52" s="88" t="s">
        <v>63</v>
      </c>
      <c r="F52" s="87" t="s">
        <v>343</v>
      </c>
      <c r="G52" s="92" t="s">
        <v>344</v>
      </c>
      <c r="H52" s="88" t="str">
        <f ca="1">IF($E$52="Верно","Не выполняется",INDIRECT($B$115))</f>
        <v>Не выполняется</v>
      </c>
      <c r="I52" s="87" t="s">
        <v>345</v>
      </c>
      <c r="J52" s="87" t="s">
        <v>346</v>
      </c>
      <c r="K52" s="88" t="str">
        <f ca="1">IF($E$52="Верно","Не выполняется",INDIRECT($B$115))</f>
        <v>Не выполняется</v>
      </c>
      <c r="L52" s="87" t="s">
        <v>347</v>
      </c>
      <c r="M52" s="87" t="s">
        <v>348</v>
      </c>
      <c r="N52" s="88" t="str">
        <f ca="1">IF($E$52="Верно","Не выполняется",INDIRECT($B$115))</f>
        <v>Не выполняется</v>
      </c>
      <c r="O52" s="87" t="s">
        <v>349</v>
      </c>
      <c r="P52" s="87" t="s">
        <v>350</v>
      </c>
      <c r="Q52" s="89" t="str">
        <f ca="1">IF($E$52="Верно","Не выполняется",INDIRECT($B$115))</f>
        <v>Не выполняется</v>
      </c>
    </row>
    <row r="53" spans="2:17" ht="73" outlineLevel="1" thickBot="1" x14ac:dyDescent="0.4">
      <c r="B53" s="248"/>
      <c r="C53" s="90" t="s">
        <v>351</v>
      </c>
      <c r="D53" s="95" t="s">
        <v>352</v>
      </c>
      <c r="E53" s="91" t="s">
        <v>63</v>
      </c>
      <c r="F53" s="92" t="s">
        <v>353</v>
      </c>
      <c r="G53" s="92" t="s">
        <v>354</v>
      </c>
      <c r="H53" s="91" t="str">
        <f ca="1">IF($E$52="Верно","Не выполняется",INDIRECT($B$115))</f>
        <v>Не выполняется</v>
      </c>
      <c r="I53" s="92" t="s">
        <v>355</v>
      </c>
      <c r="J53" s="92" t="s">
        <v>356</v>
      </c>
      <c r="K53" s="91" t="str">
        <f ca="1">IF($E$52="Верно","Не выполняется",INDIRECT($B$115))</f>
        <v>Не выполняется</v>
      </c>
      <c r="L53" s="92" t="s">
        <v>357</v>
      </c>
      <c r="M53" s="92" t="s">
        <v>358</v>
      </c>
      <c r="N53" s="91" t="str">
        <f ca="1">IF($E$52="Верно","Не выполняется",INDIRECT($B$115))</f>
        <v>Не выполняется</v>
      </c>
      <c r="O53" s="183"/>
      <c r="P53" s="183"/>
      <c r="Q53" s="96"/>
    </row>
    <row r="54" spans="2:17" ht="29" outlineLevel="1" x14ac:dyDescent="0.35">
      <c r="B54" s="248"/>
      <c r="C54" s="90" t="s">
        <v>359</v>
      </c>
      <c r="D54" s="183"/>
      <c r="E54" s="91" t="s">
        <v>63</v>
      </c>
      <c r="F54" s="92" t="s">
        <v>360</v>
      </c>
      <c r="G54" s="92" t="s">
        <v>361</v>
      </c>
      <c r="H54" s="91" t="str">
        <f ca="1">IF($E$52="Верно","Не выполняется",INDIRECT($B$115))</f>
        <v>Не выполняется</v>
      </c>
      <c r="I54" s="92" t="s">
        <v>362</v>
      </c>
      <c r="J54" s="92" t="s">
        <v>363</v>
      </c>
      <c r="K54" s="91" t="str">
        <f ca="1">IF($E$52="Верно","Не выполняется",INDIRECT($B$115))</f>
        <v>Не выполняется</v>
      </c>
      <c r="L54" s="87" t="s">
        <v>364</v>
      </c>
      <c r="M54" s="109" t="s">
        <v>365</v>
      </c>
      <c r="N54" s="88" t="str">
        <f ca="1">IF($E$52="Верно","Не выполняется",INDIRECT($B$115))</f>
        <v>Не выполняется</v>
      </c>
      <c r="O54" s="183"/>
      <c r="P54" s="183"/>
      <c r="Q54" s="96"/>
    </row>
    <row r="55" spans="2:17" ht="43.5" outlineLevel="1" x14ac:dyDescent="0.35">
      <c r="B55" s="248"/>
      <c r="C55" s="183"/>
      <c r="D55" s="183"/>
      <c r="E55" s="94"/>
      <c r="F55" s="183"/>
      <c r="G55" s="183"/>
      <c r="H55" s="94"/>
      <c r="I55" s="92" t="s">
        <v>366</v>
      </c>
      <c r="J55" s="92" t="s">
        <v>367</v>
      </c>
      <c r="K55" s="91" t="str">
        <f ca="1">IF($E$52="Верно","Не выполняется",INDIRECT($B$115))</f>
        <v>Не выполняется</v>
      </c>
      <c r="L55" s="92" t="s">
        <v>368</v>
      </c>
      <c r="M55" s="92" t="s">
        <v>369</v>
      </c>
      <c r="N55" s="91" t="str">
        <f ca="1">IF($E$52="Верно","Не выполняется",INDIRECT($B$115))</f>
        <v>Не выполняется</v>
      </c>
      <c r="O55" s="183"/>
      <c r="P55" s="183"/>
      <c r="Q55" s="96"/>
    </row>
    <row r="56" spans="2:17" ht="29.5" outlineLevel="1" thickBot="1" x14ac:dyDescent="0.4">
      <c r="B56" s="248"/>
      <c r="C56" s="183"/>
      <c r="D56" s="183"/>
      <c r="E56" s="94"/>
      <c r="F56" s="183"/>
      <c r="G56" s="183"/>
      <c r="H56" s="94"/>
      <c r="I56" s="92" t="s">
        <v>370</v>
      </c>
      <c r="J56" s="92" t="s">
        <v>371</v>
      </c>
      <c r="K56" s="91" t="str">
        <f ca="1">IF($E$52="Верно","Не выполняется",INDIRECT($B$115))</f>
        <v>Не выполняется</v>
      </c>
      <c r="L56" s="183"/>
      <c r="M56" s="183"/>
      <c r="N56" s="94"/>
      <c r="O56" s="183"/>
      <c r="P56" s="183"/>
      <c r="Q56" s="96"/>
    </row>
    <row r="57" spans="2:17" ht="15" outlineLevel="1" thickBot="1" x14ac:dyDescent="0.4">
      <c r="B57" s="231"/>
      <c r="C57" s="231"/>
      <c r="D57" s="231"/>
      <c r="E57" s="231"/>
      <c r="F57" s="231"/>
      <c r="G57" s="185"/>
      <c r="H57" s="101">
        <f ca="1">(COUNTIF(H52:H56,$B$118)+(COUNTIF(H52:H56,$B$117)*0.5))/COUNTA(H52:H56)</f>
        <v>0</v>
      </c>
      <c r="I57" s="103" t="s">
        <v>139</v>
      </c>
      <c r="J57" s="102"/>
      <c r="K57" s="101">
        <f ca="1">(COUNTIF(K52:K56,$B$118)+(COUNTIF(K52:K56,$B$117)*0.5))/COUNTA(K52:K56)</f>
        <v>0</v>
      </c>
      <c r="L57" s="103" t="s">
        <v>139</v>
      </c>
      <c r="M57" s="102"/>
      <c r="N57" s="101">
        <f ca="1">(COUNTIF(N52:N56,$B$118)+(COUNTIF(N52:N56,$B$117)*0.5))/COUNTA(N52:N56)</f>
        <v>0</v>
      </c>
      <c r="O57" s="103" t="s">
        <v>139</v>
      </c>
      <c r="P57" s="102"/>
      <c r="Q57" s="101">
        <f ca="1">(COUNTIF(Q52:Q56,$B$118)+(COUNTIF(Q52:Q56,$B$117)*0.5))/COUNTA(Q52:Q56)</f>
        <v>0</v>
      </c>
    </row>
    <row r="58" spans="2:17" ht="58" outlineLevel="1" x14ac:dyDescent="0.35">
      <c r="B58" s="229" t="str">
        <f>Heatmap!D13</f>
        <v>Анализ образов контейнеров</v>
      </c>
      <c r="C58" s="84" t="s">
        <v>373</v>
      </c>
      <c r="D58" s="85" t="s">
        <v>374</v>
      </c>
      <c r="E58" s="88" t="s">
        <v>63</v>
      </c>
      <c r="F58" s="87" t="s">
        <v>375</v>
      </c>
      <c r="G58" s="87" t="s">
        <v>376</v>
      </c>
      <c r="H58" s="88" t="str">
        <f ca="1">IF($E$58="Верно","Не выполняется",INDIRECT($B$115))</f>
        <v>Не выполняется</v>
      </c>
      <c r="I58" s="87" t="s">
        <v>377</v>
      </c>
      <c r="J58" s="87" t="s">
        <v>378</v>
      </c>
      <c r="K58" s="88" t="str">
        <f ca="1">IF($E$58="Верно","Не выполняется",INDIRECT($B$115))</f>
        <v>Не выполняется</v>
      </c>
      <c r="L58" s="87" t="s">
        <v>379</v>
      </c>
      <c r="M58" s="87" t="s">
        <v>380</v>
      </c>
      <c r="N58" s="88" t="str">
        <f ca="1">IF($E$58="Верно","Не выполняется",INDIRECT($B$115))</f>
        <v>Не выполняется</v>
      </c>
      <c r="O58" s="87" t="s">
        <v>381</v>
      </c>
      <c r="P58" s="87" t="s">
        <v>382</v>
      </c>
      <c r="Q58" s="89" t="str">
        <f ca="1">IF($E$58="Верно","Не выполняется",INDIRECT($B$115))</f>
        <v>Не выполняется</v>
      </c>
    </row>
    <row r="59" spans="2:17" ht="73" outlineLevel="1" thickBot="1" x14ac:dyDescent="0.4">
      <c r="B59" s="230"/>
      <c r="C59" s="90" t="s">
        <v>383</v>
      </c>
      <c r="D59" s="95" t="s">
        <v>384</v>
      </c>
      <c r="E59" s="91" t="s">
        <v>63</v>
      </c>
      <c r="F59" s="92" t="s">
        <v>385</v>
      </c>
      <c r="G59" s="92" t="s">
        <v>386</v>
      </c>
      <c r="H59" s="91" t="str">
        <f ca="1">IF($E$58="Верно","Не выполняется",INDIRECT($B$115))</f>
        <v>Не выполняется</v>
      </c>
      <c r="I59" s="92" t="s">
        <v>387</v>
      </c>
      <c r="J59" s="92" t="s">
        <v>388</v>
      </c>
      <c r="K59" s="91" t="str">
        <f ca="1">IF($E$58="Верно","Не выполняется",INDIRECT($B$115))</f>
        <v>Не выполняется</v>
      </c>
      <c r="L59" s="92" t="s">
        <v>389</v>
      </c>
      <c r="M59" s="92" t="s">
        <v>390</v>
      </c>
      <c r="N59" s="91" t="str">
        <f ca="1">IF($E$58="Верно","Не выполняется",INDIRECT($B$115))</f>
        <v>Не выполняется</v>
      </c>
      <c r="O59" s="183"/>
      <c r="P59" s="183"/>
      <c r="Q59" s="96"/>
    </row>
    <row r="60" spans="2:17" ht="58.5" outlineLevel="1" thickBot="1" x14ac:dyDescent="0.4">
      <c r="B60" s="230"/>
      <c r="C60" s="183"/>
      <c r="D60" s="183"/>
      <c r="E60" s="94"/>
      <c r="F60" s="92" t="s">
        <v>391</v>
      </c>
      <c r="G60" s="92" t="s">
        <v>392</v>
      </c>
      <c r="H60" s="91" t="str">
        <f ca="1">IF($E$58="Верно","Не выполняется",INDIRECT($B$115))</f>
        <v>Не выполняется</v>
      </c>
      <c r="I60" s="87" t="s">
        <v>393</v>
      </c>
      <c r="J60" s="92" t="s">
        <v>394</v>
      </c>
      <c r="K60" s="88" t="str">
        <f ca="1">IF($E$58="Верно","Не выполняется",INDIRECT($B$115))</f>
        <v>Не выполняется</v>
      </c>
      <c r="L60" s="92"/>
      <c r="M60" s="183"/>
      <c r="N60" s="91"/>
      <c r="O60" s="183"/>
      <c r="P60" s="183"/>
      <c r="Q60" s="96"/>
    </row>
    <row r="61" spans="2:17" ht="15" outlineLevel="1" thickBot="1" x14ac:dyDescent="0.4">
      <c r="B61" s="231"/>
      <c r="C61" s="231"/>
      <c r="D61" s="231"/>
      <c r="E61" s="231"/>
      <c r="F61" s="231"/>
      <c r="G61" s="185"/>
      <c r="H61" s="101">
        <f ca="1">(COUNTIF(H58:H60,$B$118)+(COUNTIF(H58:H60,$B$117)*0.5))/COUNTA(H58:H60)</f>
        <v>0</v>
      </c>
      <c r="I61" s="103" t="s">
        <v>139</v>
      </c>
      <c r="J61" s="102"/>
      <c r="K61" s="101">
        <f ca="1">(COUNTIF(K58:K60,$B$118)+(COUNTIF(K58:K60,$B$117)*0.5))/COUNTA(K58:K60)</f>
        <v>0</v>
      </c>
      <c r="L61" s="103" t="s">
        <v>139</v>
      </c>
      <c r="M61" s="102"/>
      <c r="N61" s="101">
        <f ca="1">(COUNTIF(N58:N60,$B$118)+(COUNTIF(N58:N60,$B$117)*0.5))/COUNTA(N58:N60)</f>
        <v>0</v>
      </c>
      <c r="O61" s="103" t="s">
        <v>139</v>
      </c>
      <c r="P61" s="102"/>
      <c r="Q61" s="101">
        <f ca="1">(COUNTIF(Q58:Q60,$B$118)+(COUNTIF(Q58:Q60,$B$117)*0.5))/COUNTA(Q58:Q60)</f>
        <v>0</v>
      </c>
    </row>
    <row r="62" spans="2:17" ht="151.4" customHeight="1" outlineLevel="1" x14ac:dyDescent="0.35">
      <c r="B62" s="247" t="str">
        <f>Heatmap!D14</f>
        <v>Идентификация секретов</v>
      </c>
      <c r="C62" s="84" t="s">
        <v>396</v>
      </c>
      <c r="D62" s="92" t="s">
        <v>397</v>
      </c>
      <c r="E62" s="88" t="s">
        <v>63</v>
      </c>
      <c r="F62" s="87" t="s">
        <v>398</v>
      </c>
      <c r="G62" s="87" t="s">
        <v>399</v>
      </c>
      <c r="H62" s="88" t="str">
        <f ca="1">IF($E$62="Верно","Не выполняется",INDIRECT($B$115))</f>
        <v>Не выполняется</v>
      </c>
      <c r="I62" s="87" t="s">
        <v>400</v>
      </c>
      <c r="J62" s="87" t="s">
        <v>401</v>
      </c>
      <c r="K62" s="88" t="str">
        <f ca="1">IF($E$62="Верно","Не выполняется",INDIRECT($B$115))</f>
        <v>Не выполняется</v>
      </c>
      <c r="L62" s="87" t="s">
        <v>402</v>
      </c>
      <c r="M62" s="87" t="s">
        <v>403</v>
      </c>
      <c r="N62" s="88" t="str">
        <f ca="1">IF($E$62="Верно","Не выполняется",INDIRECT($B$115))</f>
        <v>Не выполняется</v>
      </c>
      <c r="O62" s="87" t="s">
        <v>404</v>
      </c>
      <c r="P62" s="87" t="s">
        <v>405</v>
      </c>
      <c r="Q62" s="89" t="str">
        <f ca="1">IF($E$62="Верно","Не выполняется",INDIRECT($B$115))</f>
        <v>Не выполняется</v>
      </c>
    </row>
    <row r="63" spans="2:17" ht="72.5" outlineLevel="1" x14ac:dyDescent="0.35">
      <c r="B63" s="239"/>
      <c r="C63" s="92" t="s">
        <v>406</v>
      </c>
      <c r="D63" s="95" t="s">
        <v>407</v>
      </c>
      <c r="E63" s="91" t="s">
        <v>63</v>
      </c>
      <c r="F63" s="92" t="s">
        <v>408</v>
      </c>
      <c r="G63" s="92" t="s">
        <v>409</v>
      </c>
      <c r="H63" s="91" t="str">
        <f ca="1">IF($E$62="Верно","Не выполняется",INDIRECT($B$115))</f>
        <v>Не выполняется</v>
      </c>
      <c r="I63" s="92" t="s">
        <v>410</v>
      </c>
      <c r="J63" s="92" t="s">
        <v>411</v>
      </c>
      <c r="K63" s="91" t="str">
        <f ca="1">IF($E$62="Верно","Не выполняется",INDIRECT($B$115))</f>
        <v>Не выполняется</v>
      </c>
      <c r="L63" s="92" t="s">
        <v>412</v>
      </c>
      <c r="M63" s="92" t="s">
        <v>413</v>
      </c>
      <c r="N63" s="91" t="str">
        <f ca="1">IF($E$62="Верно","Не выполняется",INDIRECT($B$115))</f>
        <v>Не выполняется</v>
      </c>
      <c r="O63" s="183"/>
      <c r="P63" s="183"/>
      <c r="Q63" s="96"/>
    </row>
    <row r="64" spans="2:17" ht="43.5" outlineLevel="1" x14ac:dyDescent="0.35">
      <c r="B64" s="248"/>
      <c r="C64" s="183"/>
      <c r="D64" s="183"/>
      <c r="E64" s="94"/>
      <c r="F64" s="92" t="s">
        <v>414</v>
      </c>
      <c r="G64" s="92" t="s">
        <v>415</v>
      </c>
      <c r="H64" s="91" t="str">
        <f ca="1">IF($E$62="Верно","Не выполняется",INDIRECT($B$115))</f>
        <v>Не выполняется</v>
      </c>
      <c r="I64" s="92" t="s">
        <v>416</v>
      </c>
      <c r="J64" s="92" t="s">
        <v>417</v>
      </c>
      <c r="K64" s="91" t="str">
        <f ca="1">IF($E$62="Верно","Не выполняется",INDIRECT($B$115))</f>
        <v>Не выполняется</v>
      </c>
      <c r="L64" s="183"/>
      <c r="M64" s="183"/>
      <c r="N64" s="94"/>
      <c r="O64" s="183"/>
      <c r="P64" s="183"/>
      <c r="Q64" s="96"/>
    </row>
    <row r="65" spans="2:17" ht="58.5" outlineLevel="1" thickBot="1" x14ac:dyDescent="0.4">
      <c r="B65" s="248"/>
      <c r="C65" s="183"/>
      <c r="D65" s="183"/>
      <c r="E65" s="94"/>
      <c r="F65" s="109" t="s">
        <v>418</v>
      </c>
      <c r="G65" s="109" t="s">
        <v>419</v>
      </c>
      <c r="H65" s="91" t="str">
        <f ca="1">IF($E$62="Верно","Не выполняется",INDIRECT($B$115))</f>
        <v>Не выполняется</v>
      </c>
      <c r="I65" s="183"/>
      <c r="J65" s="183"/>
      <c r="K65" s="94"/>
      <c r="L65" s="183"/>
      <c r="M65" s="183"/>
      <c r="N65" s="94"/>
      <c r="O65" s="183"/>
      <c r="P65" s="183"/>
      <c r="Q65" s="96"/>
    </row>
    <row r="66" spans="2:17" ht="15" outlineLevel="1" thickBot="1" x14ac:dyDescent="0.4">
      <c r="B66" s="231"/>
      <c r="C66" s="231"/>
      <c r="D66" s="231"/>
      <c r="E66" s="231"/>
      <c r="F66" s="231"/>
      <c r="G66" s="185"/>
      <c r="H66" s="101">
        <f ca="1">(COUNTIF(H62:H65,$B$118)+(COUNTIF(H62:H65,$B$117)*0.5))/COUNTA(H62:H65)</f>
        <v>0</v>
      </c>
      <c r="I66" s="103" t="s">
        <v>139</v>
      </c>
      <c r="J66" s="102"/>
      <c r="K66" s="101">
        <f ca="1">(COUNTIF(K62:K65,$B$118)+(COUNTIF(K62:K65,$B$117)*0.5))/COUNTA(K62:K65)</f>
        <v>0</v>
      </c>
      <c r="L66" s="103" t="s">
        <v>139</v>
      </c>
      <c r="M66" s="102"/>
      <c r="N66" s="101">
        <f ca="1">(COUNTIF(N62:N65,$B$118)+(COUNTIF(N62:N65,$B$117)*0.5))/COUNTA(N62:N65)</f>
        <v>0</v>
      </c>
      <c r="O66" s="103" t="s">
        <v>139</v>
      </c>
      <c r="P66" s="102"/>
      <c r="Q66" s="101">
        <f ca="1">(COUNTIF(Q62:Q65,$B$118)+(COUNTIF(Q62:Q65,$B$117)*0.5))/COUNTA(Q62:Q65)</f>
        <v>0</v>
      </c>
    </row>
    <row r="67" spans="2:17" ht="29.4" customHeight="1" outlineLevel="1" thickBot="1" x14ac:dyDescent="0.4">
      <c r="B67" s="229" t="str">
        <f>Heatmap!D15</f>
        <v>Контроль безопасности Dockerfile’ов</v>
      </c>
      <c r="C67" s="85" t="s">
        <v>421</v>
      </c>
      <c r="D67" s="87" t="s">
        <v>422</v>
      </c>
      <c r="E67" s="88" t="s">
        <v>63</v>
      </c>
      <c r="F67" s="87" t="s">
        <v>423</v>
      </c>
      <c r="G67" s="87" t="s">
        <v>424</v>
      </c>
      <c r="H67" s="88" t="str">
        <f ca="1">IF($E$67="Верно","Не выполняется",INDIRECT($B$115))</f>
        <v>Не выполняется</v>
      </c>
      <c r="I67" s="87" t="s">
        <v>425</v>
      </c>
      <c r="J67" s="87" t="s">
        <v>426</v>
      </c>
      <c r="K67" s="89" t="str">
        <f ca="1">IF($E$67="Верно","Не выполняется",INDIRECT($B$115))</f>
        <v>Не выполняется</v>
      </c>
      <c r="L67" s="183"/>
      <c r="M67" s="183"/>
      <c r="N67" s="94"/>
      <c r="O67" s="183"/>
      <c r="P67" s="183"/>
      <c r="Q67" s="96"/>
    </row>
    <row r="68" spans="2:17" ht="29.5" outlineLevel="1" thickBot="1" x14ac:dyDescent="0.4">
      <c r="B68" s="230"/>
      <c r="C68" s="113"/>
      <c r="D68" s="109"/>
      <c r="E68" s="91" t="s">
        <v>63</v>
      </c>
      <c r="F68" s="87" t="s">
        <v>427</v>
      </c>
      <c r="G68" s="109" t="s">
        <v>428</v>
      </c>
      <c r="H68" s="88" t="str">
        <f ca="1">IF($E$67="Верно","Не выполняется",INDIRECT($B$115))</f>
        <v>Не выполняется</v>
      </c>
      <c r="I68" s="183"/>
      <c r="J68" s="183"/>
      <c r="K68" s="96"/>
      <c r="L68" s="183"/>
      <c r="M68" s="183"/>
      <c r="N68" s="94"/>
      <c r="O68" s="183"/>
      <c r="P68" s="183"/>
      <c r="Q68" s="96"/>
    </row>
    <row r="69" spans="2:17" ht="15" outlineLevel="1" thickBot="1" x14ac:dyDescent="0.4">
      <c r="B69" s="231"/>
      <c r="C69" s="231"/>
      <c r="D69" s="231"/>
      <c r="E69" s="231"/>
      <c r="F69" s="231"/>
      <c r="G69" s="185"/>
      <c r="H69" s="101">
        <f ca="1">(COUNTIF(H67:H68,$B$118)+(COUNTIF(H67:H68,$B$117)*0.5))/COUNTA(H67:H68)</f>
        <v>0</v>
      </c>
      <c r="I69" s="103" t="s">
        <v>139</v>
      </c>
      <c r="J69" s="102"/>
      <c r="K69" s="101">
        <f ca="1">(COUNTIF(K67:K68,$B$118)+(COUNTIF(K67:K68,$B$117)*0.5))/COUNTA(K67:K68)</f>
        <v>0</v>
      </c>
      <c r="L69" s="183"/>
      <c r="M69" s="183"/>
      <c r="N69" s="94"/>
      <c r="O69" s="183"/>
      <c r="P69" s="183"/>
      <c r="Q69" s="96"/>
    </row>
    <row r="70" spans="2:17" ht="29.25" customHeight="1" thickBot="1" x14ac:dyDescent="0.4">
      <c r="B70" s="245" t="s">
        <v>23</v>
      </c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6"/>
    </row>
    <row r="71" spans="2:17" ht="48.65" customHeight="1" outlineLevel="1" x14ac:dyDescent="0.35">
      <c r="B71" s="243" t="str">
        <f>Heatmap!D16</f>
        <v>Динамический анализ приложений (DAST)</v>
      </c>
      <c r="C71" s="84" t="s">
        <v>430</v>
      </c>
      <c r="D71" s="85" t="s">
        <v>431</v>
      </c>
      <c r="E71" s="88" t="s">
        <v>63</v>
      </c>
      <c r="F71" s="87" t="s">
        <v>432</v>
      </c>
      <c r="G71" s="87" t="s">
        <v>433</v>
      </c>
      <c r="H71" s="88" t="str">
        <f ca="1">IF($E$71="Верно","Не выполняется",INDIRECT($B$115))</f>
        <v>Не выполняется</v>
      </c>
      <c r="I71" s="87" t="s">
        <v>434</v>
      </c>
      <c r="J71" s="92" t="s">
        <v>435</v>
      </c>
      <c r="K71" s="88" t="str">
        <f ca="1">IF($E$71="Верно","Не выполняется",INDIRECT($B$115))</f>
        <v>Не выполняется</v>
      </c>
      <c r="L71" s="87" t="s">
        <v>436</v>
      </c>
      <c r="M71" s="92" t="s">
        <v>437</v>
      </c>
      <c r="N71" s="88" t="str">
        <f ca="1">IF($E$71="Верно","Не выполняется",INDIRECT($B$115))</f>
        <v>Не выполняется</v>
      </c>
      <c r="O71" s="87" t="s">
        <v>438</v>
      </c>
      <c r="P71" s="92" t="s">
        <v>439</v>
      </c>
      <c r="Q71" s="89" t="str">
        <f ca="1">IF($E$71="Верно","Не выполняется",INDIRECT($B$115))</f>
        <v>Не выполняется</v>
      </c>
    </row>
    <row r="72" spans="2:17" ht="101.5" outlineLevel="1" x14ac:dyDescent="0.35">
      <c r="B72" s="244"/>
      <c r="C72" s="90" t="s">
        <v>440</v>
      </c>
      <c r="D72" s="95" t="s">
        <v>441</v>
      </c>
      <c r="E72" s="91" t="s">
        <v>63</v>
      </c>
      <c r="F72" s="92" t="s">
        <v>442</v>
      </c>
      <c r="G72" s="92" t="s">
        <v>443</v>
      </c>
      <c r="H72" s="91" t="s">
        <v>65</v>
      </c>
      <c r="I72" s="92" t="s">
        <v>444</v>
      </c>
      <c r="J72" s="92" t="s">
        <v>445</v>
      </c>
      <c r="K72" s="91" t="str">
        <f ca="1">IF($E$71="Верно","Не выполняется",INDIRECT($B$115))</f>
        <v>Не выполняется</v>
      </c>
      <c r="L72" s="92" t="s">
        <v>446</v>
      </c>
      <c r="M72" s="92" t="s">
        <v>447</v>
      </c>
      <c r="N72" s="91" t="str">
        <f ca="1">IF($E$71="Верно","Не выполняется",INDIRECT($B$115))</f>
        <v>Не выполняется</v>
      </c>
      <c r="O72" s="92" t="s">
        <v>448</v>
      </c>
      <c r="P72" s="92" t="s">
        <v>449</v>
      </c>
      <c r="Q72" s="93" t="str">
        <f ca="1">IF($E$71="Верно","Не выполняется",INDIRECT($B$115))</f>
        <v>Не выполняется</v>
      </c>
    </row>
    <row r="73" spans="2:17" ht="174" outlineLevel="1" x14ac:dyDescent="0.35">
      <c r="B73" s="244"/>
      <c r="C73" s="183"/>
      <c r="D73" s="183"/>
      <c r="E73" s="94"/>
      <c r="F73" s="92" t="s">
        <v>450</v>
      </c>
      <c r="G73" s="92" t="s">
        <v>451</v>
      </c>
      <c r="H73" s="91" t="str">
        <f ca="1">IF($E$71="Верно","Не выполняется",INDIRECT($B$115))</f>
        <v>Не выполняется</v>
      </c>
      <c r="I73" s="92" t="s">
        <v>452</v>
      </c>
      <c r="J73" s="92" t="s">
        <v>453</v>
      </c>
      <c r="K73" s="91" t="str">
        <f ca="1">IF($E$71="Верно","Не выполняется",INDIRECT($B$115))</f>
        <v>Не выполняется</v>
      </c>
      <c r="L73" s="92" t="s">
        <v>454</v>
      </c>
      <c r="M73" s="92" t="s">
        <v>455</v>
      </c>
      <c r="N73" s="91" t="str">
        <f ca="1">IF($E$71="Верно","Не выполняется",INDIRECT($B$115))</f>
        <v>Не выполняется</v>
      </c>
      <c r="O73" s="92" t="s">
        <v>456</v>
      </c>
      <c r="P73" s="92" t="s">
        <v>457</v>
      </c>
      <c r="Q73" s="93" t="str">
        <f ca="1">IF($E$71="Верно","Не выполняется",INDIRECT($B$115))</f>
        <v>Не выполняется</v>
      </c>
    </row>
    <row r="74" spans="2:17" ht="116" outlineLevel="1" x14ac:dyDescent="0.35">
      <c r="B74" s="244"/>
      <c r="C74" s="183"/>
      <c r="D74" s="183"/>
      <c r="E74" s="94"/>
      <c r="F74" s="183"/>
      <c r="G74" s="183"/>
      <c r="H74" s="183"/>
      <c r="I74" s="92" t="s">
        <v>458</v>
      </c>
      <c r="J74" s="92" t="s">
        <v>459</v>
      </c>
      <c r="K74" s="91" t="str">
        <f ca="1">IF($E$71="Верно","Не выполняется",INDIRECT($B$115))</f>
        <v>Не выполняется</v>
      </c>
      <c r="L74" s="92" t="s">
        <v>460</v>
      </c>
      <c r="M74" s="92" t="s">
        <v>461</v>
      </c>
      <c r="N74" s="91" t="str">
        <f ca="1">IF($E$71="Верно","Не выполняется",INDIRECT($B$115))</f>
        <v>Не выполняется</v>
      </c>
      <c r="O74" s="183"/>
      <c r="P74" s="183"/>
      <c r="Q74" s="96"/>
    </row>
    <row r="75" spans="2:17" ht="29.5" outlineLevel="1" thickBot="1" x14ac:dyDescent="0.4">
      <c r="B75" s="244"/>
      <c r="C75" s="183"/>
      <c r="D75" s="183"/>
      <c r="E75" s="94"/>
      <c r="F75" s="183"/>
      <c r="G75" s="183"/>
      <c r="H75" s="94"/>
      <c r="I75" s="92" t="s">
        <v>462</v>
      </c>
      <c r="J75" s="92" t="s">
        <v>463</v>
      </c>
      <c r="K75" s="91" t="str">
        <f ca="1">IF($E$71="Верно","Не выполняется",INDIRECT($B$115))</f>
        <v>Не выполняется</v>
      </c>
      <c r="L75" s="183"/>
      <c r="M75" s="183"/>
      <c r="N75" s="91" t="str">
        <f ca="1">IF($E$71="Верно","Не выполняется",INDIRECT($B$115))</f>
        <v>Не выполняется</v>
      </c>
      <c r="O75" s="183"/>
      <c r="P75" s="183"/>
      <c r="Q75" s="96"/>
    </row>
    <row r="76" spans="2:17" ht="15" outlineLevel="1" thickBot="1" x14ac:dyDescent="0.4">
      <c r="B76" s="231"/>
      <c r="C76" s="231"/>
      <c r="D76" s="231"/>
      <c r="E76" s="231"/>
      <c r="F76" s="231"/>
      <c r="G76" s="185"/>
      <c r="H76" s="101">
        <f ca="1">(COUNTIF(H71:H75,$B$118)+(COUNTIF(H71:H75,$B$117)*0.5))/COUNTA(H71:H75)</f>
        <v>0</v>
      </c>
      <c r="I76" s="103" t="s">
        <v>139</v>
      </c>
      <c r="J76" s="102"/>
      <c r="K76" s="101">
        <f ca="1">(COUNTIF(K71:K75,$B$118)+(COUNTIF(K71:K75,$B$117)*0.5))/COUNTA(K71:K75)</f>
        <v>0</v>
      </c>
      <c r="L76" s="103" t="s">
        <v>139</v>
      </c>
      <c r="M76" s="102"/>
      <c r="N76" s="101">
        <f ca="1">(COUNTIF(N71:N75,$B$118)+(COUNTIF(N71:N75,$B$117)*0.5))/COUNTA(N71:N75)</f>
        <v>0</v>
      </c>
      <c r="O76" s="103" t="s">
        <v>139</v>
      </c>
      <c r="P76" s="102"/>
      <c r="Q76" s="101">
        <f ca="1">(COUNTIF(Q71:Q75,$B$118)+(COUNTIF(Q71:Q75,$B$117)*0.5))/COUNTA(Q71:Q75)</f>
        <v>0</v>
      </c>
    </row>
    <row r="77" spans="2:17" ht="59.4" customHeight="1" outlineLevel="1" x14ac:dyDescent="0.35">
      <c r="B77" s="241" t="str">
        <f>Heatmap!D17</f>
        <v>Тестирование на проникновение перед внедрением приложений в продуктив</v>
      </c>
      <c r="C77" s="84" t="s">
        <v>465</v>
      </c>
      <c r="D77" s="85" t="s">
        <v>466</v>
      </c>
      <c r="E77" s="88" t="s">
        <v>63</v>
      </c>
      <c r="F77" s="87" t="s">
        <v>467</v>
      </c>
      <c r="G77" s="87" t="s">
        <v>468</v>
      </c>
      <c r="H77" s="88" t="str">
        <f ca="1">IF($E$77="Верно","Не выполняется",INDIRECT($B$115))</f>
        <v>Не выполняется</v>
      </c>
      <c r="I77" s="87" t="s">
        <v>469</v>
      </c>
      <c r="J77" s="87" t="s">
        <v>470</v>
      </c>
      <c r="K77" s="89" t="str">
        <f ca="1">IF($E$77="Верно","Не выполняется",INDIRECT($B$115))</f>
        <v>Не выполняется</v>
      </c>
      <c r="L77" s="183"/>
      <c r="M77" s="183"/>
      <c r="N77" s="94"/>
      <c r="O77" s="183"/>
      <c r="P77" s="183"/>
      <c r="Q77" s="96"/>
    </row>
    <row r="78" spans="2:17" ht="29.5" outlineLevel="1" thickBot="1" x14ac:dyDescent="0.4">
      <c r="B78" s="242"/>
      <c r="C78" s="183"/>
      <c r="D78" s="183"/>
      <c r="E78" s="94"/>
      <c r="F78" s="183"/>
      <c r="G78" s="183"/>
      <c r="H78" s="94"/>
      <c r="I78" s="109" t="s">
        <v>471</v>
      </c>
      <c r="J78" s="109" t="s">
        <v>472</v>
      </c>
      <c r="K78" s="93" t="str">
        <f ca="1">IF($E$77="Верно","Не выполняется",INDIRECT($B$115))</f>
        <v>Не выполняется</v>
      </c>
      <c r="L78" s="183"/>
      <c r="M78" s="183"/>
      <c r="N78" s="94"/>
      <c r="O78" s="183"/>
      <c r="P78" s="183"/>
      <c r="Q78" s="96"/>
    </row>
    <row r="79" spans="2:17" ht="15" outlineLevel="1" thickBot="1" x14ac:dyDescent="0.4">
      <c r="B79" s="231"/>
      <c r="C79" s="231"/>
      <c r="D79" s="231"/>
      <c r="E79" s="231"/>
      <c r="F79" s="231"/>
      <c r="G79" s="185"/>
      <c r="H79" s="101">
        <f ca="1">(COUNTIF(H77:H78,$B$118)+(COUNTIF(H77:H78,$B$117)*0.5))/COUNTA(H77:H78)</f>
        <v>0</v>
      </c>
      <c r="I79" s="114" t="s">
        <v>139</v>
      </c>
      <c r="J79" s="115"/>
      <c r="K79" s="101">
        <f ca="1">(COUNTIF(K77:K78,$B$118)+(COUNTIF(K77:K78,$B$117)*0.5))/COUNTA(K77:K78)</f>
        <v>0</v>
      </c>
      <c r="L79" s="183"/>
      <c r="M79" s="183"/>
      <c r="N79" s="94"/>
      <c r="O79" s="183"/>
      <c r="P79" s="183"/>
      <c r="Q79" s="96"/>
    </row>
    <row r="80" spans="2:17" ht="43.5" outlineLevel="1" x14ac:dyDescent="0.35">
      <c r="B80" s="243" t="str">
        <f>Heatmap!D18</f>
        <v>Функциональное ИБ-тестирование</v>
      </c>
      <c r="C80" s="84" t="s">
        <v>28</v>
      </c>
      <c r="D80" s="92" t="s">
        <v>474</v>
      </c>
      <c r="E80" s="88" t="s">
        <v>63</v>
      </c>
      <c r="F80" s="87" t="s">
        <v>29</v>
      </c>
      <c r="G80" s="87" t="s">
        <v>475</v>
      </c>
      <c r="H80" s="88" t="str">
        <f ca="1">IF($E$80="Верно","Не выполняется",INDIRECT($B$115))</f>
        <v>Не выполняется</v>
      </c>
      <c r="I80" s="87" t="s">
        <v>30</v>
      </c>
      <c r="J80" s="87" t="s">
        <v>476</v>
      </c>
      <c r="K80" s="88" t="str">
        <f ca="1">IF($E$80="Верно","Не выполняется",INDIRECT($B$115))</f>
        <v>Не выполняется</v>
      </c>
      <c r="L80" s="87" t="s">
        <v>33</v>
      </c>
      <c r="M80" s="92" t="s">
        <v>477</v>
      </c>
      <c r="N80" s="89" t="str">
        <f ca="1">IF($E$80="Верно","Не выполняется",INDIRECT($B$115))</f>
        <v>Не выполняется</v>
      </c>
      <c r="O80" s="183"/>
      <c r="P80" s="183"/>
      <c r="Q80" s="96"/>
    </row>
    <row r="81" spans="2:17" ht="29.5" outlineLevel="1" thickBot="1" x14ac:dyDescent="0.4">
      <c r="B81" s="244"/>
      <c r="C81" s="183"/>
      <c r="D81" s="183"/>
      <c r="E81" s="94"/>
      <c r="F81" s="183"/>
      <c r="G81" s="183"/>
      <c r="H81" s="94"/>
      <c r="I81" s="92" t="s">
        <v>32</v>
      </c>
      <c r="J81" s="109" t="s">
        <v>478</v>
      </c>
      <c r="K81" s="91" t="str">
        <f ca="1">IF($E$80="Верно","Не выполняется",INDIRECT($B$115))</f>
        <v>Не выполняется</v>
      </c>
      <c r="L81" s="183"/>
      <c r="M81" s="183"/>
      <c r="N81" s="96"/>
      <c r="O81" s="183"/>
      <c r="P81" s="183"/>
      <c r="Q81" s="96"/>
    </row>
    <row r="82" spans="2:17" ht="15" outlineLevel="1" thickBot="1" x14ac:dyDescent="0.4">
      <c r="B82" s="231"/>
      <c r="C82" s="231"/>
      <c r="D82" s="231"/>
      <c r="E82" s="231"/>
      <c r="F82" s="231"/>
      <c r="G82" s="185"/>
      <c r="H82" s="101">
        <f ca="1">(COUNTIF(H80:H81,$B$118)+(COUNTIF(H80:H81,$B$117)*0.5))/COUNTA(H80:H81)</f>
        <v>0</v>
      </c>
      <c r="I82" s="103" t="s">
        <v>139</v>
      </c>
      <c r="J82" s="102"/>
      <c r="K82" s="101">
        <f ca="1">(COUNTIF(K80:K81,$B$118)+(COUNTIF(K80:K81,$B$117)*0.5))/COUNTA(K80:K81)</f>
        <v>0</v>
      </c>
      <c r="L82" s="103" t="s">
        <v>139</v>
      </c>
      <c r="M82" s="102"/>
      <c r="N82" s="101">
        <f ca="1">(COUNTIF(N80:N81,$B$118)+(COUNTIF(N80:N81,$B$117)*0.5))/COUNTA(N80:N81)</f>
        <v>0</v>
      </c>
      <c r="O82" s="183"/>
      <c r="P82" s="183"/>
      <c r="Q82" s="96"/>
    </row>
    <row r="83" spans="2:17" ht="75.75" customHeight="1" outlineLevel="1" thickBot="1" x14ac:dyDescent="0.4">
      <c r="B83" s="147" t="str">
        <f>Heatmap!D19</f>
        <v>Контроль безопасности манифестов (k8s, terraform и т.д.)</v>
      </c>
      <c r="C83" s="116" t="s">
        <v>480</v>
      </c>
      <c r="D83" s="92" t="s">
        <v>481</v>
      </c>
      <c r="E83" s="88" t="s">
        <v>63</v>
      </c>
      <c r="F83" s="117" t="s">
        <v>482</v>
      </c>
      <c r="G83" s="117" t="s">
        <v>483</v>
      </c>
      <c r="H83" s="88" t="str">
        <f ca="1">IF($E$83="Верно","Не выполняется",INDIRECT($B$115))</f>
        <v>Не выполняется</v>
      </c>
      <c r="I83" s="117" t="s">
        <v>484</v>
      </c>
      <c r="J83" s="117" t="s">
        <v>485</v>
      </c>
      <c r="K83" s="89" t="str">
        <f ca="1">IF($E$83="Верно","Не выполняется",INDIRECT($B$115))</f>
        <v>Не выполняется</v>
      </c>
      <c r="L83" s="183"/>
      <c r="M83" s="183"/>
      <c r="N83" s="94"/>
      <c r="O83" s="183"/>
      <c r="P83" s="183"/>
      <c r="Q83" s="96"/>
    </row>
    <row r="84" spans="2:17" ht="15" outlineLevel="1" thickBot="1" x14ac:dyDescent="0.4">
      <c r="B84" s="231"/>
      <c r="C84" s="231"/>
      <c r="D84" s="231"/>
      <c r="E84" s="231"/>
      <c r="F84" s="231"/>
      <c r="G84" s="185"/>
      <c r="H84" s="101">
        <f ca="1">(COUNTIF(H83,$B$118)+(COUNTIF(H83,$B$117)*0.5))/COUNTA(H83)</f>
        <v>0</v>
      </c>
      <c r="I84" s="103" t="s">
        <v>139</v>
      </c>
      <c r="J84" s="102"/>
      <c r="K84" s="101">
        <f ca="1">(COUNTIF(K83,$B$118)+(COUNTIF(K83,$B$117)*0.5))/COUNTA(K83)</f>
        <v>0</v>
      </c>
      <c r="L84" s="183"/>
      <c r="M84" s="183"/>
      <c r="N84" s="94"/>
      <c r="O84" s="183"/>
      <c r="P84" s="183"/>
      <c r="Q84" s="96"/>
    </row>
    <row r="85" spans="2:17" ht="29.25" customHeight="1" thickBot="1" x14ac:dyDescent="0.4">
      <c r="B85" s="235" t="s">
        <v>35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6"/>
    </row>
    <row r="86" spans="2:17" ht="58" outlineLevel="1" x14ac:dyDescent="0.35">
      <c r="B86" s="238" t="str">
        <f>Heatmap!D20</f>
        <v>Управление секретами</v>
      </c>
      <c r="C86" s="85" t="s">
        <v>487</v>
      </c>
      <c r="D86" s="87" t="s">
        <v>488</v>
      </c>
      <c r="E86" s="88" t="s">
        <v>63</v>
      </c>
      <c r="F86" s="87" t="s">
        <v>489</v>
      </c>
      <c r="G86" s="87" t="s">
        <v>490</v>
      </c>
      <c r="H86" s="88" t="str">
        <f ca="1">IF($E$86="Верно","Не выполняется",INDIRECT($B$115))</f>
        <v>Не выполняется</v>
      </c>
      <c r="I86" s="87" t="s">
        <v>491</v>
      </c>
      <c r="J86" s="87" t="s">
        <v>492</v>
      </c>
      <c r="K86" s="88" t="str">
        <f ca="1">IF($E$86="Верно","Не выполняется",INDIRECT($B$115))</f>
        <v>Не выполняется</v>
      </c>
      <c r="L86" s="87" t="s">
        <v>493</v>
      </c>
      <c r="M86" s="87" t="s">
        <v>494</v>
      </c>
      <c r="N86" s="88" t="str">
        <f ca="1">IF($E$86="Верно","Не выполняется",INDIRECT($B$115))</f>
        <v>Не выполняется</v>
      </c>
      <c r="O86" s="87" t="s">
        <v>495</v>
      </c>
      <c r="P86" s="87" t="s">
        <v>496</v>
      </c>
      <c r="Q86" s="89" t="str">
        <f ca="1">IF($E$86="Верно","Не выполняется",INDIRECT($B$115))</f>
        <v>Не выполняется</v>
      </c>
    </row>
    <row r="87" spans="2:17" ht="102" outlineLevel="1" thickBot="1" x14ac:dyDescent="0.4">
      <c r="B87" s="239"/>
      <c r="C87" s="118" t="s">
        <v>497</v>
      </c>
      <c r="D87" s="92" t="s">
        <v>498</v>
      </c>
      <c r="E87" s="91" t="s">
        <v>63</v>
      </c>
      <c r="F87" s="97" t="s">
        <v>499</v>
      </c>
      <c r="G87" s="97" t="s">
        <v>500</v>
      </c>
      <c r="H87" s="91" t="str">
        <f ca="1">IF($E$86="Верно","Не выполняется",INDIRECT($B$115))</f>
        <v>Не выполняется</v>
      </c>
      <c r="I87" s="97" t="s">
        <v>501</v>
      </c>
      <c r="J87" s="97" t="s">
        <v>502</v>
      </c>
      <c r="K87" s="91" t="str">
        <f ca="1">IF($E$86="Верно","Не выполняется",INDIRECT($B$115))</f>
        <v>Не выполняется</v>
      </c>
      <c r="L87" s="97" t="s">
        <v>503</v>
      </c>
      <c r="M87" s="97" t="s">
        <v>504</v>
      </c>
      <c r="N87" s="91" t="str">
        <f ca="1">IF($E$86="Верно","Не выполняется",INDIRECT($B$115))</f>
        <v>Не выполняется</v>
      </c>
      <c r="O87" s="97" t="s">
        <v>505</v>
      </c>
      <c r="P87" s="92" t="s">
        <v>506</v>
      </c>
      <c r="Q87" s="93" t="str">
        <f ca="1">IF($E$86="Верно","Не выполняется",INDIRECT($B$115))</f>
        <v>Не выполняется</v>
      </c>
    </row>
    <row r="88" spans="2:17" ht="44" outlineLevel="1" thickBot="1" x14ac:dyDescent="0.4">
      <c r="B88" s="240"/>
      <c r="C88" s="119"/>
      <c r="D88" s="183"/>
      <c r="E88" s="120"/>
      <c r="F88" s="119"/>
      <c r="G88" s="119"/>
      <c r="H88" s="120"/>
      <c r="I88" s="121"/>
      <c r="J88" s="119"/>
      <c r="K88" s="120"/>
      <c r="L88" s="87" t="s">
        <v>507</v>
      </c>
      <c r="M88" s="119" t="s">
        <v>508</v>
      </c>
      <c r="N88" s="91" t="str">
        <f ca="1">IF($E$86="Верно","Не выполняется",INDIRECT($B$115))</f>
        <v>Не выполняется</v>
      </c>
      <c r="O88" s="121"/>
      <c r="P88" s="183"/>
      <c r="Q88" s="122"/>
    </row>
    <row r="89" spans="2:17" ht="15" outlineLevel="1" thickBot="1" x14ac:dyDescent="0.4">
      <c r="B89" s="231"/>
      <c r="C89" s="231"/>
      <c r="D89" s="231"/>
      <c r="E89" s="231"/>
      <c r="F89" s="237"/>
      <c r="G89" s="185"/>
      <c r="H89" s="101">
        <f ca="1">(COUNTIF(H86:H87,$B$118)+(COUNTIF(H86:H87,$B$117)*0.5))/COUNTA(H86:H87)</f>
        <v>0</v>
      </c>
      <c r="I89" s="103" t="s">
        <v>139</v>
      </c>
      <c r="J89" s="102"/>
      <c r="K89" s="101">
        <f ca="1">(COUNTIF(K86:K87,$B$118)+(COUNTIF(K86:K87,$B$117)*0.5))/COUNTA(K86:K87)</f>
        <v>0</v>
      </c>
      <c r="L89" s="103" t="s">
        <v>139</v>
      </c>
      <c r="M89" s="102"/>
      <c r="N89" s="101">
        <f ca="1">(COUNTIF(N86:N88,$B$118)+(COUNTIF(N86:N87,$B$117)*0.5))/COUNTA(N86:N87)</f>
        <v>0</v>
      </c>
      <c r="O89" s="103" t="s">
        <v>139</v>
      </c>
      <c r="P89" s="102"/>
      <c r="Q89" s="101">
        <f ca="1">(COUNTIF(Q86:Q87,$B$118)+(COUNTIF(Q86:Q87,$B$117)*0.5))/COUNTA(Q86:Q87)</f>
        <v>0</v>
      </c>
    </row>
    <row r="90" spans="2:17" ht="44" outlineLevel="1" thickBot="1" x14ac:dyDescent="0.4">
      <c r="B90" s="177" t="str">
        <f>Heatmap!D21</f>
        <v>Тестирование на проникновение продуктивной среды</v>
      </c>
      <c r="C90" s="176"/>
      <c r="D90" s="176"/>
      <c r="E90" s="176"/>
      <c r="F90" s="92" t="s">
        <v>510</v>
      </c>
      <c r="G90" s="87" t="s">
        <v>511</v>
      </c>
      <c r="H90" s="88" t="s">
        <v>65</v>
      </c>
      <c r="I90" s="87" t="s">
        <v>512</v>
      </c>
      <c r="J90" s="87" t="s">
        <v>513</v>
      </c>
      <c r="K90" s="89" t="s">
        <v>65</v>
      </c>
      <c r="L90" s="183"/>
      <c r="M90" s="183"/>
      <c r="N90" s="94"/>
      <c r="O90" s="183"/>
      <c r="P90" s="183"/>
      <c r="Q90" s="96"/>
    </row>
    <row r="91" spans="2:17" ht="15" outlineLevel="1" thickBot="1" x14ac:dyDescent="0.4">
      <c r="B91" s="231"/>
      <c r="C91" s="232"/>
      <c r="D91" s="232"/>
      <c r="E91" s="232"/>
      <c r="F91" s="232"/>
      <c r="G91" s="185"/>
      <c r="H91" s="101">
        <f>(COUNTIF(H90:H90,$B$118)+(COUNTIF(H90:H90,$B$117)*0.5))/COUNTA(H90:H90)</f>
        <v>0</v>
      </c>
      <c r="I91" s="114" t="s">
        <v>139</v>
      </c>
      <c r="J91" s="115"/>
      <c r="K91" s="101">
        <f>(COUNTIF(K90:K90,$B$118)+(COUNTIF(K90:K90,$B$117)*0.5))/COUNTA(K90:K90)</f>
        <v>0</v>
      </c>
      <c r="L91" s="183"/>
      <c r="M91" s="183"/>
      <c r="N91" s="94"/>
      <c r="O91" s="183"/>
      <c r="P91" s="183"/>
      <c r="Q91" s="96"/>
    </row>
    <row r="92" spans="2:17" ht="58" outlineLevel="1" x14ac:dyDescent="0.35">
      <c r="B92" s="233" t="str">
        <f>Heatmap!D22</f>
        <v>Управление доступом к инфраструктуре</v>
      </c>
      <c r="C92" s="84" t="s">
        <v>515</v>
      </c>
      <c r="D92" s="92" t="s">
        <v>516</v>
      </c>
      <c r="E92" s="123" t="s">
        <v>63</v>
      </c>
      <c r="F92" s="92" t="s">
        <v>517</v>
      </c>
      <c r="G92" s="92" t="s">
        <v>518</v>
      </c>
      <c r="H92" s="123" t="str">
        <f ca="1">IF($E$92="Верно","Не выполняется",INDIRECT($B$115))</f>
        <v>Не выполняется</v>
      </c>
      <c r="I92" s="92" t="s">
        <v>519</v>
      </c>
      <c r="J92" s="92" t="s">
        <v>520</v>
      </c>
      <c r="K92" s="123" t="str">
        <f ca="1">IF($E$92="Верно","Не выполняется",INDIRECT($B$115))</f>
        <v>Не выполняется</v>
      </c>
      <c r="L92" s="92" t="s">
        <v>521</v>
      </c>
      <c r="M92" s="92" t="s">
        <v>522</v>
      </c>
      <c r="N92" s="123" t="str">
        <f ca="1">IF($E$92="Верно","Не выполняется",INDIRECT($B$115))</f>
        <v>Не выполняется</v>
      </c>
      <c r="O92" s="92" t="s">
        <v>523</v>
      </c>
      <c r="P92" s="92" t="s">
        <v>524</v>
      </c>
      <c r="Q92" s="89" t="str">
        <f ca="1">IF($E$92="Верно","Не выполняется",INDIRECT($B$115))</f>
        <v>Не выполняется</v>
      </c>
    </row>
    <row r="93" spans="2:17" ht="59.4" customHeight="1" outlineLevel="1" x14ac:dyDescent="0.35">
      <c r="B93" s="234"/>
      <c r="C93" s="183"/>
      <c r="D93" s="183"/>
      <c r="E93" s="183"/>
      <c r="F93" s="92" t="s">
        <v>525</v>
      </c>
      <c r="G93" s="92" t="s">
        <v>526</v>
      </c>
      <c r="H93" s="124" t="str">
        <f ca="1">IF($E$92="Верно","Не выполняется",INDIRECT($B$115))</f>
        <v>Не выполняется</v>
      </c>
      <c r="I93" s="92" t="s">
        <v>527</v>
      </c>
      <c r="J93" s="92" t="s">
        <v>528</v>
      </c>
      <c r="K93" s="124" t="str">
        <f ca="1">IF($E$92="Верно","Не выполняется",INDIRECT($B$115))</f>
        <v>Не выполняется</v>
      </c>
      <c r="L93" s="183"/>
      <c r="M93" s="183"/>
      <c r="N93" s="183"/>
      <c r="O93" s="183"/>
      <c r="P93" s="183"/>
      <c r="Q93" s="96"/>
    </row>
    <row r="94" spans="2:17" ht="56.4" customHeight="1" outlineLevel="1" x14ac:dyDescent="0.35">
      <c r="B94" s="234"/>
      <c r="C94" s="183"/>
      <c r="D94" s="183"/>
      <c r="E94" s="183"/>
      <c r="F94" s="92" t="s">
        <v>529</v>
      </c>
      <c r="G94" s="92" t="s">
        <v>530</v>
      </c>
      <c r="H94" s="124" t="str">
        <f ca="1">IF($E$92="Верно","Не выполняется",INDIRECT($B$115))</f>
        <v>Не выполняется</v>
      </c>
      <c r="I94" s="183"/>
      <c r="J94" s="183"/>
      <c r="K94" s="183"/>
      <c r="L94" s="183"/>
      <c r="M94" s="183"/>
      <c r="N94" s="183"/>
      <c r="O94" s="183"/>
      <c r="P94" s="183"/>
      <c r="Q94" s="96"/>
    </row>
    <row r="95" spans="2:17" ht="43.5" outlineLevel="1" x14ac:dyDescent="0.35">
      <c r="B95" s="234"/>
      <c r="C95" s="183"/>
      <c r="D95" s="183"/>
      <c r="E95" s="183"/>
      <c r="F95" s="92" t="s">
        <v>531</v>
      </c>
      <c r="G95" s="92" t="s">
        <v>532</v>
      </c>
      <c r="H95" s="124" t="str">
        <f ca="1">IF($E$92="Верно","Не выполняется",INDIRECT($B$115))</f>
        <v>Не выполняется</v>
      </c>
      <c r="I95" s="183"/>
      <c r="J95" s="183"/>
      <c r="K95" s="183"/>
      <c r="L95" s="183"/>
      <c r="M95" s="183"/>
      <c r="N95" s="183"/>
      <c r="O95" s="183"/>
      <c r="P95" s="183"/>
      <c r="Q95" s="96"/>
    </row>
    <row r="96" spans="2:17" ht="29.5" outlineLevel="1" thickBot="1" x14ac:dyDescent="0.4">
      <c r="B96" s="234"/>
      <c r="C96" s="183"/>
      <c r="D96" s="183"/>
      <c r="E96" s="183"/>
      <c r="F96" s="92" t="s">
        <v>533</v>
      </c>
      <c r="G96" s="92" t="s">
        <v>534</v>
      </c>
      <c r="H96" s="124" t="str">
        <f ca="1">IF($E$92="Верно","Не выполняется",INDIRECT($B$115))</f>
        <v>Не выполняется</v>
      </c>
      <c r="I96" s="183"/>
      <c r="J96" s="183"/>
      <c r="K96" s="183"/>
      <c r="L96" s="183"/>
      <c r="M96" s="183"/>
      <c r="N96" s="183"/>
      <c r="O96" s="183"/>
      <c r="P96" s="183"/>
      <c r="Q96" s="96"/>
    </row>
    <row r="97" spans="2:17" ht="15" outlineLevel="1" thickBot="1" x14ac:dyDescent="0.4">
      <c r="B97" s="231"/>
      <c r="C97" s="231"/>
      <c r="D97" s="231"/>
      <c r="E97" s="231"/>
      <c r="F97" s="231"/>
      <c r="G97" s="185"/>
      <c r="H97" s="101">
        <f ca="1">(COUNTIF(H92:H96,$B$118)+(COUNTIF(H92:H96,$B$117)*0.5))/COUNTA(H92:H96)</f>
        <v>0</v>
      </c>
      <c r="I97" s="103" t="s">
        <v>139</v>
      </c>
      <c r="J97" s="102"/>
      <c r="K97" s="101">
        <f ca="1">(COUNTIF(K92:K96,$B$118)+(COUNTIF(K92:K96,$B$117)*0.5))/COUNTA(K92:K96)</f>
        <v>0</v>
      </c>
      <c r="L97" s="103" t="s">
        <v>139</v>
      </c>
      <c r="M97" s="102"/>
      <c r="N97" s="101">
        <f ca="1">(COUNTIF(N92:N96,$B$118)+(COUNTIF(N92:N96,$B$117)*0.5))/COUNTA(N92:N96)</f>
        <v>0</v>
      </c>
      <c r="O97" s="103" t="s">
        <v>139</v>
      </c>
      <c r="P97" s="102"/>
      <c r="Q97" s="101">
        <f ca="1">(COUNTIF(Q92:Q96,$B$118)+(COUNTIF(Q92:Q96,$B$117)*0.5))/COUNTA(Q92:Q96)</f>
        <v>0</v>
      </c>
    </row>
    <row r="98" spans="2:17" ht="58" outlineLevel="1" x14ac:dyDescent="0.35">
      <c r="B98" s="229" t="str">
        <f>Heatmap!D23</f>
        <v>Контроль сетевого трафика (L4-L7)</v>
      </c>
      <c r="C98" s="187"/>
      <c r="D98" s="187"/>
      <c r="E98" s="129"/>
      <c r="F98" s="87" t="s">
        <v>536</v>
      </c>
      <c r="G98" s="87" t="s">
        <v>537</v>
      </c>
      <c r="H98" s="88" t="s">
        <v>65</v>
      </c>
      <c r="I98" s="87" t="s">
        <v>538</v>
      </c>
      <c r="J98" s="87" t="s">
        <v>539</v>
      </c>
      <c r="K98" s="88" t="s">
        <v>65</v>
      </c>
      <c r="L98" s="87" t="s">
        <v>540</v>
      </c>
      <c r="M98" s="87" t="s">
        <v>541</v>
      </c>
      <c r="N98" s="89" t="s">
        <v>65</v>
      </c>
      <c r="O98" s="183"/>
      <c r="P98" s="183"/>
      <c r="Q98" s="96"/>
    </row>
    <row r="99" spans="2:17" ht="29.5" outlineLevel="1" thickBot="1" x14ac:dyDescent="0.4">
      <c r="B99" s="230"/>
      <c r="C99" s="183"/>
      <c r="D99" s="183"/>
      <c r="E99" s="94"/>
      <c r="F99" s="183"/>
      <c r="G99" s="183"/>
      <c r="H99" s="94"/>
      <c r="I99" s="109" t="s">
        <v>542</v>
      </c>
      <c r="J99" s="109" t="s">
        <v>543</v>
      </c>
      <c r="K99" s="93" t="s">
        <v>65</v>
      </c>
      <c r="O99" s="183"/>
      <c r="P99" s="183"/>
      <c r="Q99" s="96"/>
    </row>
    <row r="100" spans="2:17" ht="15" outlineLevel="1" thickBot="1" x14ac:dyDescent="0.4">
      <c r="B100" s="231"/>
      <c r="C100" s="231"/>
      <c r="D100" s="231"/>
      <c r="E100" s="231"/>
      <c r="F100" s="231"/>
      <c r="G100" s="185"/>
      <c r="H100" s="101">
        <f>(COUNTIF(H98:H99,$B$118)+(COUNTIF(H98:H99,$B$117)*0.5))/COUNTA(H98:H99)</f>
        <v>0</v>
      </c>
      <c r="I100" s="103" t="s">
        <v>139</v>
      </c>
      <c r="J100" s="102"/>
      <c r="K100" s="101">
        <f>(COUNTIF(K98:K99,$B$118)+(COUNTIF(K98:K99,$B$117)*0.5))/COUNTA(K98:K99)</f>
        <v>0</v>
      </c>
      <c r="L100" s="103" t="s">
        <v>139</v>
      </c>
      <c r="M100" s="102"/>
      <c r="N100" s="101">
        <f>(COUNTIF(N98:N99,$B$118)+(COUNTIF(N98:N99,$B$117)*0.5))/COUNTA(N98:N99)</f>
        <v>0</v>
      </c>
      <c r="O100" s="183"/>
      <c r="P100" s="183"/>
      <c r="Q100" s="96"/>
    </row>
    <row r="101" spans="2:17" ht="60.75" customHeight="1" outlineLevel="1" thickBot="1" x14ac:dyDescent="0.4">
      <c r="B101" s="146" t="str">
        <f>Heatmap!D24</f>
        <v>Контроль выполняемых и процессов и их прав доступа</v>
      </c>
      <c r="C101" s="183"/>
      <c r="D101" s="183"/>
      <c r="E101" s="94"/>
      <c r="F101" s="125" t="s">
        <v>545</v>
      </c>
      <c r="G101" s="125" t="s">
        <v>546</v>
      </c>
      <c r="H101" s="126" t="s">
        <v>65</v>
      </c>
      <c r="I101" s="125" t="s">
        <v>547</v>
      </c>
      <c r="J101" s="125" t="s">
        <v>548</v>
      </c>
      <c r="K101" s="126" t="s">
        <v>65</v>
      </c>
      <c r="L101" s="125" t="s">
        <v>549</v>
      </c>
      <c r="M101" s="125" t="s">
        <v>550</v>
      </c>
      <c r="N101" s="127" t="s">
        <v>65</v>
      </c>
      <c r="O101" s="183"/>
      <c r="P101" s="183"/>
      <c r="Q101" s="96"/>
    </row>
    <row r="102" spans="2:17" ht="15" outlineLevel="1" thickBot="1" x14ac:dyDescent="0.4">
      <c r="B102" s="228"/>
      <c r="C102" s="228"/>
      <c r="D102" s="228"/>
      <c r="E102" s="228"/>
      <c r="F102" s="228"/>
      <c r="G102" s="228"/>
      <c r="H102" s="228"/>
      <c r="I102" s="228"/>
      <c r="J102" s="128"/>
      <c r="K102" s="101">
        <f>(COUNTIF(K101,$B$118)+(COUNTIF(K101,$B$117)*0.5))/COUNTA(K101)</f>
        <v>0</v>
      </c>
      <c r="L102" s="103" t="s">
        <v>139</v>
      </c>
      <c r="M102" s="102"/>
      <c r="N102" s="101">
        <f>(COUNTIF(N101,$B$118)+(COUNTIF(N101,$B$117)*0.5))/COUNTA(N101)</f>
        <v>0</v>
      </c>
      <c r="O102" s="183"/>
      <c r="P102" s="183"/>
      <c r="Q102" s="96"/>
    </row>
    <row r="103" spans="2:17" ht="43.5" outlineLevel="1" x14ac:dyDescent="0.35">
      <c r="B103" s="229" t="str">
        <f>Heatmap!D25</f>
        <v>Анализ инфраструктуры на уязвимости</v>
      </c>
      <c r="C103" s="104" t="s">
        <v>552</v>
      </c>
      <c r="D103" s="92" t="s">
        <v>553</v>
      </c>
      <c r="E103" s="106" t="s">
        <v>63</v>
      </c>
      <c r="F103" s="107" t="s">
        <v>554</v>
      </c>
      <c r="G103" s="107" t="s">
        <v>555</v>
      </c>
      <c r="H103" s="106" t="str">
        <f ca="1">IF($E$103="Верно","Не выполняется",INDIRECT($B$115))</f>
        <v>Не выполняется</v>
      </c>
      <c r="I103" s="107" t="s">
        <v>556</v>
      </c>
      <c r="J103" s="107" t="s">
        <v>557</v>
      </c>
      <c r="K103" s="106" t="str">
        <f ca="1">IF($E$103="Верно","Не выполняется",INDIRECT($B$115))</f>
        <v>Не выполняется</v>
      </c>
      <c r="L103" s="107" t="s">
        <v>558</v>
      </c>
      <c r="M103" s="107" t="s">
        <v>559</v>
      </c>
      <c r="N103" s="106" t="str">
        <f ca="1">IF($E$103="Верно","Не выполняется",INDIRECT($B$115))</f>
        <v>Не выполняется</v>
      </c>
      <c r="O103" s="87" t="s">
        <v>560</v>
      </c>
      <c r="P103" s="87" t="s">
        <v>561</v>
      </c>
      <c r="Q103" s="93" t="str">
        <f ca="1">IF($E$103="Верно","Не выполняется",INDIRECT($B$115))</f>
        <v>Не выполняется</v>
      </c>
    </row>
    <row r="104" spans="2:17" ht="87" outlineLevel="1" x14ac:dyDescent="0.35">
      <c r="B104" s="230"/>
      <c r="C104" s="183"/>
      <c r="D104" s="183"/>
      <c r="E104" s="94"/>
      <c r="F104" s="183"/>
      <c r="G104" s="183"/>
      <c r="H104" s="94"/>
      <c r="I104" s="92" t="s">
        <v>562</v>
      </c>
      <c r="J104" s="92" t="s">
        <v>563</v>
      </c>
      <c r="K104" s="91" t="str">
        <f ca="1">IF($E$103="Верно","Не выполняется",INDIRECT($B$115))</f>
        <v>Не выполняется</v>
      </c>
      <c r="L104" s="92" t="s">
        <v>564</v>
      </c>
      <c r="M104" s="92" t="s">
        <v>565</v>
      </c>
      <c r="N104" s="91" t="str">
        <f ca="1">IF($E$103="Верно","Не выполняется",INDIRECT($B$115))</f>
        <v>Не выполняется</v>
      </c>
      <c r="O104" s="92" t="s">
        <v>566</v>
      </c>
      <c r="P104" s="92" t="s">
        <v>455</v>
      </c>
      <c r="Q104" s="93" t="str">
        <f ca="1">IF($E$103="Верно","Не выполняется",INDIRECT($B$115))</f>
        <v>Не выполняется</v>
      </c>
    </row>
    <row r="105" spans="2:17" ht="130.5" outlineLevel="1" x14ac:dyDescent="0.35">
      <c r="B105" s="230"/>
      <c r="C105" s="183"/>
      <c r="D105" s="183"/>
      <c r="E105" s="94"/>
      <c r="F105" s="183"/>
      <c r="G105" s="183"/>
      <c r="H105" s="94"/>
      <c r="I105" s="92" t="s">
        <v>567</v>
      </c>
      <c r="J105" s="92" t="s">
        <v>568</v>
      </c>
      <c r="K105" s="91" t="str">
        <f ca="1">IF($E$103="Верно","Не выполняется",INDIRECT($B$115))</f>
        <v>Не выполняется</v>
      </c>
      <c r="L105" s="92" t="s">
        <v>569</v>
      </c>
      <c r="M105" s="92" t="s">
        <v>570</v>
      </c>
      <c r="N105" s="91" t="str">
        <f ca="1">IF($E$103="Верно","Не выполняется",INDIRECT($B$115))</f>
        <v>Не выполняется</v>
      </c>
      <c r="O105" s="92" t="s">
        <v>571</v>
      </c>
      <c r="P105" s="92" t="s">
        <v>572</v>
      </c>
      <c r="Q105" s="93" t="str">
        <f ca="1">IF($E$103="Верно","Не выполняется",INDIRECT($B$115))</f>
        <v>Не выполняется</v>
      </c>
    </row>
    <row r="106" spans="2:17" ht="29.5" outlineLevel="1" thickBot="1" x14ac:dyDescent="0.4">
      <c r="B106" s="230"/>
      <c r="C106" s="183"/>
      <c r="D106" s="183"/>
      <c r="E106" s="94"/>
      <c r="F106" s="183"/>
      <c r="G106" s="183"/>
      <c r="H106" s="94"/>
      <c r="I106" s="183"/>
      <c r="J106" s="183"/>
      <c r="K106" s="94"/>
      <c r="L106" s="125" t="s">
        <v>573</v>
      </c>
      <c r="M106" s="125" t="s">
        <v>574</v>
      </c>
      <c r="N106" s="91" t="str">
        <f ca="1">IF($E$103="Верно","Не выполняется",INDIRECT($B$115))</f>
        <v>Не выполняется</v>
      </c>
      <c r="O106" s="183"/>
      <c r="P106" s="183"/>
      <c r="Q106" s="96"/>
    </row>
    <row r="107" spans="2:17" ht="15" outlineLevel="1" thickBot="1" x14ac:dyDescent="0.4">
      <c r="B107" s="231"/>
      <c r="C107" s="231"/>
      <c r="D107" s="231"/>
      <c r="E107" s="231"/>
      <c r="F107" s="231"/>
      <c r="G107" s="185"/>
      <c r="H107" s="101">
        <f ca="1">(COUNTIF(H103:H106,$B$118)+(COUNTIF(H103:H106,$B$117)*0.5))/COUNTA(H103:H106)</f>
        <v>0</v>
      </c>
      <c r="I107" s="103" t="s">
        <v>139</v>
      </c>
      <c r="J107" s="102"/>
      <c r="K107" s="101">
        <f ca="1">(COUNTIF(K103:K106,$B$118)+(COUNTIF(K103:K106,$B$117)*0.5))/COUNTA(K103:K106)</f>
        <v>0</v>
      </c>
      <c r="L107" s="103" t="s">
        <v>139</v>
      </c>
      <c r="M107" s="102"/>
      <c r="N107" s="101">
        <f ca="1">(COUNTIF(N103:N106,$B$118)+(COUNTIF(N103:N106,$B$117)*0.5))/COUNTA(N103:N106)</f>
        <v>0</v>
      </c>
      <c r="O107" s="103" t="s">
        <v>139</v>
      </c>
      <c r="P107" s="102"/>
      <c r="Q107" s="101">
        <f ca="1">(COUNTIF(Q103:Q106,$B$118)+(COUNTIF(Q103:Q106,$B$117)*0.5))/COUNTA(Q103:Q106)</f>
        <v>0</v>
      </c>
    </row>
    <row r="108" spans="2:17" ht="58.5" outlineLevel="1" thickBot="1" x14ac:dyDescent="0.4">
      <c r="B108" s="145" t="str">
        <f>Heatmap!D26</f>
        <v>Анализ событий информационной безопасности</v>
      </c>
      <c r="C108" s="187"/>
      <c r="D108" s="187"/>
      <c r="E108" s="129"/>
      <c r="F108" s="187"/>
      <c r="G108" s="187"/>
      <c r="H108" s="129"/>
      <c r="I108" s="117" t="s">
        <v>576</v>
      </c>
      <c r="J108" s="117" t="s">
        <v>577</v>
      </c>
      <c r="K108" s="86" t="s">
        <v>65</v>
      </c>
      <c r="L108" s="117" t="s">
        <v>578</v>
      </c>
      <c r="M108" s="117" t="s">
        <v>579</v>
      </c>
      <c r="N108" s="130" t="s">
        <v>65</v>
      </c>
      <c r="O108" s="183"/>
      <c r="P108" s="183"/>
      <c r="Q108" s="96"/>
    </row>
    <row r="109" spans="2:17" ht="15" outlineLevel="1" thickBot="1" x14ac:dyDescent="0.4">
      <c r="B109" s="228"/>
      <c r="C109" s="228"/>
      <c r="D109" s="228"/>
      <c r="E109" s="228"/>
      <c r="F109" s="228"/>
      <c r="G109" s="228"/>
      <c r="H109" s="228"/>
      <c r="I109" s="228"/>
      <c r="J109" s="128"/>
      <c r="K109" s="101">
        <f>(COUNTIF(K108,$B$118)+(COUNTIF(K108,$B$117)*0.5))/COUNTA(K108)</f>
        <v>0</v>
      </c>
      <c r="L109" s="103" t="s">
        <v>139</v>
      </c>
      <c r="M109" s="102"/>
      <c r="N109" s="101">
        <f>(COUNTIF(N108,$B$118)+(COUNTIF(N108,$B$117)*0.5))/COUNTA(N108)</f>
        <v>0</v>
      </c>
      <c r="O109" s="184"/>
      <c r="P109" s="184"/>
      <c r="Q109" s="100"/>
    </row>
    <row r="115" spans="2:2" x14ac:dyDescent="0.35">
      <c r="B115" s="188" t="s">
        <v>64</v>
      </c>
    </row>
    <row r="116" spans="2:2" x14ac:dyDescent="0.35">
      <c r="B116" s="144" t="s">
        <v>65</v>
      </c>
    </row>
    <row r="117" spans="2:2" x14ac:dyDescent="0.35">
      <c r="B117" s="144" t="s">
        <v>66</v>
      </c>
    </row>
    <row r="118" spans="2:2" x14ac:dyDescent="0.35">
      <c r="B118" s="144" t="s">
        <v>67</v>
      </c>
    </row>
  </sheetData>
  <dataConsolidate/>
  <mergeCells count="49">
    <mergeCell ref="B3:Q3"/>
    <mergeCell ref="B4:B8"/>
    <mergeCell ref="B9:F9"/>
    <mergeCell ref="B17:B18"/>
    <mergeCell ref="B19:F19"/>
    <mergeCell ref="B20:B21"/>
    <mergeCell ref="B22:F22"/>
    <mergeCell ref="B10:B14"/>
    <mergeCell ref="B15:F15"/>
    <mergeCell ref="B16:Q16"/>
    <mergeCell ref="B28:B33"/>
    <mergeCell ref="B34:F34"/>
    <mergeCell ref="B35:B40"/>
    <mergeCell ref="B23:B26"/>
    <mergeCell ref="B27:F27"/>
    <mergeCell ref="B46:Q46"/>
    <mergeCell ref="B47:B50"/>
    <mergeCell ref="B51:F51"/>
    <mergeCell ref="B41:F41"/>
    <mergeCell ref="B45:F45"/>
    <mergeCell ref="B42:B44"/>
    <mergeCell ref="B61:F61"/>
    <mergeCell ref="B62:B65"/>
    <mergeCell ref="B66:F66"/>
    <mergeCell ref="B52:B56"/>
    <mergeCell ref="B57:F57"/>
    <mergeCell ref="B58:B60"/>
    <mergeCell ref="B77:B78"/>
    <mergeCell ref="B79:F79"/>
    <mergeCell ref="B80:B81"/>
    <mergeCell ref="B82:F82"/>
    <mergeCell ref="B67:B68"/>
    <mergeCell ref="B69:F69"/>
    <mergeCell ref="B70:Q70"/>
    <mergeCell ref="B71:B75"/>
    <mergeCell ref="B76:F76"/>
    <mergeCell ref="B91:F91"/>
    <mergeCell ref="B92:B96"/>
    <mergeCell ref="B97:F97"/>
    <mergeCell ref="B84:F84"/>
    <mergeCell ref="B85:Q85"/>
    <mergeCell ref="B89:F89"/>
    <mergeCell ref="B86:B88"/>
    <mergeCell ref="B109:I109"/>
    <mergeCell ref="B102:I102"/>
    <mergeCell ref="B103:B106"/>
    <mergeCell ref="B107:F107"/>
    <mergeCell ref="B98:B99"/>
    <mergeCell ref="B100:F100"/>
  </mergeCells>
  <conditionalFormatting sqref="E10:E11">
    <cfRule type="containsText" dxfId="4711" priority="3770" operator="containsText" text="Неверно">
      <formula>NOT(ISERROR(SEARCH("Неверно",E10)))</formula>
    </cfRule>
    <cfRule type="containsText" dxfId="4710" priority="3771" operator="containsText" text="Верно">
      <formula>NOT(ISERROR(SEARCH("Верно",E10)))</formula>
    </cfRule>
  </conditionalFormatting>
  <conditionalFormatting sqref="E17">
    <cfRule type="containsText" dxfId="4709" priority="3768" operator="containsText" text="Неверно">
      <formula>NOT(ISERROR(SEARCH("Неверно",E17)))</formula>
    </cfRule>
    <cfRule type="containsText" dxfId="4708" priority="3769" operator="containsText" text="Верно">
      <formula>NOT(ISERROR(SEARCH("Верно",E17)))</formula>
    </cfRule>
  </conditionalFormatting>
  <conditionalFormatting sqref="E4:E5 E10:E11 E17 E20:E21 E23 E28 E35 E42 E47:E49 E52:E54 E58:E59 E62:E63 E67:E68 E71:E72 E77 E80 E83 E86:E88 E92 E103">
    <cfRule type="containsText" dxfId="4707" priority="3772" operator="containsText" text="Неверно">
      <formula>NOT(ISERROR(SEARCH("Неверно",E4)))</formula>
    </cfRule>
    <cfRule type="containsText" dxfId="4706" priority="3773" operator="containsText" text="Верно">
      <formula>NOT(ISERROR(SEARCH("Верно",E4)))</formula>
    </cfRule>
  </conditionalFormatting>
  <conditionalFormatting sqref="K35:K40 N98 K99">
    <cfRule type="beginsWith" dxfId="4705" priority="3619" operator="beginsWith" text="Выполняется">
      <formula>LEFT(K35,LEN("Выполняется"))="Выполняется"</formula>
    </cfRule>
    <cfRule type="containsText" dxfId="4704" priority="3620" operator="containsText" text="Частично выполняется">
      <formula>NOT(ISERROR(SEARCH("Частично выполняется",K35)))</formula>
    </cfRule>
    <cfRule type="containsText" dxfId="4703" priority="3621" operator="containsText" text="Не выполняется">
      <formula>NOT(ISERROR(SEARCH("Не выполняется",K35)))</formula>
    </cfRule>
  </conditionalFormatting>
  <conditionalFormatting sqref="H36:H39">
    <cfRule type="beginsWith" dxfId="4702" priority="3623" operator="beginsWith" text="Выполняется">
      <formula>LEFT(H36,LEN("Выполняется"))="Выполняется"</formula>
    </cfRule>
    <cfRule type="containsText" dxfId="4701" priority="3624" operator="containsText" text="Частично выполняется">
      <formula>NOT(ISERROR(SEARCH("Частично выполняется",H36)))</formula>
    </cfRule>
    <cfRule type="containsText" dxfId="4700" priority="3625" operator="containsText" text="Не выполняется">
      <formula>NOT(ISERROR(SEARCH("Не выполняется",H36)))</formula>
    </cfRule>
  </conditionalFormatting>
  <conditionalFormatting sqref="H35">
    <cfRule type="beginsWith" dxfId="4699" priority="3627" operator="beginsWith" text="Выполняется">
      <formula>LEFT(H35,LEN("Выполняется"))="Выполняется"</formula>
    </cfRule>
    <cfRule type="containsText" dxfId="4698" priority="3628" operator="containsText" text="Частично выполняется">
      <formula>NOT(ISERROR(SEARCH("Частично выполняется",H35)))</formula>
    </cfRule>
    <cfRule type="containsText" dxfId="4697" priority="3629" operator="containsText" text="Не выполняется">
      <formula>NOT(ISERROR(SEARCH("Не выполняется",H35)))</formula>
    </cfRule>
  </conditionalFormatting>
  <conditionalFormatting sqref="Q28:Q29">
    <cfRule type="beginsWith" dxfId="4696" priority="3631" operator="beginsWith" text="Выполняется">
      <formula>LEFT(Q28,LEN("Выполняется"))="Выполняется"</formula>
    </cfRule>
    <cfRule type="containsText" dxfId="4695" priority="3632" operator="containsText" text="Частично выполняется">
      <formula>NOT(ISERROR(SEARCH("Частично выполняется",Q28)))</formula>
    </cfRule>
    <cfRule type="containsText" dxfId="4694" priority="3633" operator="containsText" text="Не выполняется">
      <formula>NOT(ISERROR(SEARCH("Не выполняется",Q28)))</formula>
    </cfRule>
  </conditionalFormatting>
  <conditionalFormatting sqref="N28:N31">
    <cfRule type="beginsWith" dxfId="4693" priority="3635" operator="beginsWith" text="Выполняется">
      <formula>LEFT(N28,LEN("Выполняется"))="Выполняется"</formula>
    </cfRule>
    <cfRule type="containsText" dxfId="4692" priority="3636" operator="containsText" text="Частично выполняется">
      <formula>NOT(ISERROR(SEARCH("Частично выполняется",N28)))</formula>
    </cfRule>
    <cfRule type="containsText" dxfId="4691" priority="3637" operator="containsText" text="Не выполняется">
      <formula>NOT(ISERROR(SEARCH("Не выполняется",N28)))</formula>
    </cfRule>
  </conditionalFormatting>
  <conditionalFormatting sqref="K28:K33">
    <cfRule type="beginsWith" dxfId="4690" priority="3639" operator="beginsWith" text="Выполняется">
      <formula>LEFT(K28,LEN("Выполняется"))="Выполняется"</formula>
    </cfRule>
    <cfRule type="containsText" dxfId="4689" priority="3640" operator="containsText" text="Частично выполняется">
      <formula>NOT(ISERROR(SEARCH("Частично выполняется",K28)))</formula>
    </cfRule>
    <cfRule type="containsText" dxfId="4688" priority="3641" operator="containsText" text="Не выполняется">
      <formula>NOT(ISERROR(SEARCH("Не выполняется",K28)))</formula>
    </cfRule>
  </conditionalFormatting>
  <conditionalFormatting sqref="H29:H33">
    <cfRule type="beginsWith" dxfId="4687" priority="3643" operator="beginsWith" text="Выполняется">
      <formula>LEFT(H29,LEN("Выполняется"))="Выполняется"</formula>
    </cfRule>
    <cfRule type="containsText" dxfId="4686" priority="3644" operator="containsText" text="Частично выполняется">
      <formula>NOT(ISERROR(SEARCH("Частично выполняется",H29)))</formula>
    </cfRule>
    <cfRule type="containsText" dxfId="4685" priority="3645" operator="containsText" text="Не выполняется">
      <formula>NOT(ISERROR(SEARCH("Не выполняется",H29)))</formula>
    </cfRule>
  </conditionalFormatting>
  <conditionalFormatting sqref="H28">
    <cfRule type="beginsWith" dxfId="4684" priority="3647" operator="beginsWith" text="Выполняется">
      <formula>LEFT(H28,LEN("Выполняется"))="Выполняется"</formula>
    </cfRule>
    <cfRule type="containsText" dxfId="4683" priority="3648" operator="containsText" text="Частично выполняется">
      <formula>NOT(ISERROR(SEARCH("Частично выполняется",H28)))</formula>
    </cfRule>
    <cfRule type="containsText" dxfId="4682" priority="3649" operator="containsText" text="Не выполняется">
      <formula>NOT(ISERROR(SEARCH("Не выполняется",H28)))</formula>
    </cfRule>
  </conditionalFormatting>
  <conditionalFormatting sqref="Q23">
    <cfRule type="beginsWith" dxfId="4681" priority="3651" operator="beginsWith" text="Выполняется">
      <formula>LEFT(Q23,LEN("Выполняется"))="Выполняется"</formula>
    </cfRule>
    <cfRule type="containsText" dxfId="4680" priority="3652" operator="containsText" text="Частично выполняется">
      <formula>NOT(ISERROR(SEARCH("Частично выполняется",Q23)))</formula>
    </cfRule>
    <cfRule type="containsText" dxfId="4679" priority="3653" operator="containsText" text="Не выполняется">
      <formula>NOT(ISERROR(SEARCH("Не выполняется",Q23)))</formula>
    </cfRule>
  </conditionalFormatting>
  <conditionalFormatting sqref="N23:N25">
    <cfRule type="beginsWith" dxfId="4678" priority="3655" operator="beginsWith" text="Выполняется">
      <formula>LEFT(N23,LEN("Выполняется"))="Выполняется"</formula>
    </cfRule>
    <cfRule type="containsText" dxfId="4677" priority="3656" operator="containsText" text="Частично выполняется">
      <formula>NOT(ISERROR(SEARCH("Частично выполняется",N23)))</formula>
    </cfRule>
    <cfRule type="containsText" dxfId="4676" priority="3657" operator="containsText" text="Не выполняется">
      <formula>NOT(ISERROR(SEARCH("Не выполняется",N23)))</formula>
    </cfRule>
  </conditionalFormatting>
  <conditionalFormatting sqref="K23">
    <cfRule type="beginsWith" dxfId="4675" priority="3659" operator="beginsWith" text="Выполняется">
      <formula>LEFT(K23,LEN("Выполняется"))="Выполняется"</formula>
    </cfRule>
    <cfRule type="containsText" dxfId="4674" priority="3660" operator="containsText" text="Частично выполняется">
      <formula>NOT(ISERROR(SEARCH("Частично выполняется",K23)))</formula>
    </cfRule>
    <cfRule type="containsText" dxfId="4673" priority="3661" operator="containsText" text="Не выполняется">
      <formula>NOT(ISERROR(SEARCH("Не выполняется",K23)))</formula>
    </cfRule>
  </conditionalFormatting>
  <conditionalFormatting sqref="H24:H26">
    <cfRule type="beginsWith" dxfId="4672" priority="3663" operator="beginsWith" text="Выполняется">
      <formula>LEFT(H24,LEN("Выполняется"))="Выполняется"</formula>
    </cfRule>
    <cfRule type="containsText" dxfId="4671" priority="3664" operator="containsText" text="Частично выполняется">
      <formula>NOT(ISERROR(SEARCH("Частично выполняется",H24)))</formula>
    </cfRule>
    <cfRule type="containsText" dxfId="4670" priority="3665" operator="containsText" text="Не выполняется">
      <formula>NOT(ISERROR(SEARCH("Не выполняется",H24)))</formula>
    </cfRule>
  </conditionalFormatting>
  <conditionalFormatting sqref="H23">
    <cfRule type="beginsWith" dxfId="4669" priority="3667" operator="beginsWith" text="Выполняется">
      <formula>LEFT(H23,LEN("Выполняется"))="Выполняется"</formula>
    </cfRule>
    <cfRule type="containsText" dxfId="4668" priority="3668" operator="containsText" text="Частично выполняется">
      <formula>NOT(ISERROR(SEARCH("Частично выполняется",H23)))</formula>
    </cfRule>
    <cfRule type="containsText" dxfId="4667" priority="3669" operator="containsText" text="Не выполняется">
      <formula>NOT(ISERROR(SEARCH("Не выполняется",H23)))</formula>
    </cfRule>
  </conditionalFormatting>
  <conditionalFormatting sqref="Q20">
    <cfRule type="beginsWith" dxfId="4666" priority="3671" operator="beginsWith" text="Выполняется">
      <formula>LEFT(Q20,LEN("Выполняется"))="Выполняется"</formula>
    </cfRule>
    <cfRule type="containsText" dxfId="4665" priority="3672" operator="containsText" text="Частично выполняется">
      <formula>NOT(ISERROR(SEARCH("Частично выполняется",Q20)))</formula>
    </cfRule>
    <cfRule type="containsText" dxfId="4664" priority="3673" operator="containsText" text="Не выполняется">
      <formula>NOT(ISERROR(SEARCH("Не выполняется",Q20)))</formula>
    </cfRule>
  </conditionalFormatting>
  <conditionalFormatting sqref="N20:N21">
    <cfRule type="beginsWith" dxfId="4663" priority="3675" operator="beginsWith" text="Выполняется">
      <formula>LEFT(N20,LEN("Выполняется"))="Выполняется"</formula>
    </cfRule>
    <cfRule type="containsText" dxfId="4662" priority="3676" operator="containsText" text="Частично выполняется">
      <formula>NOT(ISERROR(SEARCH("Частично выполняется",N20)))</formula>
    </cfRule>
    <cfRule type="containsText" dxfId="4661" priority="3677" operator="containsText" text="Не выполняется">
      <formula>NOT(ISERROR(SEARCH("Не выполняется",N20)))</formula>
    </cfRule>
  </conditionalFormatting>
  <conditionalFormatting sqref="K20:K21">
    <cfRule type="beginsWith" dxfId="4660" priority="3679" operator="beginsWith" text="Выполняется">
      <formula>LEFT(K20,LEN("Выполняется"))="Выполняется"</formula>
    </cfRule>
    <cfRule type="containsText" dxfId="4659" priority="3680" operator="containsText" text="Частично выполняется">
      <formula>NOT(ISERROR(SEARCH("Частично выполняется",K20)))</formula>
    </cfRule>
    <cfRule type="containsText" dxfId="4658" priority="3681" operator="containsText" text="Не выполняется">
      <formula>NOT(ISERROR(SEARCH("Не выполняется",K20)))</formula>
    </cfRule>
  </conditionalFormatting>
  <conditionalFormatting sqref="H21">
    <cfRule type="beginsWith" dxfId="4657" priority="3683" operator="beginsWith" text="Выполняется">
      <formula>LEFT(H21,LEN("Выполняется"))="Выполняется"</formula>
    </cfRule>
    <cfRule type="containsText" dxfId="4656" priority="3684" operator="containsText" text="Частично выполняется">
      <formula>NOT(ISERROR(SEARCH("Частично выполняется",H21)))</formula>
    </cfRule>
    <cfRule type="containsText" dxfId="4655" priority="3685" operator="containsText" text="Не выполняется">
      <formula>NOT(ISERROR(SEARCH("Не выполняется",H21)))</formula>
    </cfRule>
  </conditionalFormatting>
  <conditionalFormatting sqref="H20">
    <cfRule type="beginsWith" dxfId="4654" priority="3687" operator="beginsWith" text="Выполняется">
      <formula>LEFT(H20,LEN("Выполняется"))="Выполняется"</formula>
    </cfRule>
    <cfRule type="containsText" dxfId="4653" priority="3688" operator="containsText" text="Частично выполняется">
      <formula>NOT(ISERROR(SEARCH("Частично выполняется",H20)))</formula>
    </cfRule>
    <cfRule type="containsText" dxfId="4652" priority="3689" operator="containsText" text="Не выполняется">
      <formula>NOT(ISERROR(SEARCH("Не выполняется",H20)))</formula>
    </cfRule>
  </conditionalFormatting>
  <conditionalFormatting sqref="H98">
    <cfRule type="beginsWith" dxfId="4651" priority="3765" operator="beginsWith" text="Выполняется">
      <formula>LEFT(H98,LEN("Выполняется"))="Выполняется"</formula>
    </cfRule>
    <cfRule type="containsText" dxfId="4650" priority="3766" operator="containsText" text="Частично выполняется">
      <formula>NOT(ISERROR(SEARCH("Частично выполняется",H98)))</formula>
    </cfRule>
    <cfRule type="containsText" dxfId="4649" priority="3767" operator="containsText" text="Не выполняется">
      <formula>NOT(ISERROR(SEARCH("Не выполняется",H98)))</formula>
    </cfRule>
  </conditionalFormatting>
  <conditionalFormatting sqref="K98">
    <cfRule type="beginsWith" dxfId="4648" priority="3762" operator="beginsWith" text="Выполняется">
      <formula>LEFT(K98,LEN("Выполняется"))="Выполняется"</formula>
    </cfRule>
    <cfRule type="containsText" dxfId="4647" priority="3763" operator="containsText" text="Частично выполняется">
      <formula>NOT(ISERROR(SEARCH("Частично выполняется",K98)))</formula>
    </cfRule>
    <cfRule type="containsText" dxfId="4646" priority="3764" operator="containsText" text="Не выполняется">
      <formula>NOT(ISERROR(SEARCH("Не выполняется",K98)))</formula>
    </cfRule>
  </conditionalFormatting>
  <conditionalFormatting sqref="K101">
    <cfRule type="beginsWith" dxfId="4645" priority="3756" operator="beginsWith" text="Выполняется">
      <formula>LEFT(K101,LEN("Выполняется"))="Выполняется"</formula>
    </cfRule>
    <cfRule type="containsText" dxfId="4644" priority="3757" operator="containsText" text="Частично выполняется">
      <formula>NOT(ISERROR(SEARCH("Частично выполняется",K101)))</formula>
    </cfRule>
    <cfRule type="containsText" dxfId="4643" priority="3758" operator="containsText" text="Не выполняется">
      <formula>NOT(ISERROR(SEARCH("Не выполняется",K101)))</formula>
    </cfRule>
  </conditionalFormatting>
  <conditionalFormatting sqref="N101">
    <cfRule type="beginsWith" dxfId="4642" priority="3753" operator="beginsWith" text="Выполняется">
      <formula>LEFT(N101,LEN("Выполняется"))="Выполняется"</formula>
    </cfRule>
    <cfRule type="containsText" dxfId="4641" priority="3754" operator="containsText" text="Частично выполняется">
      <formula>NOT(ISERROR(SEARCH("Частично выполняется",N101)))</formula>
    </cfRule>
    <cfRule type="containsText" dxfId="4640" priority="3755" operator="containsText" text="Не выполняется">
      <formula>NOT(ISERROR(SEARCH("Не выполняется",N101)))</formula>
    </cfRule>
  </conditionalFormatting>
  <conditionalFormatting sqref="E17">
    <cfRule type="containsText" dxfId="4639" priority="3751" operator="containsText" text="Неверно">
      <formula>NOT(ISERROR(SEARCH("Неверно",E17)))</formula>
    </cfRule>
    <cfRule type="containsText" dxfId="4638" priority="3752" operator="containsText" text="Верно">
      <formula>NOT(ISERROR(SEARCH("Верно",E17)))</formula>
    </cfRule>
  </conditionalFormatting>
  <conditionalFormatting sqref="E20:E21">
    <cfRule type="containsText" dxfId="4637" priority="3749" operator="containsText" text="Неверно">
      <formula>NOT(ISERROR(SEARCH("Неверно",E20)))</formula>
    </cfRule>
    <cfRule type="containsText" dxfId="4636" priority="3750" operator="containsText" text="Верно">
      <formula>NOT(ISERROR(SEARCH("Верно",E20)))</formula>
    </cfRule>
  </conditionalFormatting>
  <conditionalFormatting sqref="E23">
    <cfRule type="containsText" dxfId="4635" priority="3747" operator="containsText" text="Неверно">
      <formula>NOT(ISERROR(SEARCH("Неверно",E23)))</formula>
    </cfRule>
    <cfRule type="containsText" dxfId="4634" priority="3748" operator="containsText" text="Верно">
      <formula>NOT(ISERROR(SEARCH("Верно",E23)))</formula>
    </cfRule>
  </conditionalFormatting>
  <conditionalFormatting sqref="E28">
    <cfRule type="containsText" dxfId="4633" priority="3745" operator="containsText" text="Неверно">
      <formula>NOT(ISERROR(SEARCH("Неверно",E28)))</formula>
    </cfRule>
    <cfRule type="containsText" dxfId="4632" priority="3746" operator="containsText" text="Верно">
      <formula>NOT(ISERROR(SEARCH("Верно",E28)))</formula>
    </cfRule>
  </conditionalFormatting>
  <conditionalFormatting sqref="E35">
    <cfRule type="containsText" dxfId="4631" priority="3743" operator="containsText" text="Неверно">
      <formula>NOT(ISERROR(SEARCH("Неверно",E35)))</formula>
    </cfRule>
    <cfRule type="containsText" dxfId="4630" priority="3744" operator="containsText" text="Верно">
      <formula>NOT(ISERROR(SEARCH("Верно",E35)))</formula>
    </cfRule>
  </conditionalFormatting>
  <conditionalFormatting sqref="E42">
    <cfRule type="containsText" dxfId="4629" priority="3741" operator="containsText" text="Неверно">
      <formula>NOT(ISERROR(SEARCH("Неверно",E42)))</formula>
    </cfRule>
    <cfRule type="containsText" dxfId="4628" priority="3742" operator="containsText" text="Верно">
      <formula>NOT(ISERROR(SEARCH("Верно",E42)))</formula>
    </cfRule>
  </conditionalFormatting>
  <conditionalFormatting sqref="E47:E49">
    <cfRule type="containsText" dxfId="4627" priority="3739" operator="containsText" text="Неверно">
      <formula>NOT(ISERROR(SEARCH("Неверно",E47)))</formula>
    </cfRule>
    <cfRule type="containsText" dxfId="4626" priority="3740" operator="containsText" text="Верно">
      <formula>NOT(ISERROR(SEARCH("Верно",E47)))</formula>
    </cfRule>
  </conditionalFormatting>
  <conditionalFormatting sqref="E52:E54">
    <cfRule type="containsText" dxfId="4625" priority="3737" operator="containsText" text="Неверно">
      <formula>NOT(ISERROR(SEARCH("Неверно",E52)))</formula>
    </cfRule>
    <cfRule type="containsText" dxfId="4624" priority="3738" operator="containsText" text="Верно">
      <formula>NOT(ISERROR(SEARCH("Верно",E52)))</formula>
    </cfRule>
  </conditionalFormatting>
  <conditionalFormatting sqref="E58:E59">
    <cfRule type="containsText" dxfId="4623" priority="3735" operator="containsText" text="Неверно">
      <formula>NOT(ISERROR(SEARCH("Неверно",E58)))</formula>
    </cfRule>
    <cfRule type="containsText" dxfId="4622" priority="3736" operator="containsText" text="Верно">
      <formula>NOT(ISERROR(SEARCH("Верно",E58)))</formula>
    </cfRule>
  </conditionalFormatting>
  <conditionalFormatting sqref="E62:E63">
    <cfRule type="containsText" dxfId="4621" priority="3733" operator="containsText" text="Неверно">
      <formula>NOT(ISERROR(SEARCH("Неверно",E62)))</formula>
    </cfRule>
    <cfRule type="containsText" dxfId="4620" priority="3734" operator="containsText" text="Верно">
      <formula>NOT(ISERROR(SEARCH("Верно",E62)))</formula>
    </cfRule>
  </conditionalFormatting>
  <conditionalFormatting sqref="E67:E68">
    <cfRule type="containsText" dxfId="4619" priority="3731" operator="containsText" text="Неверно">
      <formula>NOT(ISERROR(SEARCH("Неверно",E67)))</formula>
    </cfRule>
    <cfRule type="containsText" dxfId="4618" priority="3732" operator="containsText" text="Верно">
      <formula>NOT(ISERROR(SEARCH("Верно",E67)))</formula>
    </cfRule>
  </conditionalFormatting>
  <conditionalFormatting sqref="E71:E72">
    <cfRule type="containsText" dxfId="4617" priority="3729" operator="containsText" text="Неверно">
      <formula>NOT(ISERROR(SEARCH("Неверно",E71)))</formula>
    </cfRule>
    <cfRule type="containsText" dxfId="4616" priority="3730" operator="containsText" text="Верно">
      <formula>NOT(ISERROR(SEARCH("Верно",E71)))</formula>
    </cfRule>
  </conditionalFormatting>
  <conditionalFormatting sqref="E77">
    <cfRule type="containsText" dxfId="4615" priority="3727" operator="containsText" text="Неверно">
      <formula>NOT(ISERROR(SEARCH("Неверно",E77)))</formula>
    </cfRule>
    <cfRule type="containsText" dxfId="4614" priority="3728" operator="containsText" text="Верно">
      <formula>NOT(ISERROR(SEARCH("Верно",E77)))</formula>
    </cfRule>
  </conditionalFormatting>
  <conditionalFormatting sqref="E80">
    <cfRule type="containsText" dxfId="4613" priority="3725" operator="containsText" text="Неверно">
      <formula>NOT(ISERROR(SEARCH("Неверно",E80)))</formula>
    </cfRule>
    <cfRule type="containsText" dxfId="4612" priority="3726" operator="containsText" text="Верно">
      <formula>NOT(ISERROR(SEARCH("Верно",E80)))</formula>
    </cfRule>
  </conditionalFormatting>
  <conditionalFormatting sqref="E83">
    <cfRule type="containsText" dxfId="4611" priority="3723" operator="containsText" text="Неверно">
      <formula>NOT(ISERROR(SEARCH("Неверно",E83)))</formula>
    </cfRule>
    <cfRule type="containsText" dxfId="4610" priority="3724" operator="containsText" text="Верно">
      <formula>NOT(ISERROR(SEARCH("Верно",E83)))</formula>
    </cfRule>
  </conditionalFormatting>
  <conditionalFormatting sqref="E86:E88">
    <cfRule type="containsText" dxfId="4609" priority="3721" operator="containsText" text="Неверно">
      <formula>NOT(ISERROR(SEARCH("Неверно",E86)))</formula>
    </cfRule>
    <cfRule type="containsText" dxfId="4608" priority="3722" operator="containsText" text="Верно">
      <formula>NOT(ISERROR(SEARCH("Верно",E86)))</formula>
    </cfRule>
  </conditionalFormatting>
  <conditionalFormatting sqref="E92">
    <cfRule type="containsText" dxfId="4607" priority="3717" operator="containsText" text="Неверно">
      <formula>NOT(ISERROR(SEARCH("Неверно",E92)))</formula>
    </cfRule>
    <cfRule type="containsText" dxfId="4606" priority="3718" operator="containsText" text="Верно">
      <formula>NOT(ISERROR(SEARCH("Верно",E92)))</formula>
    </cfRule>
  </conditionalFormatting>
  <conditionalFormatting sqref="E103">
    <cfRule type="containsText" dxfId="4605" priority="3715" operator="containsText" text="Неверно">
      <formula>NOT(ISERROR(SEARCH("Неверно",E103)))</formula>
    </cfRule>
    <cfRule type="containsText" dxfId="4604" priority="3716" operator="containsText" text="Верно">
      <formula>NOT(ISERROR(SEARCH("Верно",E103)))</formula>
    </cfRule>
  </conditionalFormatting>
  <conditionalFormatting sqref="K6 N98 K99">
    <cfRule type="containsErrors" dxfId="4603" priority="3714">
      <formula>ISERROR(K6)</formula>
    </cfRule>
  </conditionalFormatting>
  <conditionalFormatting sqref="K101 N101 Q10 H20:H21 K20:K21 N20:N21 Q20 H23:H26 K23 N23:N25 Q23 H28:H33 K28:K33 N28:N31 Q28:Q29 H35:H39 K35:K40 N35:N39 Q35 H42:H43 K42:K43 N42 Q42 H47:H48 K47:K50 N47:N49 Q47 H52:H54 K52:K56 Q52 H58:H60 N58:N60 Q58 H62:H65 K62:K64 N62:N63 Q62 K67 H71:H73 K71:K75 N71:N75 Q71:Q73 H77 K77:K78 H80 K80:K81 N80 H83 K83 H86:H88 K86:K88 Q86:Q88 H90 K90 H92:H96 K92:K93 N92 Q92 H98 K108 N108 H103 K103:K105 N103:N106 Q103:Q105 H17:H18 H10:H14 K10:K12 N10:N13 H4:H8 K4:K5 N4:N7 Q4:Q6 N86:N88 N52:N55 K58:K60 H67:H68 N98 K98:K99">
    <cfRule type="containsErrors" dxfId="4602" priority="3710">
      <formula>ISERROR(H4)</formula>
    </cfRule>
    <cfRule type="beginsWith" dxfId="4601" priority="3711" operator="beginsWith" text="Выполняется">
      <formula>LEFT(H4,LEN("Выполняется"))="Выполняется"</formula>
    </cfRule>
    <cfRule type="containsText" dxfId="4600" priority="3712" operator="containsText" text="Частично выполняется">
      <formula>NOT(ISERROR(SEARCH("Частично выполняется",H4)))</formula>
    </cfRule>
    <cfRule type="containsText" dxfId="4599" priority="3713" operator="containsText" text="Не выполняется">
      <formula>NOT(ISERROR(SEARCH("Не выполняется",H4)))</formula>
    </cfRule>
  </conditionalFormatting>
  <conditionalFormatting sqref="N10:N13">
    <cfRule type="beginsWith" dxfId="4598" priority="3707" operator="beginsWith" text="Выполняется">
      <formula>LEFT(N10,LEN("Выполняется"))="Выполняется"</formula>
    </cfRule>
    <cfRule type="containsText" dxfId="4597" priority="3708" operator="containsText" text="Частично выполняется">
      <formula>NOT(ISERROR(SEARCH("Частично выполняется",N10)))</formula>
    </cfRule>
    <cfRule type="containsText" dxfId="4596" priority="3709" operator="containsText" text="Не выполняется">
      <formula>NOT(ISERROR(SEARCH("Не выполняется",N10)))</formula>
    </cfRule>
  </conditionalFormatting>
  <conditionalFormatting sqref="N10:N13">
    <cfRule type="containsErrors" dxfId="4595" priority="3706">
      <formula>ISERROR(N10)</formula>
    </cfRule>
  </conditionalFormatting>
  <conditionalFormatting sqref="H17">
    <cfRule type="beginsWith" dxfId="4594" priority="3703" operator="beginsWith" text="Выполняется">
      <formula>LEFT(H17,LEN("Выполняется"))="Выполняется"</formula>
    </cfRule>
    <cfRule type="containsText" dxfId="4593" priority="3704" operator="containsText" text="Частично выполняется">
      <formula>NOT(ISERROR(SEARCH("Частично выполняется",H17)))</formula>
    </cfRule>
    <cfRule type="containsText" dxfId="4592" priority="3705" operator="containsText" text="Не выполняется">
      <formula>NOT(ISERROR(SEARCH("Не выполняется",H17)))</formula>
    </cfRule>
  </conditionalFormatting>
  <conditionalFormatting sqref="H17">
    <cfRule type="containsErrors" dxfId="4591" priority="3702">
      <formula>ISERROR(H17)</formula>
    </cfRule>
  </conditionalFormatting>
  <conditionalFormatting sqref="H18">
    <cfRule type="beginsWith" dxfId="4590" priority="3699" operator="beginsWith" text="Выполняется">
      <formula>LEFT(H18,LEN("Выполняется"))="Выполняется"</formula>
    </cfRule>
    <cfRule type="containsText" dxfId="4589" priority="3700" operator="containsText" text="Частично выполняется">
      <formula>NOT(ISERROR(SEARCH("Частично выполняется",H18)))</formula>
    </cfRule>
    <cfRule type="containsText" dxfId="4588" priority="3701" operator="containsText" text="Не выполняется">
      <formula>NOT(ISERROR(SEARCH("Не выполняется",H18)))</formula>
    </cfRule>
  </conditionalFormatting>
  <conditionalFormatting sqref="H18">
    <cfRule type="containsErrors" dxfId="4587" priority="3698">
      <formula>ISERROR(H18)</formula>
    </cfRule>
  </conditionalFormatting>
  <conditionalFormatting sqref="H20">
    <cfRule type="containsErrors" dxfId="4586" priority="3686">
      <formula>ISERROR(H20)</formula>
    </cfRule>
  </conditionalFormatting>
  <conditionalFormatting sqref="H21">
    <cfRule type="containsErrors" dxfId="4585" priority="3682">
      <formula>ISERROR(H21)</formula>
    </cfRule>
  </conditionalFormatting>
  <conditionalFormatting sqref="K20:K21">
    <cfRule type="containsErrors" dxfId="4584" priority="3678">
      <formula>ISERROR(K20)</formula>
    </cfRule>
  </conditionalFormatting>
  <conditionalFormatting sqref="N20:N21">
    <cfRule type="containsErrors" dxfId="4583" priority="3674">
      <formula>ISERROR(N20)</formula>
    </cfRule>
  </conditionalFormatting>
  <conditionalFormatting sqref="Q20">
    <cfRule type="containsErrors" dxfId="4582" priority="3670">
      <formula>ISERROR(Q20)</formula>
    </cfRule>
  </conditionalFormatting>
  <conditionalFormatting sqref="H23">
    <cfRule type="containsErrors" dxfId="4581" priority="3666">
      <formula>ISERROR(H23)</formula>
    </cfRule>
  </conditionalFormatting>
  <conditionalFormatting sqref="H24:H26">
    <cfRule type="containsErrors" dxfId="4580" priority="3662">
      <formula>ISERROR(H24)</formula>
    </cfRule>
  </conditionalFormatting>
  <conditionalFormatting sqref="K23">
    <cfRule type="containsErrors" dxfId="4579" priority="3658">
      <formula>ISERROR(K23)</formula>
    </cfRule>
  </conditionalFormatting>
  <conditionalFormatting sqref="N23:N25">
    <cfRule type="containsErrors" dxfId="4578" priority="3654">
      <formula>ISERROR(N23)</formula>
    </cfRule>
  </conditionalFormatting>
  <conditionalFormatting sqref="Q23">
    <cfRule type="containsErrors" dxfId="4577" priority="3650">
      <formula>ISERROR(Q23)</formula>
    </cfRule>
  </conditionalFormatting>
  <conditionalFormatting sqref="H28">
    <cfRule type="containsErrors" dxfId="4576" priority="3646">
      <formula>ISERROR(H28)</formula>
    </cfRule>
  </conditionalFormatting>
  <conditionalFormatting sqref="H29:H33">
    <cfRule type="containsErrors" dxfId="4575" priority="3642">
      <formula>ISERROR(H29)</formula>
    </cfRule>
  </conditionalFormatting>
  <conditionalFormatting sqref="K28:K33">
    <cfRule type="containsErrors" dxfId="4574" priority="3638">
      <formula>ISERROR(K28)</formula>
    </cfRule>
  </conditionalFormatting>
  <conditionalFormatting sqref="N28:N31">
    <cfRule type="containsErrors" dxfId="4573" priority="3634">
      <formula>ISERROR(N28)</formula>
    </cfRule>
  </conditionalFormatting>
  <conditionalFormatting sqref="Q28:Q29">
    <cfRule type="containsErrors" dxfId="4572" priority="3630">
      <formula>ISERROR(Q28)</formula>
    </cfRule>
  </conditionalFormatting>
  <conditionalFormatting sqref="H35">
    <cfRule type="containsErrors" dxfId="4571" priority="3626">
      <formula>ISERROR(H35)</formula>
    </cfRule>
  </conditionalFormatting>
  <conditionalFormatting sqref="H36:H39">
    <cfRule type="containsErrors" dxfId="4570" priority="3622">
      <formula>ISERROR(H36)</formula>
    </cfRule>
  </conditionalFormatting>
  <conditionalFormatting sqref="K35:K40">
    <cfRule type="containsErrors" dxfId="4569" priority="3618">
      <formula>ISERROR(K35)</formula>
    </cfRule>
  </conditionalFormatting>
  <conditionalFormatting sqref="N35:N39">
    <cfRule type="beginsWith" dxfId="4568" priority="3615" operator="beginsWith" text="Выполняется">
      <formula>LEFT(N35,LEN("Выполняется"))="Выполняется"</formula>
    </cfRule>
    <cfRule type="containsText" dxfId="4567" priority="3616" operator="containsText" text="Частично выполняется">
      <formula>NOT(ISERROR(SEARCH("Частично выполняется",N35)))</formula>
    </cfRule>
    <cfRule type="containsText" dxfId="4566" priority="3617" operator="containsText" text="Не выполняется">
      <formula>NOT(ISERROR(SEARCH("Не выполняется",N35)))</formula>
    </cfRule>
  </conditionalFormatting>
  <conditionalFormatting sqref="N35:N39">
    <cfRule type="containsErrors" dxfId="4565" priority="3614">
      <formula>ISERROR(N35)</formula>
    </cfRule>
  </conditionalFormatting>
  <conditionalFormatting sqref="Q35">
    <cfRule type="beginsWith" dxfId="4564" priority="3611" operator="beginsWith" text="Выполняется">
      <formula>LEFT(Q35,LEN("Выполняется"))="Выполняется"</formula>
    </cfRule>
    <cfRule type="containsText" dxfId="4563" priority="3612" operator="containsText" text="Частично выполняется">
      <formula>NOT(ISERROR(SEARCH("Частично выполняется",Q35)))</formula>
    </cfRule>
    <cfRule type="containsText" dxfId="4562" priority="3613" operator="containsText" text="Не выполняется">
      <formula>NOT(ISERROR(SEARCH("Не выполняется",Q35)))</formula>
    </cfRule>
  </conditionalFormatting>
  <conditionalFormatting sqref="Q35">
    <cfRule type="containsErrors" dxfId="4561" priority="3610">
      <formula>ISERROR(Q35)</formula>
    </cfRule>
  </conditionalFormatting>
  <conditionalFormatting sqref="H42">
    <cfRule type="beginsWith" dxfId="4560" priority="3607" operator="beginsWith" text="Выполняется">
      <formula>LEFT(H42,LEN("Выполняется"))="Выполняется"</formula>
    </cfRule>
    <cfRule type="containsText" dxfId="4559" priority="3608" operator="containsText" text="Частично выполняется">
      <formula>NOT(ISERROR(SEARCH("Частично выполняется",H42)))</formula>
    </cfRule>
    <cfRule type="containsText" dxfId="4558" priority="3609" operator="containsText" text="Не выполняется">
      <formula>NOT(ISERROR(SEARCH("Не выполняется",H42)))</formula>
    </cfRule>
  </conditionalFormatting>
  <conditionalFormatting sqref="H42">
    <cfRule type="containsErrors" dxfId="4557" priority="3606">
      <formula>ISERROR(H42)</formula>
    </cfRule>
  </conditionalFormatting>
  <conditionalFormatting sqref="H43">
    <cfRule type="beginsWith" dxfId="4556" priority="3603" operator="beginsWith" text="Выполняется">
      <formula>LEFT(H43,LEN("Выполняется"))="Выполняется"</formula>
    </cfRule>
    <cfRule type="containsText" dxfId="4555" priority="3604" operator="containsText" text="Частично выполняется">
      <formula>NOT(ISERROR(SEARCH("Частично выполняется",H43)))</formula>
    </cfRule>
    <cfRule type="containsText" dxfId="4554" priority="3605" operator="containsText" text="Не выполняется">
      <formula>NOT(ISERROR(SEARCH("Не выполняется",H43)))</formula>
    </cfRule>
  </conditionalFormatting>
  <conditionalFormatting sqref="H43">
    <cfRule type="containsErrors" dxfId="4553" priority="3602">
      <formula>ISERROR(H43)</formula>
    </cfRule>
  </conditionalFormatting>
  <conditionalFormatting sqref="K42:K43">
    <cfRule type="beginsWith" dxfId="4552" priority="3599" operator="beginsWith" text="Выполняется">
      <formula>LEFT(K42,LEN("Выполняется"))="Выполняется"</formula>
    </cfRule>
    <cfRule type="containsText" dxfId="4551" priority="3600" operator="containsText" text="Частично выполняется">
      <formula>NOT(ISERROR(SEARCH("Частично выполняется",K42)))</formula>
    </cfRule>
    <cfRule type="containsText" dxfId="4550" priority="3601" operator="containsText" text="Не выполняется">
      <formula>NOT(ISERROR(SEARCH("Не выполняется",K42)))</formula>
    </cfRule>
  </conditionalFormatting>
  <conditionalFormatting sqref="K42:K43">
    <cfRule type="containsErrors" dxfId="4549" priority="3598">
      <formula>ISERROR(K42)</formula>
    </cfRule>
  </conditionalFormatting>
  <conditionalFormatting sqref="N42">
    <cfRule type="beginsWith" dxfId="4548" priority="3595" operator="beginsWith" text="Выполняется">
      <formula>LEFT(N42,LEN("Выполняется"))="Выполняется"</formula>
    </cfRule>
    <cfRule type="containsText" dxfId="4547" priority="3596" operator="containsText" text="Частично выполняется">
      <formula>NOT(ISERROR(SEARCH("Частично выполняется",N42)))</formula>
    </cfRule>
    <cfRule type="containsText" dxfId="4546" priority="3597" operator="containsText" text="Не выполняется">
      <formula>NOT(ISERROR(SEARCH("Не выполняется",N42)))</formula>
    </cfRule>
  </conditionalFormatting>
  <conditionalFormatting sqref="N42">
    <cfRule type="containsErrors" dxfId="4545" priority="3594">
      <formula>ISERROR(N42)</formula>
    </cfRule>
  </conditionalFormatting>
  <conditionalFormatting sqref="Q42">
    <cfRule type="beginsWith" dxfId="4544" priority="3591" operator="beginsWith" text="Выполняется">
      <formula>LEFT(Q42,LEN("Выполняется"))="Выполняется"</formula>
    </cfRule>
    <cfRule type="containsText" dxfId="4543" priority="3592" operator="containsText" text="Частично выполняется">
      <formula>NOT(ISERROR(SEARCH("Частично выполняется",Q42)))</formula>
    </cfRule>
    <cfRule type="containsText" dxfId="4542" priority="3593" operator="containsText" text="Не выполняется">
      <formula>NOT(ISERROR(SEARCH("Не выполняется",Q42)))</formula>
    </cfRule>
  </conditionalFormatting>
  <conditionalFormatting sqref="Q42">
    <cfRule type="containsErrors" dxfId="4541" priority="3590">
      <formula>ISERROR(Q42)</formula>
    </cfRule>
  </conditionalFormatting>
  <conditionalFormatting sqref="H47">
    <cfRule type="beginsWith" dxfId="4540" priority="3587" operator="beginsWith" text="Выполняется">
      <formula>LEFT(H47,LEN("Выполняется"))="Выполняется"</formula>
    </cfRule>
    <cfRule type="containsText" dxfId="4539" priority="3588" operator="containsText" text="Частично выполняется">
      <formula>NOT(ISERROR(SEARCH("Частично выполняется",H47)))</formula>
    </cfRule>
    <cfRule type="containsText" dxfId="4538" priority="3589" operator="containsText" text="Не выполняется">
      <formula>NOT(ISERROR(SEARCH("Не выполняется",H47)))</formula>
    </cfRule>
  </conditionalFormatting>
  <conditionalFormatting sqref="H47">
    <cfRule type="containsErrors" dxfId="4537" priority="3586">
      <formula>ISERROR(H47)</formula>
    </cfRule>
  </conditionalFormatting>
  <conditionalFormatting sqref="H48">
    <cfRule type="beginsWith" dxfId="4536" priority="3583" operator="beginsWith" text="Выполняется">
      <formula>LEFT(H48,LEN("Выполняется"))="Выполняется"</formula>
    </cfRule>
    <cfRule type="containsText" dxfId="4535" priority="3584" operator="containsText" text="Частично выполняется">
      <formula>NOT(ISERROR(SEARCH("Частично выполняется",H48)))</formula>
    </cfRule>
    <cfRule type="containsText" dxfId="4534" priority="3585" operator="containsText" text="Не выполняется">
      <formula>NOT(ISERROR(SEARCH("Не выполняется",H48)))</formula>
    </cfRule>
  </conditionalFormatting>
  <conditionalFormatting sqref="H48">
    <cfRule type="containsErrors" dxfId="4533" priority="3582">
      <formula>ISERROR(H48)</formula>
    </cfRule>
  </conditionalFormatting>
  <conditionalFormatting sqref="K47:K50">
    <cfRule type="beginsWith" dxfId="4532" priority="3579" operator="beginsWith" text="Выполняется">
      <formula>LEFT(K47,LEN("Выполняется"))="Выполняется"</formula>
    </cfRule>
    <cfRule type="containsText" dxfId="4531" priority="3580" operator="containsText" text="Частично выполняется">
      <formula>NOT(ISERROR(SEARCH("Частично выполняется",K47)))</formula>
    </cfRule>
    <cfRule type="containsText" dxfId="4530" priority="3581" operator="containsText" text="Не выполняется">
      <formula>NOT(ISERROR(SEARCH("Не выполняется",K47)))</formula>
    </cfRule>
  </conditionalFormatting>
  <conditionalFormatting sqref="K47:K50">
    <cfRule type="containsErrors" dxfId="4529" priority="3578">
      <formula>ISERROR(K47)</formula>
    </cfRule>
  </conditionalFormatting>
  <conditionalFormatting sqref="N47:N49">
    <cfRule type="beginsWith" dxfId="4528" priority="3575" operator="beginsWith" text="Выполняется">
      <formula>LEFT(N47,LEN("Выполняется"))="Выполняется"</formula>
    </cfRule>
    <cfRule type="containsText" dxfId="4527" priority="3576" operator="containsText" text="Частично выполняется">
      <formula>NOT(ISERROR(SEARCH("Частично выполняется",N47)))</formula>
    </cfRule>
    <cfRule type="containsText" dxfId="4526" priority="3577" operator="containsText" text="Не выполняется">
      <formula>NOT(ISERROR(SEARCH("Не выполняется",N47)))</formula>
    </cfRule>
  </conditionalFormatting>
  <conditionalFormatting sqref="N47:N49">
    <cfRule type="containsErrors" dxfId="4525" priority="3574">
      <formula>ISERROR(N47)</formula>
    </cfRule>
  </conditionalFormatting>
  <conditionalFormatting sqref="Q47">
    <cfRule type="beginsWith" dxfId="4524" priority="3571" operator="beginsWith" text="Выполняется">
      <formula>LEFT(Q47,LEN("Выполняется"))="Выполняется"</formula>
    </cfRule>
    <cfRule type="containsText" dxfId="4523" priority="3572" operator="containsText" text="Частично выполняется">
      <formula>NOT(ISERROR(SEARCH("Частично выполняется",Q47)))</formula>
    </cfRule>
    <cfRule type="containsText" dxfId="4522" priority="3573" operator="containsText" text="Не выполняется">
      <formula>NOT(ISERROR(SEARCH("Не выполняется",Q47)))</formula>
    </cfRule>
  </conditionalFormatting>
  <conditionalFormatting sqref="Q47">
    <cfRule type="containsErrors" dxfId="4521" priority="3570">
      <formula>ISERROR(Q47)</formula>
    </cfRule>
  </conditionalFormatting>
  <conditionalFormatting sqref="H52">
    <cfRule type="beginsWith" dxfId="4520" priority="3567" operator="beginsWith" text="Выполняется">
      <formula>LEFT(H52,LEN("Выполняется"))="Выполняется"</formula>
    </cfRule>
    <cfRule type="containsText" dxfId="4519" priority="3568" operator="containsText" text="Частично выполняется">
      <formula>NOT(ISERROR(SEARCH("Частично выполняется",H52)))</formula>
    </cfRule>
    <cfRule type="containsText" dxfId="4518" priority="3569" operator="containsText" text="Не выполняется">
      <formula>NOT(ISERROR(SEARCH("Не выполняется",H52)))</formula>
    </cfRule>
  </conditionalFormatting>
  <conditionalFormatting sqref="H52">
    <cfRule type="containsErrors" dxfId="4517" priority="3566">
      <formula>ISERROR(H52)</formula>
    </cfRule>
  </conditionalFormatting>
  <conditionalFormatting sqref="H53:H54">
    <cfRule type="beginsWith" dxfId="4516" priority="3563" operator="beginsWith" text="Выполняется">
      <formula>LEFT(H53,LEN("Выполняется"))="Выполняется"</formula>
    </cfRule>
    <cfRule type="containsText" dxfId="4515" priority="3564" operator="containsText" text="Частично выполняется">
      <formula>NOT(ISERROR(SEARCH("Частично выполняется",H53)))</formula>
    </cfRule>
    <cfRule type="containsText" dxfId="4514" priority="3565" operator="containsText" text="Не выполняется">
      <formula>NOT(ISERROR(SEARCH("Не выполняется",H53)))</formula>
    </cfRule>
  </conditionalFormatting>
  <conditionalFormatting sqref="H53:H54">
    <cfRule type="containsErrors" dxfId="4513" priority="3562">
      <formula>ISERROR(H53)</formula>
    </cfRule>
  </conditionalFormatting>
  <conditionalFormatting sqref="K52:K56">
    <cfRule type="beginsWith" dxfId="4512" priority="3559" operator="beginsWith" text="Выполняется">
      <formula>LEFT(K52,LEN("Выполняется"))="Выполняется"</formula>
    </cfRule>
    <cfRule type="containsText" dxfId="4511" priority="3560" operator="containsText" text="Частично выполняется">
      <formula>NOT(ISERROR(SEARCH("Частично выполняется",K52)))</formula>
    </cfRule>
    <cfRule type="containsText" dxfId="4510" priority="3561" operator="containsText" text="Не выполняется">
      <formula>NOT(ISERROR(SEARCH("Не выполняется",K52)))</formula>
    </cfRule>
  </conditionalFormatting>
  <conditionalFormatting sqref="K52:K56">
    <cfRule type="containsErrors" dxfId="4509" priority="3558">
      <formula>ISERROR(K52)</formula>
    </cfRule>
  </conditionalFormatting>
  <conditionalFormatting sqref="N52:N55">
    <cfRule type="beginsWith" dxfId="4508" priority="3555" operator="beginsWith" text="Выполняется">
      <formula>LEFT(N52,LEN("Выполняется"))="Выполняется"</formula>
    </cfRule>
    <cfRule type="containsText" dxfId="4507" priority="3556" operator="containsText" text="Частично выполняется">
      <formula>NOT(ISERROR(SEARCH("Частично выполняется",N52)))</formula>
    </cfRule>
    <cfRule type="containsText" dxfId="4506" priority="3557" operator="containsText" text="Не выполняется">
      <formula>NOT(ISERROR(SEARCH("Не выполняется",N52)))</formula>
    </cfRule>
  </conditionalFormatting>
  <conditionalFormatting sqref="N52:N55">
    <cfRule type="containsErrors" dxfId="4505" priority="3554">
      <formula>ISERROR(N52)</formula>
    </cfRule>
  </conditionalFormatting>
  <conditionalFormatting sqref="Q52">
    <cfRule type="beginsWith" dxfId="4504" priority="3551" operator="beginsWith" text="Выполняется">
      <formula>LEFT(Q52,LEN("Выполняется"))="Выполняется"</formula>
    </cfRule>
    <cfRule type="containsText" dxfId="4503" priority="3552" operator="containsText" text="Частично выполняется">
      <formula>NOT(ISERROR(SEARCH("Частично выполняется",Q52)))</formula>
    </cfRule>
    <cfRule type="containsText" dxfId="4502" priority="3553" operator="containsText" text="Не выполняется">
      <formula>NOT(ISERROR(SEARCH("Не выполняется",Q52)))</formula>
    </cfRule>
  </conditionalFormatting>
  <conditionalFormatting sqref="Q52">
    <cfRule type="containsErrors" dxfId="4501" priority="3550">
      <formula>ISERROR(Q52)</formula>
    </cfRule>
  </conditionalFormatting>
  <conditionalFormatting sqref="H58">
    <cfRule type="beginsWith" dxfId="4500" priority="3547" operator="beginsWith" text="Выполняется">
      <formula>LEFT(H58,LEN("Выполняется"))="Выполняется"</formula>
    </cfRule>
    <cfRule type="containsText" dxfId="4499" priority="3548" operator="containsText" text="Частично выполняется">
      <formula>NOT(ISERROR(SEARCH("Частично выполняется",H58)))</formula>
    </cfRule>
    <cfRule type="containsText" dxfId="4498" priority="3549" operator="containsText" text="Не выполняется">
      <formula>NOT(ISERROR(SEARCH("Не выполняется",H58)))</formula>
    </cfRule>
  </conditionalFormatting>
  <conditionalFormatting sqref="H58">
    <cfRule type="containsErrors" dxfId="4497" priority="3546">
      <formula>ISERROR(H58)</formula>
    </cfRule>
  </conditionalFormatting>
  <conditionalFormatting sqref="H59:H60">
    <cfRule type="beginsWith" dxfId="4496" priority="3543" operator="beginsWith" text="Выполняется">
      <formula>LEFT(H59,LEN("Выполняется"))="Выполняется"</formula>
    </cfRule>
    <cfRule type="containsText" dxfId="4495" priority="3544" operator="containsText" text="Частично выполняется">
      <formula>NOT(ISERROR(SEARCH("Частично выполняется",H59)))</formula>
    </cfRule>
    <cfRule type="containsText" dxfId="4494" priority="3545" operator="containsText" text="Не выполняется">
      <formula>NOT(ISERROR(SEARCH("Не выполняется",H59)))</formula>
    </cfRule>
  </conditionalFormatting>
  <conditionalFormatting sqref="H59:H60">
    <cfRule type="containsErrors" dxfId="4493" priority="3542">
      <formula>ISERROR(H59)</formula>
    </cfRule>
  </conditionalFormatting>
  <conditionalFormatting sqref="K58:K60">
    <cfRule type="beginsWith" dxfId="4492" priority="3539" operator="beginsWith" text="Выполняется">
      <formula>LEFT(K58,LEN("Выполняется"))="Выполняется"</formula>
    </cfRule>
    <cfRule type="containsText" dxfId="4491" priority="3540" operator="containsText" text="Частично выполняется">
      <formula>NOT(ISERROR(SEARCH("Частично выполняется",K58)))</formula>
    </cfRule>
    <cfRule type="containsText" dxfId="4490" priority="3541" operator="containsText" text="Не выполняется">
      <formula>NOT(ISERROR(SEARCH("Не выполняется",K58)))</formula>
    </cfRule>
  </conditionalFormatting>
  <conditionalFormatting sqref="K58:K60">
    <cfRule type="containsErrors" dxfId="4489" priority="3538">
      <formula>ISERROR(K58)</formula>
    </cfRule>
  </conditionalFormatting>
  <conditionalFormatting sqref="N58:N60">
    <cfRule type="beginsWith" dxfId="4488" priority="3535" operator="beginsWith" text="Выполняется">
      <formula>LEFT(N58,LEN("Выполняется"))="Выполняется"</formula>
    </cfRule>
    <cfRule type="containsText" dxfId="4487" priority="3536" operator="containsText" text="Частично выполняется">
      <formula>NOT(ISERROR(SEARCH("Частично выполняется",N58)))</formula>
    </cfRule>
    <cfRule type="containsText" dxfId="4486" priority="3537" operator="containsText" text="Не выполняется">
      <formula>NOT(ISERROR(SEARCH("Не выполняется",N58)))</formula>
    </cfRule>
  </conditionalFormatting>
  <conditionalFormatting sqref="N58:N60">
    <cfRule type="containsErrors" dxfId="4485" priority="3534">
      <formula>ISERROR(N58)</formula>
    </cfRule>
  </conditionalFormatting>
  <conditionalFormatting sqref="Q58">
    <cfRule type="beginsWith" dxfId="4484" priority="3531" operator="beginsWith" text="Выполняется">
      <formula>LEFT(Q58,LEN("Выполняется"))="Выполняется"</formula>
    </cfRule>
    <cfRule type="containsText" dxfId="4483" priority="3532" operator="containsText" text="Частично выполняется">
      <formula>NOT(ISERROR(SEARCH("Частично выполняется",Q58)))</formula>
    </cfRule>
    <cfRule type="containsText" dxfId="4482" priority="3533" operator="containsText" text="Не выполняется">
      <formula>NOT(ISERROR(SEARCH("Не выполняется",Q58)))</formula>
    </cfRule>
  </conditionalFormatting>
  <conditionalFormatting sqref="Q58">
    <cfRule type="containsErrors" dxfId="4481" priority="3530">
      <formula>ISERROR(Q58)</formula>
    </cfRule>
  </conditionalFormatting>
  <conditionalFormatting sqref="H62">
    <cfRule type="beginsWith" dxfId="4480" priority="3527" operator="beginsWith" text="Выполняется">
      <formula>LEFT(H62,LEN("Выполняется"))="Выполняется"</formula>
    </cfRule>
    <cfRule type="containsText" dxfId="4479" priority="3528" operator="containsText" text="Частично выполняется">
      <formula>NOT(ISERROR(SEARCH("Частично выполняется",H62)))</formula>
    </cfRule>
    <cfRule type="containsText" dxfId="4478" priority="3529" operator="containsText" text="Не выполняется">
      <formula>NOT(ISERROR(SEARCH("Не выполняется",H62)))</formula>
    </cfRule>
  </conditionalFormatting>
  <conditionalFormatting sqref="H62">
    <cfRule type="containsErrors" dxfId="4477" priority="3526">
      <formula>ISERROR(H62)</formula>
    </cfRule>
  </conditionalFormatting>
  <conditionalFormatting sqref="H63:H65">
    <cfRule type="beginsWith" dxfId="4476" priority="3523" operator="beginsWith" text="Выполняется">
      <formula>LEFT(H63,LEN("Выполняется"))="Выполняется"</formula>
    </cfRule>
    <cfRule type="containsText" dxfId="4475" priority="3524" operator="containsText" text="Частично выполняется">
      <formula>NOT(ISERROR(SEARCH("Частично выполняется",H63)))</formula>
    </cfRule>
    <cfRule type="containsText" dxfId="4474" priority="3525" operator="containsText" text="Не выполняется">
      <formula>NOT(ISERROR(SEARCH("Не выполняется",H63)))</formula>
    </cfRule>
  </conditionalFormatting>
  <conditionalFormatting sqref="H63:H65">
    <cfRule type="containsErrors" dxfId="4473" priority="3522">
      <formula>ISERROR(H63)</formula>
    </cfRule>
  </conditionalFormatting>
  <conditionalFormatting sqref="K62:K64">
    <cfRule type="beginsWith" dxfId="4472" priority="3519" operator="beginsWith" text="Выполняется">
      <formula>LEFT(K62,LEN("Выполняется"))="Выполняется"</formula>
    </cfRule>
    <cfRule type="containsText" dxfId="4471" priority="3520" operator="containsText" text="Частично выполняется">
      <formula>NOT(ISERROR(SEARCH("Частично выполняется",K62)))</formula>
    </cfRule>
    <cfRule type="containsText" dxfId="4470" priority="3521" operator="containsText" text="Не выполняется">
      <formula>NOT(ISERROR(SEARCH("Не выполняется",K62)))</formula>
    </cfRule>
  </conditionalFormatting>
  <conditionalFormatting sqref="K62:K64">
    <cfRule type="containsErrors" dxfId="4469" priority="3518">
      <formula>ISERROR(K62)</formula>
    </cfRule>
  </conditionalFormatting>
  <conditionalFormatting sqref="N62:N63">
    <cfRule type="beginsWith" dxfId="4468" priority="3515" operator="beginsWith" text="Выполняется">
      <formula>LEFT(N62,LEN("Выполняется"))="Выполняется"</formula>
    </cfRule>
    <cfRule type="containsText" dxfId="4467" priority="3516" operator="containsText" text="Частично выполняется">
      <formula>NOT(ISERROR(SEARCH("Частично выполняется",N62)))</formula>
    </cfRule>
    <cfRule type="containsText" dxfId="4466" priority="3517" operator="containsText" text="Не выполняется">
      <formula>NOT(ISERROR(SEARCH("Не выполняется",N62)))</formula>
    </cfRule>
  </conditionalFormatting>
  <conditionalFormatting sqref="N62:N63">
    <cfRule type="containsErrors" dxfId="4465" priority="3514">
      <formula>ISERROR(N62)</formula>
    </cfRule>
  </conditionalFormatting>
  <conditionalFormatting sqref="Q62">
    <cfRule type="beginsWith" dxfId="4464" priority="3511" operator="beginsWith" text="Выполняется">
      <formula>LEFT(Q62,LEN("Выполняется"))="Выполняется"</formula>
    </cfRule>
    <cfRule type="containsText" dxfId="4463" priority="3512" operator="containsText" text="Частично выполняется">
      <formula>NOT(ISERROR(SEARCH("Частично выполняется",Q62)))</formula>
    </cfRule>
    <cfRule type="containsText" dxfId="4462" priority="3513" operator="containsText" text="Не выполняется">
      <formula>NOT(ISERROR(SEARCH("Не выполняется",Q62)))</formula>
    </cfRule>
  </conditionalFormatting>
  <conditionalFormatting sqref="Q62">
    <cfRule type="containsErrors" dxfId="4461" priority="3510">
      <formula>ISERROR(Q62)</formula>
    </cfRule>
  </conditionalFormatting>
  <conditionalFormatting sqref="H67:H68">
    <cfRule type="beginsWith" dxfId="4460" priority="3507" operator="beginsWith" text="Выполняется">
      <formula>LEFT(H67,LEN("Выполняется"))="Выполняется"</formula>
    </cfRule>
    <cfRule type="containsText" dxfId="4459" priority="3508" operator="containsText" text="Частично выполняется">
      <formula>NOT(ISERROR(SEARCH("Частично выполняется",H67)))</formula>
    </cfRule>
    <cfRule type="containsText" dxfId="4458" priority="3509" operator="containsText" text="Не выполняется">
      <formula>NOT(ISERROR(SEARCH("Не выполняется",H67)))</formula>
    </cfRule>
  </conditionalFormatting>
  <conditionalFormatting sqref="H67:H68">
    <cfRule type="containsErrors" dxfId="4457" priority="3506">
      <formula>ISERROR(H67)</formula>
    </cfRule>
  </conditionalFormatting>
  <conditionalFormatting sqref="K67">
    <cfRule type="beginsWith" dxfId="4456" priority="3503" operator="beginsWith" text="Выполняется">
      <formula>LEFT(K67,LEN("Выполняется"))="Выполняется"</formula>
    </cfRule>
    <cfRule type="containsText" dxfId="4455" priority="3504" operator="containsText" text="Частично выполняется">
      <formula>NOT(ISERROR(SEARCH("Частично выполняется",K67)))</formula>
    </cfRule>
    <cfRule type="containsText" dxfId="4454" priority="3505" operator="containsText" text="Не выполняется">
      <formula>NOT(ISERROR(SEARCH("Не выполняется",K67)))</formula>
    </cfRule>
  </conditionalFormatting>
  <conditionalFormatting sqref="K67">
    <cfRule type="containsErrors" dxfId="4453" priority="3502">
      <formula>ISERROR(K67)</formula>
    </cfRule>
  </conditionalFormatting>
  <conditionalFormatting sqref="H71">
    <cfRule type="beginsWith" dxfId="4452" priority="3499" operator="beginsWith" text="Выполняется">
      <formula>LEFT(H71,LEN("Выполняется"))="Выполняется"</formula>
    </cfRule>
    <cfRule type="containsText" dxfId="4451" priority="3500" operator="containsText" text="Частично выполняется">
      <formula>NOT(ISERROR(SEARCH("Частично выполняется",H71)))</formula>
    </cfRule>
    <cfRule type="containsText" dxfId="4450" priority="3501" operator="containsText" text="Не выполняется">
      <formula>NOT(ISERROR(SEARCH("Не выполняется",H71)))</formula>
    </cfRule>
  </conditionalFormatting>
  <conditionalFormatting sqref="H71">
    <cfRule type="containsErrors" dxfId="4449" priority="3498">
      <formula>ISERROR(H71)</formula>
    </cfRule>
  </conditionalFormatting>
  <conditionalFormatting sqref="H72:H73">
    <cfRule type="beginsWith" dxfId="4448" priority="3495" operator="beginsWith" text="Выполняется">
      <formula>LEFT(H72,LEN("Выполняется"))="Выполняется"</formula>
    </cfRule>
    <cfRule type="containsText" dxfId="4447" priority="3496" operator="containsText" text="Частично выполняется">
      <formula>NOT(ISERROR(SEARCH("Частично выполняется",H72)))</formula>
    </cfRule>
    <cfRule type="containsText" dxfId="4446" priority="3497" operator="containsText" text="Не выполняется">
      <formula>NOT(ISERROR(SEARCH("Не выполняется",H72)))</formula>
    </cfRule>
  </conditionalFormatting>
  <conditionalFormatting sqref="H72:H73">
    <cfRule type="containsErrors" dxfId="4445" priority="3494">
      <formula>ISERROR(H72)</formula>
    </cfRule>
  </conditionalFormatting>
  <conditionalFormatting sqref="K71:K75">
    <cfRule type="beginsWith" dxfId="4444" priority="3491" operator="beginsWith" text="Выполняется">
      <formula>LEFT(K71,LEN("Выполняется"))="Выполняется"</formula>
    </cfRule>
    <cfRule type="containsText" dxfId="4443" priority="3492" operator="containsText" text="Частично выполняется">
      <formula>NOT(ISERROR(SEARCH("Частично выполняется",K71)))</formula>
    </cfRule>
    <cfRule type="containsText" dxfId="4442" priority="3493" operator="containsText" text="Не выполняется">
      <formula>NOT(ISERROR(SEARCH("Не выполняется",K71)))</formula>
    </cfRule>
  </conditionalFormatting>
  <conditionalFormatting sqref="K71:K75">
    <cfRule type="containsErrors" dxfId="4441" priority="3490">
      <formula>ISERROR(K71)</formula>
    </cfRule>
  </conditionalFormatting>
  <conditionalFormatting sqref="N71:N75">
    <cfRule type="beginsWith" dxfId="4440" priority="3487" operator="beginsWith" text="Выполняется">
      <formula>LEFT(N71,LEN("Выполняется"))="Выполняется"</formula>
    </cfRule>
    <cfRule type="containsText" dxfId="4439" priority="3488" operator="containsText" text="Частично выполняется">
      <formula>NOT(ISERROR(SEARCH("Частично выполняется",N71)))</formula>
    </cfRule>
    <cfRule type="containsText" dxfId="4438" priority="3489" operator="containsText" text="Не выполняется">
      <formula>NOT(ISERROR(SEARCH("Не выполняется",N71)))</formula>
    </cfRule>
  </conditionalFormatting>
  <conditionalFormatting sqref="N71:N75">
    <cfRule type="containsErrors" dxfId="4437" priority="3486">
      <formula>ISERROR(N71)</formula>
    </cfRule>
  </conditionalFormatting>
  <conditionalFormatting sqref="Q71:Q73">
    <cfRule type="beginsWith" dxfId="4436" priority="3483" operator="beginsWith" text="Выполняется">
      <formula>LEFT(Q71,LEN("Выполняется"))="Выполняется"</formula>
    </cfRule>
    <cfRule type="containsText" dxfId="4435" priority="3484" operator="containsText" text="Частично выполняется">
      <formula>NOT(ISERROR(SEARCH("Частично выполняется",Q71)))</formula>
    </cfRule>
    <cfRule type="containsText" dxfId="4434" priority="3485" operator="containsText" text="Не выполняется">
      <formula>NOT(ISERROR(SEARCH("Не выполняется",Q71)))</formula>
    </cfRule>
  </conditionalFormatting>
  <conditionalFormatting sqref="Q71:Q73">
    <cfRule type="containsErrors" dxfId="4433" priority="3482">
      <formula>ISERROR(Q71)</formula>
    </cfRule>
  </conditionalFormatting>
  <conditionalFormatting sqref="H77">
    <cfRule type="beginsWith" dxfId="4432" priority="3479" operator="beginsWith" text="Выполняется">
      <formula>LEFT(H77,LEN("Выполняется"))="Выполняется"</formula>
    </cfRule>
    <cfRule type="containsText" dxfId="4431" priority="3480" operator="containsText" text="Частично выполняется">
      <formula>NOT(ISERROR(SEARCH("Частично выполняется",H77)))</formula>
    </cfRule>
    <cfRule type="containsText" dxfId="4430" priority="3481" operator="containsText" text="Не выполняется">
      <formula>NOT(ISERROR(SEARCH("Не выполняется",H77)))</formula>
    </cfRule>
  </conditionalFormatting>
  <conditionalFormatting sqref="H77">
    <cfRule type="containsErrors" dxfId="4429" priority="3478">
      <formula>ISERROR(H77)</formula>
    </cfRule>
  </conditionalFormatting>
  <conditionalFormatting sqref="K77:K78">
    <cfRule type="beginsWith" dxfId="4428" priority="3475" operator="beginsWith" text="Выполняется">
      <formula>LEFT(K77,LEN("Выполняется"))="Выполняется"</formula>
    </cfRule>
    <cfRule type="containsText" dxfId="4427" priority="3476" operator="containsText" text="Частично выполняется">
      <formula>NOT(ISERROR(SEARCH("Частично выполняется",K77)))</formula>
    </cfRule>
    <cfRule type="containsText" dxfId="4426" priority="3477" operator="containsText" text="Не выполняется">
      <formula>NOT(ISERROR(SEARCH("Не выполняется",K77)))</formula>
    </cfRule>
  </conditionalFormatting>
  <conditionalFormatting sqref="K77:K78">
    <cfRule type="containsErrors" dxfId="4425" priority="3474">
      <formula>ISERROR(K77)</formula>
    </cfRule>
  </conditionalFormatting>
  <conditionalFormatting sqref="H80">
    <cfRule type="beginsWith" dxfId="4424" priority="3471" operator="beginsWith" text="Выполняется">
      <formula>LEFT(H80,LEN("Выполняется"))="Выполняется"</formula>
    </cfRule>
    <cfRule type="containsText" dxfId="4423" priority="3472" operator="containsText" text="Частично выполняется">
      <formula>NOT(ISERROR(SEARCH("Частично выполняется",H80)))</formula>
    </cfRule>
    <cfRule type="containsText" dxfId="4422" priority="3473" operator="containsText" text="Не выполняется">
      <formula>NOT(ISERROR(SEARCH("Не выполняется",H80)))</formula>
    </cfRule>
  </conditionalFormatting>
  <conditionalFormatting sqref="H80">
    <cfRule type="containsErrors" dxfId="4421" priority="3470">
      <formula>ISERROR(H80)</formula>
    </cfRule>
  </conditionalFormatting>
  <conditionalFormatting sqref="K80:K81">
    <cfRule type="beginsWith" dxfId="4420" priority="3467" operator="beginsWith" text="Выполняется">
      <formula>LEFT(K80,LEN("Выполняется"))="Выполняется"</formula>
    </cfRule>
    <cfRule type="containsText" dxfId="4419" priority="3468" operator="containsText" text="Частично выполняется">
      <formula>NOT(ISERROR(SEARCH("Частично выполняется",K80)))</formula>
    </cfRule>
    <cfRule type="containsText" dxfId="4418" priority="3469" operator="containsText" text="Не выполняется">
      <formula>NOT(ISERROR(SEARCH("Не выполняется",K80)))</formula>
    </cfRule>
  </conditionalFormatting>
  <conditionalFormatting sqref="K80:K81">
    <cfRule type="containsErrors" dxfId="4417" priority="3466">
      <formula>ISERROR(K80)</formula>
    </cfRule>
  </conditionalFormatting>
  <conditionalFormatting sqref="N80">
    <cfRule type="beginsWith" dxfId="4416" priority="3463" operator="beginsWith" text="Выполняется">
      <formula>LEFT(N80,LEN("Выполняется"))="Выполняется"</formula>
    </cfRule>
    <cfRule type="containsText" dxfId="4415" priority="3464" operator="containsText" text="Частично выполняется">
      <formula>NOT(ISERROR(SEARCH("Частично выполняется",N80)))</formula>
    </cfRule>
    <cfRule type="containsText" dxfId="4414" priority="3465" operator="containsText" text="Не выполняется">
      <formula>NOT(ISERROR(SEARCH("Не выполняется",N80)))</formula>
    </cfRule>
  </conditionalFormatting>
  <conditionalFormatting sqref="N80">
    <cfRule type="containsErrors" dxfId="4413" priority="3462">
      <formula>ISERROR(N80)</formula>
    </cfRule>
  </conditionalFormatting>
  <conditionalFormatting sqref="H83">
    <cfRule type="beginsWith" dxfId="4412" priority="3459" operator="beginsWith" text="Выполняется">
      <formula>LEFT(H83,LEN("Выполняется"))="Выполняется"</formula>
    </cfRule>
    <cfRule type="containsText" dxfId="4411" priority="3460" operator="containsText" text="Частично выполняется">
      <formula>NOT(ISERROR(SEARCH("Частично выполняется",H83)))</formula>
    </cfRule>
    <cfRule type="containsText" dxfId="4410" priority="3461" operator="containsText" text="Не выполняется">
      <formula>NOT(ISERROR(SEARCH("Не выполняется",H83)))</formula>
    </cfRule>
  </conditionalFormatting>
  <conditionalFormatting sqref="H83">
    <cfRule type="containsErrors" dxfId="4409" priority="3458">
      <formula>ISERROR(H83)</formula>
    </cfRule>
  </conditionalFormatting>
  <conditionalFormatting sqref="K83">
    <cfRule type="beginsWith" dxfId="4408" priority="3455" operator="beginsWith" text="Выполняется">
      <formula>LEFT(K83,LEN("Выполняется"))="Выполняется"</formula>
    </cfRule>
    <cfRule type="containsText" dxfId="4407" priority="3456" operator="containsText" text="Частично выполняется">
      <formula>NOT(ISERROR(SEARCH("Частично выполняется",K83)))</formula>
    </cfRule>
    <cfRule type="containsText" dxfId="4406" priority="3457" operator="containsText" text="Не выполняется">
      <formula>NOT(ISERROR(SEARCH("Не выполняется",K83)))</formula>
    </cfRule>
  </conditionalFormatting>
  <conditionalFormatting sqref="K83">
    <cfRule type="containsErrors" dxfId="4405" priority="3454">
      <formula>ISERROR(K83)</formula>
    </cfRule>
  </conditionalFormatting>
  <conditionalFormatting sqref="H86">
    <cfRule type="beginsWith" dxfId="4404" priority="3451" operator="beginsWith" text="Выполняется">
      <formula>LEFT(H86,LEN("Выполняется"))="Выполняется"</formula>
    </cfRule>
    <cfRule type="containsText" dxfId="4403" priority="3452" operator="containsText" text="Частично выполняется">
      <formula>NOT(ISERROR(SEARCH("Частично выполняется",H86)))</formula>
    </cfRule>
    <cfRule type="containsText" dxfId="4402" priority="3453" operator="containsText" text="Не выполняется">
      <formula>NOT(ISERROR(SEARCH("Не выполняется",H86)))</formula>
    </cfRule>
  </conditionalFormatting>
  <conditionalFormatting sqref="H86">
    <cfRule type="containsErrors" dxfId="4401" priority="3450">
      <formula>ISERROR(H86)</formula>
    </cfRule>
  </conditionalFormatting>
  <conditionalFormatting sqref="H87:H88">
    <cfRule type="beginsWith" dxfId="4400" priority="3447" operator="beginsWith" text="Выполняется">
      <formula>LEFT(H87,LEN("Выполняется"))="Выполняется"</formula>
    </cfRule>
    <cfRule type="containsText" dxfId="4399" priority="3448" operator="containsText" text="Частично выполняется">
      <formula>NOT(ISERROR(SEARCH("Частично выполняется",H87)))</formula>
    </cfRule>
    <cfRule type="containsText" dxfId="4398" priority="3449" operator="containsText" text="Не выполняется">
      <formula>NOT(ISERROR(SEARCH("Не выполняется",H87)))</formula>
    </cfRule>
  </conditionalFormatting>
  <conditionalFormatting sqref="H87:H88">
    <cfRule type="containsErrors" dxfId="4397" priority="3446">
      <formula>ISERROR(H87)</formula>
    </cfRule>
  </conditionalFormatting>
  <conditionalFormatting sqref="K86:K88">
    <cfRule type="beginsWith" dxfId="4396" priority="3443" operator="beginsWith" text="Выполняется">
      <formula>LEFT(K86,LEN("Выполняется"))="Выполняется"</formula>
    </cfRule>
    <cfRule type="containsText" dxfId="4395" priority="3444" operator="containsText" text="Частично выполняется">
      <formula>NOT(ISERROR(SEARCH("Частично выполняется",K86)))</formula>
    </cfRule>
    <cfRule type="containsText" dxfId="4394" priority="3445" operator="containsText" text="Не выполняется">
      <formula>NOT(ISERROR(SEARCH("Не выполняется",K86)))</formula>
    </cfRule>
  </conditionalFormatting>
  <conditionalFormatting sqref="K86:K88">
    <cfRule type="containsErrors" dxfId="4393" priority="3442">
      <formula>ISERROR(K86)</formula>
    </cfRule>
  </conditionalFormatting>
  <conditionalFormatting sqref="N86:N88">
    <cfRule type="beginsWith" dxfId="4392" priority="3439" operator="beginsWith" text="Выполняется">
      <formula>LEFT(N86,LEN("Выполняется"))="Выполняется"</formula>
    </cfRule>
    <cfRule type="containsText" dxfId="4391" priority="3440" operator="containsText" text="Частично выполняется">
      <formula>NOT(ISERROR(SEARCH("Частично выполняется",N86)))</formula>
    </cfRule>
    <cfRule type="containsText" dxfId="4390" priority="3441" operator="containsText" text="Не выполняется">
      <formula>NOT(ISERROR(SEARCH("Не выполняется",N86)))</formula>
    </cfRule>
  </conditionalFormatting>
  <conditionalFormatting sqref="N86:N88">
    <cfRule type="containsErrors" dxfId="4389" priority="3438">
      <formula>ISERROR(N86)</formula>
    </cfRule>
  </conditionalFormatting>
  <conditionalFormatting sqref="Q86:Q88">
    <cfRule type="beginsWith" dxfId="4388" priority="3435" operator="beginsWith" text="Выполняется">
      <formula>LEFT(Q86,LEN("Выполняется"))="Выполняется"</formula>
    </cfRule>
    <cfRule type="containsText" dxfId="4387" priority="3436" operator="containsText" text="Частично выполняется">
      <formula>NOT(ISERROR(SEARCH("Частично выполняется",Q86)))</formula>
    </cfRule>
    <cfRule type="containsText" dxfId="4386" priority="3437" operator="containsText" text="Не выполняется">
      <formula>NOT(ISERROR(SEARCH("Не выполняется",Q86)))</formula>
    </cfRule>
  </conditionalFormatting>
  <conditionalFormatting sqref="Q86:Q88">
    <cfRule type="containsErrors" dxfId="4385" priority="3434">
      <formula>ISERROR(Q86)</formula>
    </cfRule>
  </conditionalFormatting>
  <conditionalFormatting sqref="H90">
    <cfRule type="beginsWith" dxfId="4384" priority="3431" operator="beginsWith" text="Выполняется">
      <formula>LEFT(H90,LEN("Выполняется"))="Выполняется"</formula>
    </cfRule>
    <cfRule type="containsText" dxfId="4383" priority="3432" operator="containsText" text="Частично выполняется">
      <formula>NOT(ISERROR(SEARCH("Частично выполняется",H90)))</formula>
    </cfRule>
    <cfRule type="containsText" dxfId="4382" priority="3433" operator="containsText" text="Не выполняется">
      <formula>NOT(ISERROR(SEARCH("Не выполняется",H90)))</formula>
    </cfRule>
  </conditionalFormatting>
  <conditionalFormatting sqref="H90">
    <cfRule type="containsErrors" dxfId="4381" priority="3430">
      <formula>ISERROR(H90)</formula>
    </cfRule>
  </conditionalFormatting>
  <conditionalFormatting sqref="K90">
    <cfRule type="beginsWith" dxfId="4380" priority="3427" operator="beginsWith" text="Выполняется">
      <formula>LEFT(K90,LEN("Выполняется"))="Выполняется"</formula>
    </cfRule>
    <cfRule type="containsText" dxfId="4379" priority="3428" operator="containsText" text="Частично выполняется">
      <formula>NOT(ISERROR(SEARCH("Частично выполняется",K90)))</formula>
    </cfRule>
    <cfRule type="containsText" dxfId="4378" priority="3429" operator="containsText" text="Не выполняется">
      <formula>NOT(ISERROR(SEARCH("Не выполняется",K90)))</formula>
    </cfRule>
  </conditionalFormatting>
  <conditionalFormatting sqref="K90">
    <cfRule type="containsErrors" dxfId="4377" priority="3426">
      <formula>ISERROR(K90)</formula>
    </cfRule>
  </conditionalFormatting>
  <conditionalFormatting sqref="H92">
    <cfRule type="beginsWith" dxfId="4376" priority="3423" operator="beginsWith" text="Выполняется">
      <formula>LEFT(H92,LEN("Выполняется"))="Выполняется"</formula>
    </cfRule>
    <cfRule type="containsText" dxfId="4375" priority="3424" operator="containsText" text="Частично выполняется">
      <formula>NOT(ISERROR(SEARCH("Частично выполняется",H92)))</formula>
    </cfRule>
    <cfRule type="containsText" dxfId="4374" priority="3425" operator="containsText" text="Не выполняется">
      <formula>NOT(ISERROR(SEARCH("Не выполняется",H92)))</formula>
    </cfRule>
  </conditionalFormatting>
  <conditionalFormatting sqref="H92">
    <cfRule type="containsErrors" dxfId="4373" priority="3422">
      <formula>ISERROR(H92)</formula>
    </cfRule>
  </conditionalFormatting>
  <conditionalFormatting sqref="H93:H96">
    <cfRule type="beginsWith" dxfId="4372" priority="3419" operator="beginsWith" text="Выполняется">
      <formula>LEFT(H93,LEN("Выполняется"))="Выполняется"</formula>
    </cfRule>
    <cfRule type="containsText" dxfId="4371" priority="3420" operator="containsText" text="Частично выполняется">
      <formula>NOT(ISERROR(SEARCH("Частично выполняется",H93)))</formula>
    </cfRule>
    <cfRule type="containsText" dxfId="4370" priority="3421" operator="containsText" text="Не выполняется">
      <formula>NOT(ISERROR(SEARCH("Не выполняется",H93)))</formula>
    </cfRule>
  </conditionalFormatting>
  <conditionalFormatting sqref="H93:H96">
    <cfRule type="containsErrors" dxfId="4369" priority="3418">
      <formula>ISERROR(H93)</formula>
    </cfRule>
  </conditionalFormatting>
  <conditionalFormatting sqref="K92:K93">
    <cfRule type="beginsWith" dxfId="4368" priority="3415" operator="beginsWith" text="Выполняется">
      <formula>LEFT(K92,LEN("Выполняется"))="Выполняется"</formula>
    </cfRule>
    <cfRule type="containsText" dxfId="4367" priority="3416" operator="containsText" text="Частично выполняется">
      <formula>NOT(ISERROR(SEARCH("Частично выполняется",K92)))</formula>
    </cfRule>
    <cfRule type="containsText" dxfId="4366" priority="3417" operator="containsText" text="Не выполняется">
      <formula>NOT(ISERROR(SEARCH("Не выполняется",K92)))</formula>
    </cfRule>
  </conditionalFormatting>
  <conditionalFormatting sqref="K92:K93">
    <cfRule type="containsErrors" dxfId="4365" priority="3414">
      <formula>ISERROR(K92)</formula>
    </cfRule>
  </conditionalFormatting>
  <conditionalFormatting sqref="N92">
    <cfRule type="beginsWith" dxfId="4364" priority="3411" operator="beginsWith" text="Выполняется">
      <formula>LEFT(N92,LEN("Выполняется"))="Выполняется"</formula>
    </cfRule>
    <cfRule type="containsText" dxfId="4363" priority="3412" operator="containsText" text="Частично выполняется">
      <formula>NOT(ISERROR(SEARCH("Частично выполняется",N92)))</formula>
    </cfRule>
    <cfRule type="containsText" dxfId="4362" priority="3413" operator="containsText" text="Не выполняется">
      <formula>NOT(ISERROR(SEARCH("Не выполняется",N92)))</formula>
    </cfRule>
  </conditionalFormatting>
  <conditionalFormatting sqref="N92">
    <cfRule type="containsErrors" dxfId="4361" priority="3410">
      <formula>ISERROR(N92)</formula>
    </cfRule>
  </conditionalFormatting>
  <conditionalFormatting sqref="Q92">
    <cfRule type="beginsWith" dxfId="4360" priority="3407" operator="beginsWith" text="Выполняется">
      <formula>LEFT(Q92,LEN("Выполняется"))="Выполняется"</formula>
    </cfRule>
    <cfRule type="containsText" dxfId="4359" priority="3408" operator="containsText" text="Частично выполняется">
      <formula>NOT(ISERROR(SEARCH("Частично выполняется",Q92)))</formula>
    </cfRule>
    <cfRule type="containsText" dxfId="4358" priority="3409" operator="containsText" text="Не выполняется">
      <formula>NOT(ISERROR(SEARCH("Не выполняется",Q92)))</formula>
    </cfRule>
  </conditionalFormatting>
  <conditionalFormatting sqref="Q92">
    <cfRule type="containsErrors" dxfId="4357" priority="3406">
      <formula>ISERROR(Q92)</formula>
    </cfRule>
  </conditionalFormatting>
  <conditionalFormatting sqref="H103">
    <cfRule type="beginsWith" dxfId="4356" priority="3403" operator="beginsWith" text="Выполняется">
      <formula>LEFT(H103,LEN("Выполняется"))="Выполняется"</formula>
    </cfRule>
    <cfRule type="containsText" dxfId="4355" priority="3404" operator="containsText" text="Частично выполняется">
      <formula>NOT(ISERROR(SEARCH("Частично выполняется",H103)))</formula>
    </cfRule>
    <cfRule type="containsText" dxfId="4354" priority="3405" operator="containsText" text="Не выполняется">
      <formula>NOT(ISERROR(SEARCH("Не выполняется",H103)))</formula>
    </cfRule>
  </conditionalFormatting>
  <conditionalFormatting sqref="H103">
    <cfRule type="containsErrors" dxfId="4353" priority="3402">
      <formula>ISERROR(H103)</formula>
    </cfRule>
  </conditionalFormatting>
  <conditionalFormatting sqref="K103:K105">
    <cfRule type="beginsWith" dxfId="4352" priority="3399" operator="beginsWith" text="Выполняется">
      <formula>LEFT(K103,LEN("Выполняется"))="Выполняется"</formula>
    </cfRule>
    <cfRule type="containsText" dxfId="4351" priority="3400" operator="containsText" text="Частично выполняется">
      <formula>NOT(ISERROR(SEARCH("Частично выполняется",K103)))</formula>
    </cfRule>
    <cfRule type="containsText" dxfId="4350" priority="3401" operator="containsText" text="Не выполняется">
      <formula>NOT(ISERROR(SEARCH("Не выполняется",K103)))</formula>
    </cfRule>
  </conditionalFormatting>
  <conditionalFormatting sqref="K103:K105">
    <cfRule type="containsErrors" dxfId="4349" priority="3398">
      <formula>ISERROR(K103)</formula>
    </cfRule>
  </conditionalFormatting>
  <conditionalFormatting sqref="N103:N106">
    <cfRule type="beginsWith" dxfId="4348" priority="3395" operator="beginsWith" text="Выполняется">
      <formula>LEFT(N103,LEN("Выполняется"))="Выполняется"</formula>
    </cfRule>
    <cfRule type="containsText" dxfId="4347" priority="3396" operator="containsText" text="Частично выполняется">
      <formula>NOT(ISERROR(SEARCH("Частично выполняется",N103)))</formula>
    </cfRule>
    <cfRule type="containsText" dxfId="4346" priority="3397" operator="containsText" text="Не выполняется">
      <formula>NOT(ISERROR(SEARCH("Не выполняется",N103)))</formula>
    </cfRule>
  </conditionalFormatting>
  <conditionalFormatting sqref="N103:N106">
    <cfRule type="containsErrors" dxfId="4345" priority="3394">
      <formula>ISERROR(N103)</formula>
    </cfRule>
  </conditionalFormatting>
  <conditionalFormatting sqref="Q103:Q105">
    <cfRule type="beginsWith" dxfId="4344" priority="3391" operator="beginsWith" text="Выполняется">
      <formula>LEFT(Q103,LEN("Выполняется"))="Выполняется"</formula>
    </cfRule>
    <cfRule type="containsText" dxfId="4343" priority="3392" operator="containsText" text="Частично выполняется">
      <formula>NOT(ISERROR(SEARCH("Частично выполняется",Q103)))</formula>
    </cfRule>
    <cfRule type="containsText" dxfId="4342" priority="3393" operator="containsText" text="Не выполняется">
      <formula>NOT(ISERROR(SEARCH("Не выполняется",Q103)))</formula>
    </cfRule>
  </conditionalFormatting>
  <conditionalFormatting sqref="Q103:Q105">
    <cfRule type="containsErrors" dxfId="4341" priority="3390">
      <formula>ISERROR(Q103)</formula>
    </cfRule>
  </conditionalFormatting>
  <conditionalFormatting sqref="K108">
    <cfRule type="beginsWith" dxfId="4340" priority="3387" operator="beginsWith" text="Выполняется">
      <formula>LEFT(K108,LEN("Выполняется"))="Выполняется"</formula>
    </cfRule>
    <cfRule type="containsText" dxfId="4339" priority="3388" operator="containsText" text="Частично выполняется">
      <formula>NOT(ISERROR(SEARCH("Частично выполняется",K108)))</formula>
    </cfRule>
    <cfRule type="containsText" dxfId="4338" priority="3389" operator="containsText" text="Не выполняется">
      <formula>NOT(ISERROR(SEARCH("Не выполняется",K108)))</formula>
    </cfRule>
  </conditionalFormatting>
  <conditionalFormatting sqref="K108">
    <cfRule type="containsErrors" dxfId="4337" priority="3386">
      <formula>ISERROR(K108)</formula>
    </cfRule>
  </conditionalFormatting>
  <conditionalFormatting sqref="N108">
    <cfRule type="beginsWith" dxfId="4336" priority="3383" operator="beginsWith" text="Выполняется">
      <formula>LEFT(N108,LEN("Выполняется"))="Выполняется"</formula>
    </cfRule>
    <cfRule type="containsText" dxfId="4335" priority="3384" operator="containsText" text="Частично выполняется">
      <formula>NOT(ISERROR(SEARCH("Частично выполняется",N108)))</formula>
    </cfRule>
    <cfRule type="containsText" dxfId="4334" priority="3385" operator="containsText" text="Не выполняется">
      <formula>NOT(ISERROR(SEARCH("Не выполняется",N108)))</formula>
    </cfRule>
  </conditionalFormatting>
  <conditionalFormatting sqref="N108">
    <cfRule type="containsErrors" dxfId="4333" priority="3382">
      <formula>ISERROR(N108)</formula>
    </cfRule>
  </conditionalFormatting>
  <conditionalFormatting sqref="L9">
    <cfRule type="colorScale" priority="3381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O9">
    <cfRule type="colorScale" priority="3380">
      <colorScale>
        <cfvo type="percent" val="0"/>
        <cfvo type="percent" val="50"/>
        <cfvo type="percent" val="100"/>
        <color rgb="FFFF7C80"/>
        <color rgb="FFFFEB84"/>
        <color rgb="FF92D050"/>
      </colorScale>
    </cfRule>
  </conditionalFormatting>
  <conditionalFormatting sqref="Q10">
    <cfRule type="beginsWith" dxfId="4332" priority="3375" operator="beginsWith" text="Выполняется">
      <formula>LEFT(Q10,LEN("Выполняется"))="Выполняется"</formula>
    </cfRule>
    <cfRule type="containsText" dxfId="4331" priority="3376" operator="containsText" text="Частично выполняется">
      <formula>NOT(ISERROR(SEARCH("Частично выполняется",Q10)))</formula>
    </cfRule>
    <cfRule type="containsText" dxfId="4330" priority="3377" operator="containsText" text="Не выполняется">
      <formula>NOT(ISERROR(SEARCH("Не выполняется",Q10)))</formula>
    </cfRule>
  </conditionalFormatting>
  <conditionalFormatting sqref="Q10">
    <cfRule type="containsErrors" dxfId="4329" priority="3374">
      <formula>ISERROR(Q10)</formula>
    </cfRule>
  </conditionalFormatting>
  <conditionalFormatting sqref="E17">
    <cfRule type="containsText" dxfId="4328" priority="3372" operator="containsText" text="Неверно">
      <formula>NOT(ISERROR(SEARCH("Неверно",E17)))</formula>
    </cfRule>
    <cfRule type="containsText" dxfId="4327" priority="3373" operator="containsText" text="Верно">
      <formula>NOT(ISERROR(SEARCH("Верно",E17)))</formula>
    </cfRule>
  </conditionalFormatting>
  <conditionalFormatting sqref="E20:E21">
    <cfRule type="containsText" dxfId="4326" priority="3370" operator="containsText" text="Неверно">
      <formula>NOT(ISERROR(SEARCH("Неверно",E20)))</formula>
    </cfRule>
    <cfRule type="containsText" dxfId="4325" priority="3371" operator="containsText" text="Верно">
      <formula>NOT(ISERROR(SEARCH("Верно",E20)))</formula>
    </cfRule>
  </conditionalFormatting>
  <conditionalFormatting sqref="E23">
    <cfRule type="containsText" dxfId="4324" priority="3368" operator="containsText" text="Неверно">
      <formula>NOT(ISERROR(SEARCH("Неверно",E23)))</formula>
    </cfRule>
    <cfRule type="containsText" dxfId="4323" priority="3369" operator="containsText" text="Верно">
      <formula>NOT(ISERROR(SEARCH("Верно",E23)))</formula>
    </cfRule>
  </conditionalFormatting>
  <conditionalFormatting sqref="E28">
    <cfRule type="containsText" dxfId="4322" priority="3366" operator="containsText" text="Неверно">
      <formula>NOT(ISERROR(SEARCH("Неверно",E28)))</formula>
    </cfRule>
    <cfRule type="containsText" dxfId="4321" priority="3367" operator="containsText" text="Верно">
      <formula>NOT(ISERROR(SEARCH("Верно",E28)))</formula>
    </cfRule>
  </conditionalFormatting>
  <conditionalFormatting sqref="E35">
    <cfRule type="containsText" dxfId="4320" priority="3364" operator="containsText" text="Неверно">
      <formula>NOT(ISERROR(SEARCH("Неверно",E35)))</formula>
    </cfRule>
    <cfRule type="containsText" dxfId="4319" priority="3365" operator="containsText" text="Верно">
      <formula>NOT(ISERROR(SEARCH("Верно",E35)))</formula>
    </cfRule>
  </conditionalFormatting>
  <conditionalFormatting sqref="E42">
    <cfRule type="containsText" dxfId="4318" priority="3362" operator="containsText" text="Неверно">
      <formula>NOT(ISERROR(SEARCH("Неверно",E42)))</formula>
    </cfRule>
    <cfRule type="containsText" dxfId="4317" priority="3363" operator="containsText" text="Верно">
      <formula>NOT(ISERROR(SEARCH("Верно",E42)))</formula>
    </cfRule>
  </conditionalFormatting>
  <conditionalFormatting sqref="E47:E49">
    <cfRule type="containsText" dxfId="4316" priority="3360" operator="containsText" text="Неверно">
      <formula>NOT(ISERROR(SEARCH("Неверно",E47)))</formula>
    </cfRule>
    <cfRule type="containsText" dxfId="4315" priority="3361" operator="containsText" text="Верно">
      <formula>NOT(ISERROR(SEARCH("Верно",E47)))</formula>
    </cfRule>
  </conditionalFormatting>
  <conditionalFormatting sqref="E52:E54">
    <cfRule type="containsText" dxfId="4314" priority="3358" operator="containsText" text="Неверно">
      <formula>NOT(ISERROR(SEARCH("Неверно",E52)))</formula>
    </cfRule>
    <cfRule type="containsText" dxfId="4313" priority="3359" operator="containsText" text="Верно">
      <formula>NOT(ISERROR(SEARCH("Верно",E52)))</formula>
    </cfRule>
  </conditionalFormatting>
  <conditionalFormatting sqref="E58:E59">
    <cfRule type="containsText" dxfId="4312" priority="3356" operator="containsText" text="Неверно">
      <formula>NOT(ISERROR(SEARCH("Неверно",E58)))</formula>
    </cfRule>
    <cfRule type="containsText" dxfId="4311" priority="3357" operator="containsText" text="Верно">
      <formula>NOT(ISERROR(SEARCH("Верно",E58)))</formula>
    </cfRule>
  </conditionalFormatting>
  <conditionalFormatting sqref="E62:E63">
    <cfRule type="containsText" dxfId="4310" priority="3354" operator="containsText" text="Неверно">
      <formula>NOT(ISERROR(SEARCH("Неверно",E62)))</formula>
    </cfRule>
    <cfRule type="containsText" dxfId="4309" priority="3355" operator="containsText" text="Верно">
      <formula>NOT(ISERROR(SEARCH("Верно",E62)))</formula>
    </cfRule>
  </conditionalFormatting>
  <conditionalFormatting sqref="E67:E68">
    <cfRule type="containsText" dxfId="4308" priority="3352" operator="containsText" text="Неверно">
      <formula>NOT(ISERROR(SEARCH("Неверно",E67)))</formula>
    </cfRule>
    <cfRule type="containsText" dxfId="4307" priority="3353" operator="containsText" text="Верно">
      <formula>NOT(ISERROR(SEARCH("Верно",E67)))</formula>
    </cfRule>
  </conditionalFormatting>
  <conditionalFormatting sqref="E71:E72">
    <cfRule type="containsText" dxfId="4306" priority="3350" operator="containsText" text="Неверно">
      <formula>NOT(ISERROR(SEARCH("Неверно",E71)))</formula>
    </cfRule>
    <cfRule type="containsText" dxfId="4305" priority="3351" operator="containsText" text="Верно">
      <formula>NOT(ISERROR(SEARCH("Верно",E71)))</formula>
    </cfRule>
  </conditionalFormatting>
  <conditionalFormatting sqref="E77">
    <cfRule type="containsText" dxfId="4304" priority="3348" operator="containsText" text="Неверно">
      <formula>NOT(ISERROR(SEARCH("Неверно",E77)))</formula>
    </cfRule>
    <cfRule type="containsText" dxfId="4303" priority="3349" operator="containsText" text="Верно">
      <formula>NOT(ISERROR(SEARCH("Верно",E77)))</formula>
    </cfRule>
  </conditionalFormatting>
  <conditionalFormatting sqref="E80">
    <cfRule type="containsText" dxfId="4302" priority="3346" operator="containsText" text="Неверно">
      <formula>NOT(ISERROR(SEARCH("Неверно",E80)))</formula>
    </cfRule>
    <cfRule type="containsText" dxfId="4301" priority="3347" operator="containsText" text="Верно">
      <formula>NOT(ISERROR(SEARCH("Верно",E80)))</formula>
    </cfRule>
  </conditionalFormatting>
  <conditionalFormatting sqref="E83">
    <cfRule type="containsText" dxfId="4300" priority="3344" operator="containsText" text="Неверно">
      <formula>NOT(ISERROR(SEARCH("Неверно",E83)))</formula>
    </cfRule>
    <cfRule type="containsText" dxfId="4299" priority="3345" operator="containsText" text="Верно">
      <formula>NOT(ISERROR(SEARCH("Верно",E83)))</formula>
    </cfRule>
  </conditionalFormatting>
  <conditionalFormatting sqref="E86:E88">
    <cfRule type="containsText" dxfId="4298" priority="3342" operator="containsText" text="Неверно">
      <formula>NOT(ISERROR(SEARCH("Неверно",E86)))</formula>
    </cfRule>
    <cfRule type="containsText" dxfId="4297" priority="3343" operator="containsText" text="Верно">
      <formula>NOT(ISERROR(SEARCH("Верно",E86)))</formula>
    </cfRule>
  </conditionalFormatting>
  <conditionalFormatting sqref="E92">
    <cfRule type="containsText" dxfId="4296" priority="3338" operator="containsText" text="Неверно">
      <formula>NOT(ISERROR(SEARCH("Неверно",E92)))</formula>
    </cfRule>
    <cfRule type="containsText" dxfId="4295" priority="3339" operator="containsText" text="Верно">
      <formula>NOT(ISERROR(SEARCH("Верно",E92)))</formula>
    </cfRule>
  </conditionalFormatting>
  <conditionalFormatting sqref="E103">
    <cfRule type="containsText" dxfId="4294" priority="3336" operator="containsText" text="Неверно">
      <formula>NOT(ISERROR(SEARCH("Неверно",E103)))</formula>
    </cfRule>
    <cfRule type="containsText" dxfId="4293" priority="3337" operator="containsText" text="Верно">
      <formula>NOT(ISERROR(SEARCH("Верно",E103)))</formula>
    </cfRule>
  </conditionalFormatting>
  <conditionalFormatting sqref="H18">
    <cfRule type="beginsWith" dxfId="4292" priority="3333" operator="beginsWith" text="Выполняется">
      <formula>LEFT(H18,LEN("Выполняется"))="Выполняется"</formula>
    </cfRule>
    <cfRule type="containsText" dxfId="4291" priority="3334" operator="containsText" text="Частично выполняется">
      <formula>NOT(ISERROR(SEARCH("Частично выполняется",H18)))</formula>
    </cfRule>
    <cfRule type="containsText" dxfId="4290" priority="3335" operator="containsText" text="Не выполняется">
      <formula>NOT(ISERROR(SEARCH("Не выполняется",H18)))</formula>
    </cfRule>
  </conditionalFormatting>
  <conditionalFormatting sqref="H18">
    <cfRule type="containsErrors" dxfId="4289" priority="3332">
      <formula>ISERROR(H18)</formula>
    </cfRule>
  </conditionalFormatting>
  <conditionalFormatting sqref="H20">
    <cfRule type="beginsWith" dxfId="4288" priority="3321" operator="beginsWith" text="Выполняется">
      <formula>LEFT(H20,LEN("Выполняется"))="Выполняется"</formula>
    </cfRule>
    <cfRule type="containsText" dxfId="4287" priority="3322" operator="containsText" text="Частично выполняется">
      <formula>NOT(ISERROR(SEARCH("Частично выполняется",H20)))</formula>
    </cfRule>
    <cfRule type="containsText" dxfId="4286" priority="3323" operator="containsText" text="Не выполняется">
      <formula>NOT(ISERROR(SEARCH("Не выполняется",H20)))</formula>
    </cfRule>
  </conditionalFormatting>
  <conditionalFormatting sqref="H20">
    <cfRule type="containsErrors" dxfId="4285" priority="3320">
      <formula>ISERROR(H20)</formula>
    </cfRule>
  </conditionalFormatting>
  <conditionalFormatting sqref="H21">
    <cfRule type="beginsWith" dxfId="4284" priority="3317" operator="beginsWith" text="Выполняется">
      <formula>LEFT(H21,LEN("Выполняется"))="Выполняется"</formula>
    </cfRule>
    <cfRule type="containsText" dxfId="4283" priority="3318" operator="containsText" text="Частично выполняется">
      <formula>NOT(ISERROR(SEARCH("Частично выполняется",H21)))</formula>
    </cfRule>
    <cfRule type="containsText" dxfId="4282" priority="3319" operator="containsText" text="Не выполняется">
      <formula>NOT(ISERROR(SEARCH("Не выполняется",H21)))</formula>
    </cfRule>
  </conditionalFormatting>
  <conditionalFormatting sqref="H21">
    <cfRule type="containsErrors" dxfId="4281" priority="3316">
      <formula>ISERROR(H21)</formula>
    </cfRule>
  </conditionalFormatting>
  <conditionalFormatting sqref="H21">
    <cfRule type="beginsWith" dxfId="4280" priority="3313" operator="beginsWith" text="Выполняется">
      <formula>LEFT(H21,LEN("Выполняется"))="Выполняется"</formula>
    </cfRule>
    <cfRule type="containsText" dxfId="4279" priority="3314" operator="containsText" text="Частично выполняется">
      <formula>NOT(ISERROR(SEARCH("Частично выполняется",H21)))</formula>
    </cfRule>
    <cfRule type="containsText" dxfId="4278" priority="3315" operator="containsText" text="Не выполняется">
      <formula>NOT(ISERROR(SEARCH("Не выполняется",H21)))</formula>
    </cfRule>
  </conditionalFormatting>
  <conditionalFormatting sqref="H21">
    <cfRule type="containsErrors" dxfId="4277" priority="3312">
      <formula>ISERROR(H21)</formula>
    </cfRule>
  </conditionalFormatting>
  <conditionalFormatting sqref="K20:K21">
    <cfRule type="beginsWith" dxfId="4276" priority="3309" operator="beginsWith" text="Выполняется">
      <formula>LEFT(K20,LEN("Выполняется"))="Выполняется"</formula>
    </cfRule>
    <cfRule type="containsText" dxfId="4275" priority="3310" operator="containsText" text="Частично выполняется">
      <formula>NOT(ISERROR(SEARCH("Частично выполняется",K20)))</formula>
    </cfRule>
    <cfRule type="containsText" dxfId="4274" priority="3311" operator="containsText" text="Не выполняется">
      <formula>NOT(ISERROR(SEARCH("Не выполняется",K20)))</formula>
    </cfRule>
  </conditionalFormatting>
  <conditionalFormatting sqref="K20:K21">
    <cfRule type="containsErrors" dxfId="4273" priority="3308">
      <formula>ISERROR(K20)</formula>
    </cfRule>
  </conditionalFormatting>
  <conditionalFormatting sqref="K20:K21">
    <cfRule type="beginsWith" dxfId="4272" priority="3305" operator="beginsWith" text="Выполняется">
      <formula>LEFT(K20,LEN("Выполняется"))="Выполняется"</formula>
    </cfRule>
    <cfRule type="containsText" dxfId="4271" priority="3306" operator="containsText" text="Частично выполняется">
      <formula>NOT(ISERROR(SEARCH("Частично выполняется",K20)))</formula>
    </cfRule>
    <cfRule type="containsText" dxfId="4270" priority="3307" operator="containsText" text="Не выполняется">
      <formula>NOT(ISERROR(SEARCH("Не выполняется",K20)))</formula>
    </cfRule>
  </conditionalFormatting>
  <conditionalFormatting sqref="K20:K21">
    <cfRule type="containsErrors" dxfId="4269" priority="3304">
      <formula>ISERROR(K20)</formula>
    </cfRule>
  </conditionalFormatting>
  <conditionalFormatting sqref="N20:N21">
    <cfRule type="beginsWith" dxfId="4268" priority="3301" operator="beginsWith" text="Выполняется">
      <formula>LEFT(N20,LEN("Выполняется"))="Выполняется"</formula>
    </cfRule>
    <cfRule type="containsText" dxfId="4267" priority="3302" operator="containsText" text="Частично выполняется">
      <formula>NOT(ISERROR(SEARCH("Частично выполняется",N20)))</formula>
    </cfRule>
    <cfRule type="containsText" dxfId="4266" priority="3303" operator="containsText" text="Не выполняется">
      <formula>NOT(ISERROR(SEARCH("Не выполняется",N20)))</formula>
    </cfRule>
  </conditionalFormatting>
  <conditionalFormatting sqref="N20:N21">
    <cfRule type="containsErrors" dxfId="4265" priority="3300">
      <formula>ISERROR(N20)</formula>
    </cfRule>
  </conditionalFormatting>
  <conditionalFormatting sqref="N20:N21">
    <cfRule type="beginsWith" dxfId="4264" priority="3297" operator="beginsWith" text="Выполняется">
      <formula>LEFT(N20,LEN("Выполняется"))="Выполняется"</formula>
    </cfRule>
    <cfRule type="containsText" dxfId="4263" priority="3298" operator="containsText" text="Частично выполняется">
      <formula>NOT(ISERROR(SEARCH("Частично выполняется",N20)))</formula>
    </cfRule>
    <cfRule type="containsText" dxfId="4262" priority="3299" operator="containsText" text="Не выполняется">
      <formula>NOT(ISERROR(SEARCH("Не выполняется",N20)))</formula>
    </cfRule>
  </conditionalFormatting>
  <conditionalFormatting sqref="N20:N21">
    <cfRule type="containsErrors" dxfId="4261" priority="3296">
      <formula>ISERROR(N20)</formula>
    </cfRule>
  </conditionalFormatting>
  <conditionalFormatting sqref="Q20">
    <cfRule type="beginsWith" dxfId="4260" priority="3293" operator="beginsWith" text="Выполняется">
      <formula>LEFT(Q20,LEN("Выполняется"))="Выполняется"</formula>
    </cfRule>
    <cfRule type="containsText" dxfId="4259" priority="3294" operator="containsText" text="Частично выполняется">
      <formula>NOT(ISERROR(SEARCH("Частично выполняется",Q20)))</formula>
    </cfRule>
    <cfRule type="containsText" dxfId="4258" priority="3295" operator="containsText" text="Не выполняется">
      <formula>NOT(ISERROR(SEARCH("Не выполняется",Q20)))</formula>
    </cfRule>
  </conditionalFormatting>
  <conditionalFormatting sqref="Q20">
    <cfRule type="containsErrors" dxfId="4257" priority="3292">
      <formula>ISERROR(Q20)</formula>
    </cfRule>
  </conditionalFormatting>
  <conditionalFormatting sqref="Q20">
    <cfRule type="beginsWith" dxfId="4256" priority="3289" operator="beginsWith" text="Выполняется">
      <formula>LEFT(Q20,LEN("Выполняется"))="Выполняется"</formula>
    </cfRule>
    <cfRule type="containsText" dxfId="4255" priority="3290" operator="containsText" text="Частично выполняется">
      <formula>NOT(ISERROR(SEARCH("Частично выполняется",Q20)))</formula>
    </cfRule>
    <cfRule type="containsText" dxfId="4254" priority="3291" operator="containsText" text="Не выполняется">
      <formula>NOT(ISERROR(SEARCH("Не выполняется",Q20)))</formula>
    </cfRule>
  </conditionalFormatting>
  <conditionalFormatting sqref="Q20">
    <cfRule type="containsErrors" dxfId="4253" priority="3288">
      <formula>ISERROR(Q20)</formula>
    </cfRule>
  </conditionalFormatting>
  <conditionalFormatting sqref="H23">
    <cfRule type="beginsWith" dxfId="4252" priority="3285" operator="beginsWith" text="Выполняется">
      <formula>LEFT(H23,LEN("Выполняется"))="Выполняется"</formula>
    </cfRule>
    <cfRule type="containsText" dxfId="4251" priority="3286" operator="containsText" text="Частично выполняется">
      <formula>NOT(ISERROR(SEARCH("Частично выполняется",H23)))</formula>
    </cfRule>
    <cfRule type="containsText" dxfId="4250" priority="3287" operator="containsText" text="Не выполняется">
      <formula>NOT(ISERROR(SEARCH("Не выполняется",H23)))</formula>
    </cfRule>
  </conditionalFormatting>
  <conditionalFormatting sqref="H23">
    <cfRule type="containsErrors" dxfId="4249" priority="3284">
      <formula>ISERROR(H23)</formula>
    </cfRule>
  </conditionalFormatting>
  <conditionalFormatting sqref="H23">
    <cfRule type="beginsWith" dxfId="4248" priority="3281" operator="beginsWith" text="Выполняется">
      <formula>LEFT(H23,LEN("Выполняется"))="Выполняется"</formula>
    </cfRule>
    <cfRule type="containsText" dxfId="4247" priority="3282" operator="containsText" text="Частично выполняется">
      <formula>NOT(ISERROR(SEARCH("Частично выполняется",H23)))</formula>
    </cfRule>
    <cfRule type="containsText" dxfId="4246" priority="3283" operator="containsText" text="Не выполняется">
      <formula>NOT(ISERROR(SEARCH("Не выполняется",H23)))</formula>
    </cfRule>
  </conditionalFormatting>
  <conditionalFormatting sqref="H23">
    <cfRule type="containsErrors" dxfId="4245" priority="3280">
      <formula>ISERROR(H23)</formula>
    </cfRule>
  </conditionalFormatting>
  <conditionalFormatting sqref="H24:H26">
    <cfRule type="beginsWith" dxfId="4244" priority="3277" operator="beginsWith" text="Выполняется">
      <formula>LEFT(H24,LEN("Выполняется"))="Выполняется"</formula>
    </cfRule>
    <cfRule type="containsText" dxfId="4243" priority="3278" operator="containsText" text="Частично выполняется">
      <formula>NOT(ISERROR(SEARCH("Частично выполняется",H24)))</formula>
    </cfRule>
    <cfRule type="containsText" dxfId="4242" priority="3279" operator="containsText" text="Не выполняется">
      <formula>NOT(ISERROR(SEARCH("Не выполняется",H24)))</formula>
    </cfRule>
  </conditionalFormatting>
  <conditionalFormatting sqref="H24:H26">
    <cfRule type="containsErrors" dxfId="4241" priority="3276">
      <formula>ISERROR(H24)</formula>
    </cfRule>
  </conditionalFormatting>
  <conditionalFormatting sqref="H24:H26">
    <cfRule type="beginsWith" dxfId="4240" priority="3273" operator="beginsWith" text="Выполняется">
      <formula>LEFT(H24,LEN("Выполняется"))="Выполняется"</formula>
    </cfRule>
    <cfRule type="containsText" dxfId="4239" priority="3274" operator="containsText" text="Частично выполняется">
      <formula>NOT(ISERROR(SEARCH("Частично выполняется",H24)))</formula>
    </cfRule>
    <cfRule type="containsText" dxfId="4238" priority="3275" operator="containsText" text="Не выполняется">
      <formula>NOT(ISERROR(SEARCH("Не выполняется",H24)))</formula>
    </cfRule>
  </conditionalFormatting>
  <conditionalFormatting sqref="H24:H26">
    <cfRule type="containsErrors" dxfId="4237" priority="3272">
      <formula>ISERROR(H24)</formula>
    </cfRule>
  </conditionalFormatting>
  <conditionalFormatting sqref="H24:H26">
    <cfRule type="beginsWith" dxfId="4236" priority="3269" operator="beginsWith" text="Выполняется">
      <formula>LEFT(H24,LEN("Выполняется"))="Выполняется"</formula>
    </cfRule>
    <cfRule type="containsText" dxfId="4235" priority="3270" operator="containsText" text="Частично выполняется">
      <formula>NOT(ISERROR(SEARCH("Частично выполняется",H24)))</formula>
    </cfRule>
    <cfRule type="containsText" dxfId="4234" priority="3271" operator="containsText" text="Не выполняется">
      <formula>NOT(ISERROR(SEARCH("Не выполняется",H24)))</formula>
    </cfRule>
  </conditionalFormatting>
  <conditionalFormatting sqref="H24:H26">
    <cfRule type="containsErrors" dxfId="4233" priority="3268">
      <formula>ISERROR(H24)</formula>
    </cfRule>
  </conditionalFormatting>
  <conditionalFormatting sqref="K23">
    <cfRule type="beginsWith" dxfId="4232" priority="3265" operator="beginsWith" text="Выполняется">
      <formula>LEFT(K23,LEN("Выполняется"))="Выполняется"</formula>
    </cfRule>
    <cfRule type="containsText" dxfId="4231" priority="3266" operator="containsText" text="Частично выполняется">
      <formula>NOT(ISERROR(SEARCH("Частично выполняется",K23)))</formula>
    </cfRule>
    <cfRule type="containsText" dxfId="4230" priority="3267" operator="containsText" text="Не выполняется">
      <formula>NOT(ISERROR(SEARCH("Не выполняется",K23)))</formula>
    </cfRule>
  </conditionalFormatting>
  <conditionalFormatting sqref="K23">
    <cfRule type="containsErrors" dxfId="4229" priority="3264">
      <formula>ISERROR(K23)</formula>
    </cfRule>
  </conditionalFormatting>
  <conditionalFormatting sqref="K23">
    <cfRule type="beginsWith" dxfId="4228" priority="3261" operator="beginsWith" text="Выполняется">
      <formula>LEFT(K23,LEN("Выполняется"))="Выполняется"</formula>
    </cfRule>
    <cfRule type="containsText" dxfId="4227" priority="3262" operator="containsText" text="Частично выполняется">
      <formula>NOT(ISERROR(SEARCH("Частично выполняется",K23)))</formula>
    </cfRule>
    <cfRule type="containsText" dxfId="4226" priority="3263" operator="containsText" text="Не выполняется">
      <formula>NOT(ISERROR(SEARCH("Не выполняется",K23)))</formula>
    </cfRule>
  </conditionalFormatting>
  <conditionalFormatting sqref="K23">
    <cfRule type="containsErrors" dxfId="4225" priority="3260">
      <formula>ISERROR(K23)</formula>
    </cfRule>
  </conditionalFormatting>
  <conditionalFormatting sqref="K23">
    <cfRule type="beginsWith" dxfId="4224" priority="3257" operator="beginsWith" text="Выполняется">
      <formula>LEFT(K23,LEN("Выполняется"))="Выполняется"</formula>
    </cfRule>
    <cfRule type="containsText" dxfId="4223" priority="3258" operator="containsText" text="Частично выполняется">
      <formula>NOT(ISERROR(SEARCH("Частично выполняется",K23)))</formula>
    </cfRule>
    <cfRule type="containsText" dxfId="4222" priority="3259" operator="containsText" text="Не выполняется">
      <formula>NOT(ISERROR(SEARCH("Не выполняется",K23)))</formula>
    </cfRule>
  </conditionalFormatting>
  <conditionalFormatting sqref="K23">
    <cfRule type="containsErrors" dxfId="4221" priority="3256">
      <formula>ISERROR(K23)</formula>
    </cfRule>
  </conditionalFormatting>
  <conditionalFormatting sqref="N23:N25">
    <cfRule type="beginsWith" dxfId="4220" priority="3253" operator="beginsWith" text="Выполняется">
      <formula>LEFT(N23,LEN("Выполняется"))="Выполняется"</formula>
    </cfRule>
    <cfRule type="containsText" dxfId="4219" priority="3254" operator="containsText" text="Частично выполняется">
      <formula>NOT(ISERROR(SEARCH("Частично выполняется",N23)))</formula>
    </cfRule>
    <cfRule type="containsText" dxfId="4218" priority="3255" operator="containsText" text="Не выполняется">
      <formula>NOT(ISERROR(SEARCH("Не выполняется",N23)))</formula>
    </cfRule>
  </conditionalFormatting>
  <conditionalFormatting sqref="N23:N25">
    <cfRule type="containsErrors" dxfId="4217" priority="3252">
      <formula>ISERROR(N23)</formula>
    </cfRule>
  </conditionalFormatting>
  <conditionalFormatting sqref="N23:N25">
    <cfRule type="beginsWith" dxfId="4216" priority="3249" operator="beginsWith" text="Выполняется">
      <formula>LEFT(N23,LEN("Выполняется"))="Выполняется"</formula>
    </cfRule>
    <cfRule type="containsText" dxfId="4215" priority="3250" operator="containsText" text="Частично выполняется">
      <formula>NOT(ISERROR(SEARCH("Частично выполняется",N23)))</formula>
    </cfRule>
    <cfRule type="containsText" dxfId="4214" priority="3251" operator="containsText" text="Не выполняется">
      <formula>NOT(ISERROR(SEARCH("Не выполняется",N23)))</formula>
    </cfRule>
  </conditionalFormatting>
  <conditionalFormatting sqref="N23:N25">
    <cfRule type="containsErrors" dxfId="4213" priority="3248">
      <formula>ISERROR(N23)</formula>
    </cfRule>
  </conditionalFormatting>
  <conditionalFormatting sqref="N23:N25">
    <cfRule type="beginsWith" dxfId="4212" priority="3245" operator="beginsWith" text="Выполняется">
      <formula>LEFT(N23,LEN("Выполняется"))="Выполняется"</formula>
    </cfRule>
    <cfRule type="containsText" dxfId="4211" priority="3246" operator="containsText" text="Частично выполняется">
      <formula>NOT(ISERROR(SEARCH("Частично выполняется",N23)))</formula>
    </cfRule>
    <cfRule type="containsText" dxfId="4210" priority="3247" operator="containsText" text="Не выполняется">
      <formula>NOT(ISERROR(SEARCH("Не выполняется",N23)))</formula>
    </cfRule>
  </conditionalFormatting>
  <conditionalFormatting sqref="N23:N25">
    <cfRule type="containsErrors" dxfId="4209" priority="3244">
      <formula>ISERROR(N23)</formula>
    </cfRule>
  </conditionalFormatting>
  <conditionalFormatting sqref="Q23">
    <cfRule type="beginsWith" dxfId="4208" priority="3241" operator="beginsWith" text="Выполняется">
      <formula>LEFT(Q23,LEN("Выполняется"))="Выполняется"</formula>
    </cfRule>
    <cfRule type="containsText" dxfId="4207" priority="3242" operator="containsText" text="Частично выполняется">
      <formula>NOT(ISERROR(SEARCH("Частично выполняется",Q23)))</formula>
    </cfRule>
    <cfRule type="containsText" dxfId="4206" priority="3243" operator="containsText" text="Не выполняется">
      <formula>NOT(ISERROR(SEARCH("Не выполняется",Q23)))</formula>
    </cfRule>
  </conditionalFormatting>
  <conditionalFormatting sqref="Q23">
    <cfRule type="containsErrors" dxfId="4205" priority="3240">
      <formula>ISERROR(Q23)</formula>
    </cfRule>
  </conditionalFormatting>
  <conditionalFormatting sqref="Q23">
    <cfRule type="beginsWith" dxfId="4204" priority="3237" operator="beginsWith" text="Выполняется">
      <formula>LEFT(Q23,LEN("Выполняется"))="Выполняется"</formula>
    </cfRule>
    <cfRule type="containsText" dxfId="4203" priority="3238" operator="containsText" text="Частично выполняется">
      <formula>NOT(ISERROR(SEARCH("Частично выполняется",Q23)))</formula>
    </cfRule>
    <cfRule type="containsText" dxfId="4202" priority="3239" operator="containsText" text="Не выполняется">
      <formula>NOT(ISERROR(SEARCH("Не выполняется",Q23)))</formula>
    </cfRule>
  </conditionalFormatting>
  <conditionalFormatting sqref="Q23">
    <cfRule type="containsErrors" dxfId="4201" priority="3236">
      <formula>ISERROR(Q23)</formula>
    </cfRule>
  </conditionalFormatting>
  <conditionalFormatting sqref="Q23">
    <cfRule type="beginsWith" dxfId="4200" priority="3233" operator="beginsWith" text="Выполняется">
      <formula>LEFT(Q23,LEN("Выполняется"))="Выполняется"</formula>
    </cfRule>
    <cfRule type="containsText" dxfId="4199" priority="3234" operator="containsText" text="Частично выполняется">
      <formula>NOT(ISERROR(SEARCH("Частично выполняется",Q23)))</formula>
    </cfRule>
    <cfRule type="containsText" dxfId="4198" priority="3235" operator="containsText" text="Не выполняется">
      <formula>NOT(ISERROR(SEARCH("Не выполняется",Q23)))</formula>
    </cfRule>
  </conditionalFormatting>
  <conditionalFormatting sqref="Q23">
    <cfRule type="containsErrors" dxfId="4197" priority="3232">
      <formula>ISERROR(Q23)</formula>
    </cfRule>
  </conditionalFormatting>
  <conditionalFormatting sqref="H28">
    <cfRule type="beginsWith" dxfId="4196" priority="3229" operator="beginsWith" text="Выполняется">
      <formula>LEFT(H28,LEN("Выполняется"))="Выполняется"</formula>
    </cfRule>
    <cfRule type="containsText" dxfId="4195" priority="3230" operator="containsText" text="Частично выполняется">
      <formula>NOT(ISERROR(SEARCH("Частично выполняется",H28)))</formula>
    </cfRule>
    <cfRule type="containsText" dxfId="4194" priority="3231" operator="containsText" text="Не выполняется">
      <formula>NOT(ISERROR(SEARCH("Не выполняется",H28)))</formula>
    </cfRule>
  </conditionalFormatting>
  <conditionalFormatting sqref="H28">
    <cfRule type="containsErrors" dxfId="4193" priority="3228">
      <formula>ISERROR(H28)</formula>
    </cfRule>
  </conditionalFormatting>
  <conditionalFormatting sqref="H28">
    <cfRule type="beginsWith" dxfId="4192" priority="3225" operator="beginsWith" text="Выполняется">
      <formula>LEFT(H28,LEN("Выполняется"))="Выполняется"</formula>
    </cfRule>
    <cfRule type="containsText" dxfId="4191" priority="3226" operator="containsText" text="Частично выполняется">
      <formula>NOT(ISERROR(SEARCH("Частично выполняется",H28)))</formula>
    </cfRule>
    <cfRule type="containsText" dxfId="4190" priority="3227" operator="containsText" text="Не выполняется">
      <formula>NOT(ISERROR(SEARCH("Не выполняется",H28)))</formula>
    </cfRule>
  </conditionalFormatting>
  <conditionalFormatting sqref="H28">
    <cfRule type="containsErrors" dxfId="4189" priority="3224">
      <formula>ISERROR(H28)</formula>
    </cfRule>
  </conditionalFormatting>
  <conditionalFormatting sqref="H28">
    <cfRule type="beginsWith" dxfId="4188" priority="3221" operator="beginsWith" text="Выполняется">
      <formula>LEFT(H28,LEN("Выполняется"))="Выполняется"</formula>
    </cfRule>
    <cfRule type="containsText" dxfId="4187" priority="3222" operator="containsText" text="Частично выполняется">
      <formula>NOT(ISERROR(SEARCH("Частично выполняется",H28)))</formula>
    </cfRule>
    <cfRule type="containsText" dxfId="4186" priority="3223" operator="containsText" text="Не выполняется">
      <formula>NOT(ISERROR(SEARCH("Не выполняется",H28)))</formula>
    </cfRule>
  </conditionalFormatting>
  <conditionalFormatting sqref="H28">
    <cfRule type="containsErrors" dxfId="4185" priority="3220">
      <formula>ISERROR(H28)</formula>
    </cfRule>
  </conditionalFormatting>
  <conditionalFormatting sqref="H29:H33">
    <cfRule type="beginsWith" dxfId="4184" priority="3217" operator="beginsWith" text="Выполняется">
      <formula>LEFT(H29,LEN("Выполняется"))="Выполняется"</formula>
    </cfRule>
    <cfRule type="containsText" dxfId="4183" priority="3218" operator="containsText" text="Частично выполняется">
      <formula>NOT(ISERROR(SEARCH("Частично выполняется",H29)))</formula>
    </cfRule>
    <cfRule type="containsText" dxfId="4182" priority="3219" operator="containsText" text="Не выполняется">
      <formula>NOT(ISERROR(SEARCH("Не выполняется",H29)))</formula>
    </cfRule>
  </conditionalFormatting>
  <conditionalFormatting sqref="H29:H33">
    <cfRule type="containsErrors" dxfId="4181" priority="3216">
      <formula>ISERROR(H29)</formula>
    </cfRule>
  </conditionalFormatting>
  <conditionalFormatting sqref="H29:H33">
    <cfRule type="beginsWith" dxfId="4180" priority="3213" operator="beginsWith" text="Выполняется">
      <formula>LEFT(H29,LEN("Выполняется"))="Выполняется"</formula>
    </cfRule>
    <cfRule type="containsText" dxfId="4179" priority="3214" operator="containsText" text="Частично выполняется">
      <formula>NOT(ISERROR(SEARCH("Частично выполняется",H29)))</formula>
    </cfRule>
    <cfRule type="containsText" dxfId="4178" priority="3215" operator="containsText" text="Не выполняется">
      <formula>NOT(ISERROR(SEARCH("Не выполняется",H29)))</formula>
    </cfRule>
  </conditionalFormatting>
  <conditionalFormatting sqref="H29:H33">
    <cfRule type="containsErrors" dxfId="4177" priority="3212">
      <formula>ISERROR(H29)</formula>
    </cfRule>
  </conditionalFormatting>
  <conditionalFormatting sqref="H29:H33">
    <cfRule type="beginsWith" dxfId="4176" priority="3209" operator="beginsWith" text="Выполняется">
      <formula>LEFT(H29,LEN("Выполняется"))="Выполняется"</formula>
    </cfRule>
    <cfRule type="containsText" dxfId="4175" priority="3210" operator="containsText" text="Частично выполняется">
      <formula>NOT(ISERROR(SEARCH("Частично выполняется",H29)))</formula>
    </cfRule>
    <cfRule type="containsText" dxfId="4174" priority="3211" operator="containsText" text="Не выполняется">
      <formula>NOT(ISERROR(SEARCH("Не выполняется",H29)))</formula>
    </cfRule>
  </conditionalFormatting>
  <conditionalFormatting sqref="H29:H33">
    <cfRule type="containsErrors" dxfId="4173" priority="3208">
      <formula>ISERROR(H29)</formula>
    </cfRule>
  </conditionalFormatting>
  <conditionalFormatting sqref="H29:H33">
    <cfRule type="beginsWith" dxfId="4172" priority="3205" operator="beginsWith" text="Выполняется">
      <formula>LEFT(H29,LEN("Выполняется"))="Выполняется"</formula>
    </cfRule>
    <cfRule type="containsText" dxfId="4171" priority="3206" operator="containsText" text="Частично выполняется">
      <formula>NOT(ISERROR(SEARCH("Частично выполняется",H29)))</formula>
    </cfRule>
    <cfRule type="containsText" dxfId="4170" priority="3207" operator="containsText" text="Не выполняется">
      <formula>NOT(ISERROR(SEARCH("Не выполняется",H29)))</formula>
    </cfRule>
  </conditionalFormatting>
  <conditionalFormatting sqref="H29:H33">
    <cfRule type="containsErrors" dxfId="4169" priority="3204">
      <formula>ISERROR(H29)</formula>
    </cfRule>
  </conditionalFormatting>
  <conditionalFormatting sqref="K28:K33">
    <cfRule type="beginsWith" dxfId="4168" priority="3201" operator="beginsWith" text="Выполняется">
      <formula>LEFT(K28,LEN("Выполняется"))="Выполняется"</formula>
    </cfRule>
    <cfRule type="containsText" dxfId="4167" priority="3202" operator="containsText" text="Частично выполняется">
      <formula>NOT(ISERROR(SEARCH("Частично выполняется",K28)))</formula>
    </cfRule>
    <cfRule type="containsText" dxfId="4166" priority="3203" operator="containsText" text="Не выполняется">
      <formula>NOT(ISERROR(SEARCH("Не выполняется",K28)))</formula>
    </cfRule>
  </conditionalFormatting>
  <conditionalFormatting sqref="K28:K33">
    <cfRule type="containsErrors" dxfId="4165" priority="3200">
      <formula>ISERROR(K28)</formula>
    </cfRule>
  </conditionalFormatting>
  <conditionalFormatting sqref="K28:K33">
    <cfRule type="beginsWith" dxfId="4164" priority="3197" operator="beginsWith" text="Выполняется">
      <formula>LEFT(K28,LEN("Выполняется"))="Выполняется"</formula>
    </cfRule>
    <cfRule type="containsText" dxfId="4163" priority="3198" operator="containsText" text="Частично выполняется">
      <formula>NOT(ISERROR(SEARCH("Частично выполняется",K28)))</formula>
    </cfRule>
    <cfRule type="containsText" dxfId="4162" priority="3199" operator="containsText" text="Не выполняется">
      <formula>NOT(ISERROR(SEARCH("Не выполняется",K28)))</formula>
    </cfRule>
  </conditionalFormatting>
  <conditionalFormatting sqref="K28:K33">
    <cfRule type="containsErrors" dxfId="4161" priority="3196">
      <formula>ISERROR(K28)</formula>
    </cfRule>
  </conditionalFormatting>
  <conditionalFormatting sqref="K28:K33">
    <cfRule type="beginsWith" dxfId="4160" priority="3193" operator="beginsWith" text="Выполняется">
      <formula>LEFT(K28,LEN("Выполняется"))="Выполняется"</formula>
    </cfRule>
    <cfRule type="containsText" dxfId="4159" priority="3194" operator="containsText" text="Частично выполняется">
      <formula>NOT(ISERROR(SEARCH("Частично выполняется",K28)))</formula>
    </cfRule>
    <cfRule type="containsText" dxfId="4158" priority="3195" operator="containsText" text="Не выполняется">
      <formula>NOT(ISERROR(SEARCH("Не выполняется",K28)))</formula>
    </cfRule>
  </conditionalFormatting>
  <conditionalFormatting sqref="K28:K33">
    <cfRule type="containsErrors" dxfId="4157" priority="3192">
      <formula>ISERROR(K28)</formula>
    </cfRule>
  </conditionalFormatting>
  <conditionalFormatting sqref="K28:K33">
    <cfRule type="beginsWith" dxfId="4156" priority="3189" operator="beginsWith" text="Выполняется">
      <formula>LEFT(K28,LEN("Выполняется"))="Выполняется"</formula>
    </cfRule>
    <cfRule type="containsText" dxfId="4155" priority="3190" operator="containsText" text="Частично выполняется">
      <formula>NOT(ISERROR(SEARCH("Частично выполняется",K28)))</formula>
    </cfRule>
    <cfRule type="containsText" dxfId="4154" priority="3191" operator="containsText" text="Не выполняется">
      <formula>NOT(ISERROR(SEARCH("Не выполняется",K28)))</formula>
    </cfRule>
  </conditionalFormatting>
  <conditionalFormatting sqref="K28:K33">
    <cfRule type="containsErrors" dxfId="4153" priority="3188">
      <formula>ISERROR(K28)</formula>
    </cfRule>
  </conditionalFormatting>
  <conditionalFormatting sqref="N28:N31">
    <cfRule type="beginsWith" dxfId="4152" priority="3185" operator="beginsWith" text="Выполняется">
      <formula>LEFT(N28,LEN("Выполняется"))="Выполняется"</formula>
    </cfRule>
    <cfRule type="containsText" dxfId="4151" priority="3186" operator="containsText" text="Частично выполняется">
      <formula>NOT(ISERROR(SEARCH("Частично выполняется",N28)))</formula>
    </cfRule>
    <cfRule type="containsText" dxfId="4150" priority="3187" operator="containsText" text="Не выполняется">
      <formula>NOT(ISERROR(SEARCH("Не выполняется",N28)))</formula>
    </cfRule>
  </conditionalFormatting>
  <conditionalFormatting sqref="N28:N31">
    <cfRule type="containsErrors" dxfId="4149" priority="3184">
      <formula>ISERROR(N28)</formula>
    </cfRule>
  </conditionalFormatting>
  <conditionalFormatting sqref="N28:N31">
    <cfRule type="beginsWith" dxfId="4148" priority="3181" operator="beginsWith" text="Выполняется">
      <formula>LEFT(N28,LEN("Выполняется"))="Выполняется"</formula>
    </cfRule>
    <cfRule type="containsText" dxfId="4147" priority="3182" operator="containsText" text="Частично выполняется">
      <formula>NOT(ISERROR(SEARCH("Частично выполняется",N28)))</formula>
    </cfRule>
    <cfRule type="containsText" dxfId="4146" priority="3183" operator="containsText" text="Не выполняется">
      <formula>NOT(ISERROR(SEARCH("Не выполняется",N28)))</formula>
    </cfRule>
  </conditionalFormatting>
  <conditionalFormatting sqref="N28:N31">
    <cfRule type="containsErrors" dxfId="4145" priority="3180">
      <formula>ISERROR(N28)</formula>
    </cfRule>
  </conditionalFormatting>
  <conditionalFormatting sqref="N28:N31">
    <cfRule type="beginsWith" dxfId="4144" priority="3177" operator="beginsWith" text="Выполняется">
      <formula>LEFT(N28,LEN("Выполняется"))="Выполняется"</formula>
    </cfRule>
    <cfRule type="containsText" dxfId="4143" priority="3178" operator="containsText" text="Частично выполняется">
      <formula>NOT(ISERROR(SEARCH("Частично выполняется",N28)))</formula>
    </cfRule>
    <cfRule type="containsText" dxfId="4142" priority="3179" operator="containsText" text="Не выполняется">
      <formula>NOT(ISERROR(SEARCH("Не выполняется",N28)))</formula>
    </cfRule>
  </conditionalFormatting>
  <conditionalFormatting sqref="N28:N31">
    <cfRule type="containsErrors" dxfId="4141" priority="3176">
      <formula>ISERROR(N28)</formula>
    </cfRule>
  </conditionalFormatting>
  <conditionalFormatting sqref="N28:N31">
    <cfRule type="beginsWith" dxfId="4140" priority="3173" operator="beginsWith" text="Выполняется">
      <formula>LEFT(N28,LEN("Выполняется"))="Выполняется"</formula>
    </cfRule>
    <cfRule type="containsText" dxfId="4139" priority="3174" operator="containsText" text="Частично выполняется">
      <formula>NOT(ISERROR(SEARCH("Частично выполняется",N28)))</formula>
    </cfRule>
    <cfRule type="containsText" dxfId="4138" priority="3175" operator="containsText" text="Не выполняется">
      <formula>NOT(ISERROR(SEARCH("Не выполняется",N28)))</formula>
    </cfRule>
  </conditionalFormatting>
  <conditionalFormatting sqref="N28:N31">
    <cfRule type="containsErrors" dxfId="4137" priority="3172">
      <formula>ISERROR(N28)</formula>
    </cfRule>
  </conditionalFormatting>
  <conditionalFormatting sqref="Q28:Q29">
    <cfRule type="beginsWith" dxfId="4136" priority="3169" operator="beginsWith" text="Выполняется">
      <formula>LEFT(Q28,LEN("Выполняется"))="Выполняется"</formula>
    </cfRule>
    <cfRule type="containsText" dxfId="4135" priority="3170" operator="containsText" text="Частично выполняется">
      <formula>NOT(ISERROR(SEARCH("Частично выполняется",Q28)))</formula>
    </cfRule>
    <cfRule type="containsText" dxfId="4134" priority="3171" operator="containsText" text="Не выполняется">
      <formula>NOT(ISERROR(SEARCH("Не выполняется",Q28)))</formula>
    </cfRule>
  </conditionalFormatting>
  <conditionalFormatting sqref="Q28:Q29">
    <cfRule type="containsErrors" dxfId="4133" priority="3168">
      <formula>ISERROR(Q28)</formula>
    </cfRule>
  </conditionalFormatting>
  <conditionalFormatting sqref="Q28:Q29">
    <cfRule type="beginsWith" dxfId="4132" priority="3165" operator="beginsWith" text="Выполняется">
      <formula>LEFT(Q28,LEN("Выполняется"))="Выполняется"</formula>
    </cfRule>
    <cfRule type="containsText" dxfId="4131" priority="3166" operator="containsText" text="Частично выполняется">
      <formula>NOT(ISERROR(SEARCH("Частично выполняется",Q28)))</formula>
    </cfRule>
    <cfRule type="containsText" dxfId="4130" priority="3167" operator="containsText" text="Не выполняется">
      <formula>NOT(ISERROR(SEARCH("Не выполняется",Q28)))</formula>
    </cfRule>
  </conditionalFormatting>
  <conditionalFormatting sqref="Q28:Q29">
    <cfRule type="containsErrors" dxfId="4129" priority="3164">
      <formula>ISERROR(Q28)</formula>
    </cfRule>
  </conditionalFormatting>
  <conditionalFormatting sqref="Q28:Q29">
    <cfRule type="beginsWith" dxfId="4128" priority="3161" operator="beginsWith" text="Выполняется">
      <formula>LEFT(Q28,LEN("Выполняется"))="Выполняется"</formula>
    </cfRule>
    <cfRule type="containsText" dxfId="4127" priority="3162" operator="containsText" text="Частично выполняется">
      <formula>NOT(ISERROR(SEARCH("Частично выполняется",Q28)))</formula>
    </cfRule>
    <cfRule type="containsText" dxfId="4126" priority="3163" operator="containsText" text="Не выполняется">
      <formula>NOT(ISERROR(SEARCH("Не выполняется",Q28)))</formula>
    </cfRule>
  </conditionalFormatting>
  <conditionalFormatting sqref="Q28:Q29">
    <cfRule type="containsErrors" dxfId="4125" priority="3160">
      <formula>ISERROR(Q28)</formula>
    </cfRule>
  </conditionalFormatting>
  <conditionalFormatting sqref="Q28:Q29">
    <cfRule type="beginsWith" dxfId="4124" priority="3157" operator="beginsWith" text="Выполняется">
      <formula>LEFT(Q28,LEN("Выполняется"))="Выполняется"</formula>
    </cfRule>
    <cfRule type="containsText" dxfId="4123" priority="3158" operator="containsText" text="Частично выполняется">
      <formula>NOT(ISERROR(SEARCH("Частично выполняется",Q28)))</formula>
    </cfRule>
    <cfRule type="containsText" dxfId="4122" priority="3159" operator="containsText" text="Не выполняется">
      <formula>NOT(ISERROR(SEARCH("Не выполняется",Q28)))</formula>
    </cfRule>
  </conditionalFormatting>
  <conditionalFormatting sqref="Q28:Q29">
    <cfRule type="containsErrors" dxfId="4121" priority="3156">
      <formula>ISERROR(Q28)</formula>
    </cfRule>
  </conditionalFormatting>
  <conditionalFormatting sqref="H35">
    <cfRule type="beginsWith" dxfId="4120" priority="3153" operator="beginsWith" text="Выполняется">
      <formula>LEFT(H35,LEN("Выполняется"))="Выполняется"</formula>
    </cfRule>
    <cfRule type="containsText" dxfId="4119" priority="3154" operator="containsText" text="Частично выполняется">
      <formula>NOT(ISERROR(SEARCH("Частично выполняется",H35)))</formula>
    </cfRule>
    <cfRule type="containsText" dxfId="4118" priority="3155" operator="containsText" text="Не выполняется">
      <formula>NOT(ISERROR(SEARCH("Не выполняется",H35)))</formula>
    </cfRule>
  </conditionalFormatting>
  <conditionalFormatting sqref="H35">
    <cfRule type="containsErrors" dxfId="4117" priority="3152">
      <formula>ISERROR(H35)</formula>
    </cfRule>
  </conditionalFormatting>
  <conditionalFormatting sqref="H35">
    <cfRule type="beginsWith" dxfId="4116" priority="3149" operator="beginsWith" text="Выполняется">
      <formula>LEFT(H35,LEN("Выполняется"))="Выполняется"</formula>
    </cfRule>
    <cfRule type="containsText" dxfId="4115" priority="3150" operator="containsText" text="Частично выполняется">
      <formula>NOT(ISERROR(SEARCH("Частично выполняется",H35)))</formula>
    </cfRule>
    <cfRule type="containsText" dxfId="4114" priority="3151" operator="containsText" text="Не выполняется">
      <formula>NOT(ISERROR(SEARCH("Не выполняется",H35)))</formula>
    </cfRule>
  </conditionalFormatting>
  <conditionalFormatting sqref="H35">
    <cfRule type="containsErrors" dxfId="4113" priority="3148">
      <formula>ISERROR(H35)</formula>
    </cfRule>
  </conditionalFormatting>
  <conditionalFormatting sqref="H35">
    <cfRule type="beginsWith" dxfId="4112" priority="3145" operator="beginsWith" text="Выполняется">
      <formula>LEFT(H35,LEN("Выполняется"))="Выполняется"</formula>
    </cfRule>
    <cfRule type="containsText" dxfId="4111" priority="3146" operator="containsText" text="Частично выполняется">
      <formula>NOT(ISERROR(SEARCH("Частично выполняется",H35)))</formula>
    </cfRule>
    <cfRule type="containsText" dxfId="4110" priority="3147" operator="containsText" text="Не выполняется">
      <formula>NOT(ISERROR(SEARCH("Не выполняется",H35)))</formula>
    </cfRule>
  </conditionalFormatting>
  <conditionalFormatting sqref="H35">
    <cfRule type="containsErrors" dxfId="4109" priority="3144">
      <formula>ISERROR(H35)</formula>
    </cfRule>
  </conditionalFormatting>
  <conditionalFormatting sqref="H35">
    <cfRule type="beginsWith" dxfId="4108" priority="3141" operator="beginsWith" text="Выполняется">
      <formula>LEFT(H35,LEN("Выполняется"))="Выполняется"</formula>
    </cfRule>
    <cfRule type="containsText" dxfId="4107" priority="3142" operator="containsText" text="Частично выполняется">
      <formula>NOT(ISERROR(SEARCH("Частично выполняется",H35)))</formula>
    </cfRule>
    <cfRule type="containsText" dxfId="4106" priority="3143" operator="containsText" text="Не выполняется">
      <formula>NOT(ISERROR(SEARCH("Не выполняется",H35)))</formula>
    </cfRule>
  </conditionalFormatting>
  <conditionalFormatting sqref="H35">
    <cfRule type="containsErrors" dxfId="4105" priority="3140">
      <formula>ISERROR(H35)</formula>
    </cfRule>
  </conditionalFormatting>
  <conditionalFormatting sqref="H36:H39">
    <cfRule type="beginsWith" dxfId="4104" priority="3137" operator="beginsWith" text="Выполняется">
      <formula>LEFT(H36,LEN("Выполняется"))="Выполняется"</formula>
    </cfRule>
    <cfRule type="containsText" dxfId="4103" priority="3138" operator="containsText" text="Частично выполняется">
      <formula>NOT(ISERROR(SEARCH("Частично выполняется",H36)))</formula>
    </cfRule>
    <cfRule type="containsText" dxfId="4102" priority="3139" operator="containsText" text="Не выполняется">
      <formula>NOT(ISERROR(SEARCH("Не выполняется",H36)))</formula>
    </cfRule>
  </conditionalFormatting>
  <conditionalFormatting sqref="H36:H39">
    <cfRule type="containsErrors" dxfId="4101" priority="3136">
      <formula>ISERROR(H36)</formula>
    </cfRule>
  </conditionalFormatting>
  <conditionalFormatting sqref="H36:H39">
    <cfRule type="beginsWith" dxfId="4100" priority="3133" operator="beginsWith" text="Выполняется">
      <formula>LEFT(H36,LEN("Выполняется"))="Выполняется"</formula>
    </cfRule>
    <cfRule type="containsText" dxfId="4099" priority="3134" operator="containsText" text="Частично выполняется">
      <formula>NOT(ISERROR(SEARCH("Частично выполняется",H36)))</formula>
    </cfRule>
    <cfRule type="containsText" dxfId="4098" priority="3135" operator="containsText" text="Не выполняется">
      <formula>NOT(ISERROR(SEARCH("Не выполняется",H36)))</formula>
    </cfRule>
  </conditionalFormatting>
  <conditionalFormatting sqref="H36:H39">
    <cfRule type="containsErrors" dxfId="4097" priority="3132">
      <formula>ISERROR(H36)</formula>
    </cfRule>
  </conditionalFormatting>
  <conditionalFormatting sqref="H36:H39">
    <cfRule type="beginsWith" dxfId="4096" priority="3129" operator="beginsWith" text="Выполняется">
      <formula>LEFT(H36,LEN("Выполняется"))="Выполняется"</formula>
    </cfRule>
    <cfRule type="containsText" dxfId="4095" priority="3130" operator="containsText" text="Частично выполняется">
      <formula>NOT(ISERROR(SEARCH("Частично выполняется",H36)))</formula>
    </cfRule>
    <cfRule type="containsText" dxfId="4094" priority="3131" operator="containsText" text="Не выполняется">
      <formula>NOT(ISERROR(SEARCH("Не выполняется",H36)))</formula>
    </cfRule>
  </conditionalFormatting>
  <conditionalFormatting sqref="H36:H39">
    <cfRule type="containsErrors" dxfId="4093" priority="3128">
      <formula>ISERROR(H36)</formula>
    </cfRule>
  </conditionalFormatting>
  <conditionalFormatting sqref="H36:H39">
    <cfRule type="beginsWith" dxfId="4092" priority="3125" operator="beginsWith" text="Выполняется">
      <formula>LEFT(H36,LEN("Выполняется"))="Выполняется"</formula>
    </cfRule>
    <cfRule type="containsText" dxfId="4091" priority="3126" operator="containsText" text="Частично выполняется">
      <formula>NOT(ISERROR(SEARCH("Частично выполняется",H36)))</formula>
    </cfRule>
    <cfRule type="containsText" dxfId="4090" priority="3127" operator="containsText" text="Не выполняется">
      <formula>NOT(ISERROR(SEARCH("Не выполняется",H36)))</formula>
    </cfRule>
  </conditionalFormatting>
  <conditionalFormatting sqref="H36:H39">
    <cfRule type="containsErrors" dxfId="4089" priority="3124">
      <formula>ISERROR(H36)</formula>
    </cfRule>
  </conditionalFormatting>
  <conditionalFormatting sqref="H36:H39">
    <cfRule type="beginsWith" dxfId="4088" priority="3121" operator="beginsWith" text="Выполняется">
      <formula>LEFT(H36,LEN("Выполняется"))="Выполняется"</formula>
    </cfRule>
    <cfRule type="containsText" dxfId="4087" priority="3122" operator="containsText" text="Частично выполняется">
      <formula>NOT(ISERROR(SEARCH("Частично выполняется",H36)))</formula>
    </cfRule>
    <cfRule type="containsText" dxfId="4086" priority="3123" operator="containsText" text="Не выполняется">
      <formula>NOT(ISERROR(SEARCH("Не выполняется",H36)))</formula>
    </cfRule>
  </conditionalFormatting>
  <conditionalFormatting sqref="H36:H39">
    <cfRule type="containsErrors" dxfId="4085" priority="3120">
      <formula>ISERROR(H36)</formula>
    </cfRule>
  </conditionalFormatting>
  <conditionalFormatting sqref="K35:K40">
    <cfRule type="beginsWith" dxfId="4084" priority="3117" operator="beginsWith" text="Выполняется">
      <formula>LEFT(K35,LEN("Выполняется"))="Выполняется"</formula>
    </cfRule>
    <cfRule type="containsText" dxfId="4083" priority="3118" operator="containsText" text="Частично выполняется">
      <formula>NOT(ISERROR(SEARCH("Частично выполняется",K35)))</formula>
    </cfRule>
    <cfRule type="containsText" dxfId="4082" priority="3119" operator="containsText" text="Не выполняется">
      <formula>NOT(ISERROR(SEARCH("Не выполняется",K35)))</formula>
    </cfRule>
  </conditionalFormatting>
  <conditionalFormatting sqref="K35:K40">
    <cfRule type="containsErrors" dxfId="4081" priority="3116">
      <formula>ISERROR(K35)</formula>
    </cfRule>
  </conditionalFormatting>
  <conditionalFormatting sqref="K35:K40">
    <cfRule type="beginsWith" dxfId="4080" priority="3113" operator="beginsWith" text="Выполняется">
      <formula>LEFT(K35,LEN("Выполняется"))="Выполняется"</formula>
    </cfRule>
    <cfRule type="containsText" dxfId="4079" priority="3114" operator="containsText" text="Частично выполняется">
      <formula>NOT(ISERROR(SEARCH("Частично выполняется",K35)))</formula>
    </cfRule>
    <cfRule type="containsText" dxfId="4078" priority="3115" operator="containsText" text="Не выполняется">
      <formula>NOT(ISERROR(SEARCH("Не выполняется",K35)))</formula>
    </cfRule>
  </conditionalFormatting>
  <conditionalFormatting sqref="K35:K40">
    <cfRule type="containsErrors" dxfId="4077" priority="3112">
      <formula>ISERROR(K35)</formula>
    </cfRule>
  </conditionalFormatting>
  <conditionalFormatting sqref="K35:K40">
    <cfRule type="beginsWith" dxfId="4076" priority="3109" operator="beginsWith" text="Выполняется">
      <formula>LEFT(K35,LEN("Выполняется"))="Выполняется"</formula>
    </cfRule>
    <cfRule type="containsText" dxfId="4075" priority="3110" operator="containsText" text="Частично выполняется">
      <formula>NOT(ISERROR(SEARCH("Частично выполняется",K35)))</formula>
    </cfRule>
    <cfRule type="containsText" dxfId="4074" priority="3111" operator="containsText" text="Не выполняется">
      <formula>NOT(ISERROR(SEARCH("Не выполняется",K35)))</formula>
    </cfRule>
  </conditionalFormatting>
  <conditionalFormatting sqref="K35:K40">
    <cfRule type="containsErrors" dxfId="4073" priority="3108">
      <formula>ISERROR(K35)</formula>
    </cfRule>
  </conditionalFormatting>
  <conditionalFormatting sqref="K35:K40">
    <cfRule type="beginsWith" dxfId="4072" priority="3105" operator="beginsWith" text="Выполняется">
      <formula>LEFT(K35,LEN("Выполняется"))="Выполняется"</formula>
    </cfRule>
    <cfRule type="containsText" dxfId="4071" priority="3106" operator="containsText" text="Частично выполняется">
      <formula>NOT(ISERROR(SEARCH("Частично выполняется",K35)))</formula>
    </cfRule>
    <cfRule type="containsText" dxfId="4070" priority="3107" operator="containsText" text="Не выполняется">
      <formula>NOT(ISERROR(SEARCH("Не выполняется",K35)))</formula>
    </cfRule>
  </conditionalFormatting>
  <conditionalFormatting sqref="K35:K40">
    <cfRule type="containsErrors" dxfId="4069" priority="3104">
      <formula>ISERROR(K35)</formula>
    </cfRule>
  </conditionalFormatting>
  <conditionalFormatting sqref="K35:K40">
    <cfRule type="beginsWith" dxfId="4068" priority="3101" operator="beginsWith" text="Выполняется">
      <formula>LEFT(K35,LEN("Выполняется"))="Выполняется"</formula>
    </cfRule>
    <cfRule type="containsText" dxfId="4067" priority="3102" operator="containsText" text="Частично выполняется">
      <formula>NOT(ISERROR(SEARCH("Частично выполняется",K35)))</formula>
    </cfRule>
    <cfRule type="containsText" dxfId="4066" priority="3103" operator="containsText" text="Не выполняется">
      <formula>NOT(ISERROR(SEARCH("Не выполняется",K35)))</formula>
    </cfRule>
  </conditionalFormatting>
  <conditionalFormatting sqref="K35:K40">
    <cfRule type="containsErrors" dxfId="4065" priority="3100">
      <formula>ISERROR(K35)</formula>
    </cfRule>
  </conditionalFormatting>
  <conditionalFormatting sqref="N35:N39">
    <cfRule type="beginsWith" dxfId="4064" priority="3097" operator="beginsWith" text="Выполняется">
      <formula>LEFT(N35,LEN("Выполняется"))="Выполняется"</formula>
    </cfRule>
    <cfRule type="containsText" dxfId="4063" priority="3098" operator="containsText" text="Частично выполняется">
      <formula>NOT(ISERROR(SEARCH("Частично выполняется",N35)))</formula>
    </cfRule>
    <cfRule type="containsText" dxfId="4062" priority="3099" operator="containsText" text="Не выполняется">
      <formula>NOT(ISERROR(SEARCH("Не выполняется",N35)))</formula>
    </cfRule>
  </conditionalFormatting>
  <conditionalFormatting sqref="N35:N39">
    <cfRule type="containsErrors" dxfId="4061" priority="3096">
      <formula>ISERROR(N35)</formula>
    </cfRule>
  </conditionalFormatting>
  <conditionalFormatting sqref="N35:N39">
    <cfRule type="beginsWith" dxfId="4060" priority="3093" operator="beginsWith" text="Выполняется">
      <formula>LEFT(N35,LEN("Выполняется"))="Выполняется"</formula>
    </cfRule>
    <cfRule type="containsText" dxfId="4059" priority="3094" operator="containsText" text="Частично выполняется">
      <formula>NOT(ISERROR(SEARCH("Частично выполняется",N35)))</formula>
    </cfRule>
    <cfRule type="containsText" dxfId="4058" priority="3095" operator="containsText" text="Не выполняется">
      <formula>NOT(ISERROR(SEARCH("Не выполняется",N35)))</formula>
    </cfRule>
  </conditionalFormatting>
  <conditionalFormatting sqref="N35:N39">
    <cfRule type="containsErrors" dxfId="4057" priority="3092">
      <formula>ISERROR(N35)</formula>
    </cfRule>
  </conditionalFormatting>
  <conditionalFormatting sqref="N35:N39">
    <cfRule type="beginsWith" dxfId="4056" priority="3089" operator="beginsWith" text="Выполняется">
      <formula>LEFT(N35,LEN("Выполняется"))="Выполняется"</formula>
    </cfRule>
    <cfRule type="containsText" dxfId="4055" priority="3090" operator="containsText" text="Частично выполняется">
      <formula>NOT(ISERROR(SEARCH("Частично выполняется",N35)))</formula>
    </cfRule>
    <cfRule type="containsText" dxfId="4054" priority="3091" operator="containsText" text="Не выполняется">
      <formula>NOT(ISERROR(SEARCH("Не выполняется",N35)))</formula>
    </cfRule>
  </conditionalFormatting>
  <conditionalFormatting sqref="N35:N39">
    <cfRule type="containsErrors" dxfId="4053" priority="3088">
      <formula>ISERROR(N35)</formula>
    </cfRule>
  </conditionalFormatting>
  <conditionalFormatting sqref="N35:N39">
    <cfRule type="beginsWith" dxfId="4052" priority="3085" operator="beginsWith" text="Выполняется">
      <formula>LEFT(N35,LEN("Выполняется"))="Выполняется"</formula>
    </cfRule>
    <cfRule type="containsText" dxfId="4051" priority="3086" operator="containsText" text="Частично выполняется">
      <formula>NOT(ISERROR(SEARCH("Частично выполняется",N35)))</formula>
    </cfRule>
    <cfRule type="containsText" dxfId="4050" priority="3087" operator="containsText" text="Не выполняется">
      <formula>NOT(ISERROR(SEARCH("Не выполняется",N35)))</formula>
    </cfRule>
  </conditionalFormatting>
  <conditionalFormatting sqref="N35:N39">
    <cfRule type="containsErrors" dxfId="4049" priority="3084">
      <formula>ISERROR(N35)</formula>
    </cfRule>
  </conditionalFormatting>
  <conditionalFormatting sqref="N35:N39">
    <cfRule type="beginsWith" dxfId="4048" priority="3081" operator="beginsWith" text="Выполняется">
      <formula>LEFT(N35,LEN("Выполняется"))="Выполняется"</formula>
    </cfRule>
    <cfRule type="containsText" dxfId="4047" priority="3082" operator="containsText" text="Частично выполняется">
      <formula>NOT(ISERROR(SEARCH("Частично выполняется",N35)))</formula>
    </cfRule>
    <cfRule type="containsText" dxfId="4046" priority="3083" operator="containsText" text="Не выполняется">
      <formula>NOT(ISERROR(SEARCH("Не выполняется",N35)))</formula>
    </cfRule>
  </conditionalFormatting>
  <conditionalFormatting sqref="N35:N39">
    <cfRule type="containsErrors" dxfId="4045" priority="3080">
      <formula>ISERROR(N35)</formula>
    </cfRule>
  </conditionalFormatting>
  <conditionalFormatting sqref="Q35">
    <cfRule type="beginsWith" dxfId="4044" priority="3077" operator="beginsWith" text="Выполняется">
      <formula>LEFT(Q35,LEN("Выполняется"))="Выполняется"</formula>
    </cfRule>
    <cfRule type="containsText" dxfId="4043" priority="3078" operator="containsText" text="Частично выполняется">
      <formula>NOT(ISERROR(SEARCH("Частично выполняется",Q35)))</formula>
    </cfRule>
    <cfRule type="containsText" dxfId="4042" priority="3079" operator="containsText" text="Не выполняется">
      <formula>NOT(ISERROR(SEARCH("Не выполняется",Q35)))</formula>
    </cfRule>
  </conditionalFormatting>
  <conditionalFormatting sqref="Q35">
    <cfRule type="containsErrors" dxfId="4041" priority="3076">
      <formula>ISERROR(Q35)</formula>
    </cfRule>
  </conditionalFormatting>
  <conditionalFormatting sqref="Q35">
    <cfRule type="beginsWith" dxfId="4040" priority="3073" operator="beginsWith" text="Выполняется">
      <formula>LEFT(Q35,LEN("Выполняется"))="Выполняется"</formula>
    </cfRule>
    <cfRule type="containsText" dxfId="4039" priority="3074" operator="containsText" text="Частично выполняется">
      <formula>NOT(ISERROR(SEARCH("Частично выполняется",Q35)))</formula>
    </cfRule>
    <cfRule type="containsText" dxfId="4038" priority="3075" operator="containsText" text="Не выполняется">
      <formula>NOT(ISERROR(SEARCH("Не выполняется",Q35)))</formula>
    </cfRule>
  </conditionalFormatting>
  <conditionalFormatting sqref="Q35">
    <cfRule type="containsErrors" dxfId="4037" priority="3072">
      <formula>ISERROR(Q35)</formula>
    </cfRule>
  </conditionalFormatting>
  <conditionalFormatting sqref="Q35">
    <cfRule type="beginsWith" dxfId="4036" priority="3069" operator="beginsWith" text="Выполняется">
      <formula>LEFT(Q35,LEN("Выполняется"))="Выполняется"</formula>
    </cfRule>
    <cfRule type="containsText" dxfId="4035" priority="3070" operator="containsText" text="Частично выполняется">
      <formula>NOT(ISERROR(SEARCH("Частично выполняется",Q35)))</formula>
    </cfRule>
    <cfRule type="containsText" dxfId="4034" priority="3071" operator="containsText" text="Не выполняется">
      <formula>NOT(ISERROR(SEARCH("Не выполняется",Q35)))</formula>
    </cfRule>
  </conditionalFormatting>
  <conditionalFormatting sqref="Q35">
    <cfRule type="containsErrors" dxfId="4033" priority="3068">
      <formula>ISERROR(Q35)</formula>
    </cfRule>
  </conditionalFormatting>
  <conditionalFormatting sqref="Q35">
    <cfRule type="beginsWith" dxfId="4032" priority="3065" operator="beginsWith" text="Выполняется">
      <formula>LEFT(Q35,LEN("Выполняется"))="Выполняется"</formula>
    </cfRule>
    <cfRule type="containsText" dxfId="4031" priority="3066" operator="containsText" text="Частично выполняется">
      <formula>NOT(ISERROR(SEARCH("Частично выполняется",Q35)))</formula>
    </cfRule>
    <cfRule type="containsText" dxfId="4030" priority="3067" operator="containsText" text="Не выполняется">
      <formula>NOT(ISERROR(SEARCH("Не выполняется",Q35)))</formula>
    </cfRule>
  </conditionalFormatting>
  <conditionalFormatting sqref="Q35">
    <cfRule type="containsErrors" dxfId="4029" priority="3064">
      <formula>ISERROR(Q35)</formula>
    </cfRule>
  </conditionalFormatting>
  <conditionalFormatting sqref="Q35">
    <cfRule type="beginsWith" dxfId="4028" priority="3061" operator="beginsWith" text="Выполняется">
      <formula>LEFT(Q35,LEN("Выполняется"))="Выполняется"</formula>
    </cfRule>
    <cfRule type="containsText" dxfId="4027" priority="3062" operator="containsText" text="Частично выполняется">
      <formula>NOT(ISERROR(SEARCH("Частично выполняется",Q35)))</formula>
    </cfRule>
    <cfRule type="containsText" dxfId="4026" priority="3063" operator="containsText" text="Не выполняется">
      <formula>NOT(ISERROR(SEARCH("Не выполняется",Q35)))</formula>
    </cfRule>
  </conditionalFormatting>
  <conditionalFormatting sqref="Q35">
    <cfRule type="containsErrors" dxfId="4025" priority="3060">
      <formula>ISERROR(Q35)</formula>
    </cfRule>
  </conditionalFormatting>
  <conditionalFormatting sqref="H42">
    <cfRule type="beginsWith" dxfId="4024" priority="3057" operator="beginsWith" text="Выполняется">
      <formula>LEFT(H42,LEN("Выполняется"))="Выполняется"</formula>
    </cfRule>
    <cfRule type="containsText" dxfId="4023" priority="3058" operator="containsText" text="Частично выполняется">
      <formula>NOT(ISERROR(SEARCH("Частично выполняется",H42)))</formula>
    </cfRule>
    <cfRule type="containsText" dxfId="4022" priority="3059" operator="containsText" text="Не выполняется">
      <formula>NOT(ISERROR(SEARCH("Не выполняется",H42)))</formula>
    </cfRule>
  </conditionalFormatting>
  <conditionalFormatting sqref="H42">
    <cfRule type="containsErrors" dxfId="4021" priority="3056">
      <formula>ISERROR(H42)</formula>
    </cfRule>
  </conditionalFormatting>
  <conditionalFormatting sqref="H42">
    <cfRule type="beginsWith" dxfId="4020" priority="3053" operator="beginsWith" text="Выполняется">
      <formula>LEFT(H42,LEN("Выполняется"))="Выполняется"</formula>
    </cfRule>
    <cfRule type="containsText" dxfId="4019" priority="3054" operator="containsText" text="Частично выполняется">
      <formula>NOT(ISERROR(SEARCH("Частично выполняется",H42)))</formula>
    </cfRule>
    <cfRule type="containsText" dxfId="4018" priority="3055" operator="containsText" text="Не выполняется">
      <formula>NOT(ISERROR(SEARCH("Не выполняется",H42)))</formula>
    </cfRule>
  </conditionalFormatting>
  <conditionalFormatting sqref="H42">
    <cfRule type="containsErrors" dxfId="4017" priority="3052">
      <formula>ISERROR(H42)</formula>
    </cfRule>
  </conditionalFormatting>
  <conditionalFormatting sqref="H42">
    <cfRule type="beginsWith" dxfId="4016" priority="3049" operator="beginsWith" text="Выполняется">
      <formula>LEFT(H42,LEN("Выполняется"))="Выполняется"</formula>
    </cfRule>
    <cfRule type="containsText" dxfId="4015" priority="3050" operator="containsText" text="Частично выполняется">
      <formula>NOT(ISERROR(SEARCH("Частично выполняется",H42)))</formula>
    </cfRule>
    <cfRule type="containsText" dxfId="4014" priority="3051" operator="containsText" text="Не выполняется">
      <formula>NOT(ISERROR(SEARCH("Не выполняется",H42)))</formula>
    </cfRule>
  </conditionalFormatting>
  <conditionalFormatting sqref="H42">
    <cfRule type="containsErrors" dxfId="4013" priority="3048">
      <formula>ISERROR(H42)</formula>
    </cfRule>
  </conditionalFormatting>
  <conditionalFormatting sqref="H42">
    <cfRule type="beginsWith" dxfId="4012" priority="3045" operator="beginsWith" text="Выполняется">
      <formula>LEFT(H42,LEN("Выполняется"))="Выполняется"</formula>
    </cfRule>
    <cfRule type="containsText" dxfId="4011" priority="3046" operator="containsText" text="Частично выполняется">
      <formula>NOT(ISERROR(SEARCH("Частично выполняется",H42)))</formula>
    </cfRule>
    <cfRule type="containsText" dxfId="4010" priority="3047" operator="containsText" text="Не выполняется">
      <formula>NOT(ISERROR(SEARCH("Не выполняется",H42)))</formula>
    </cfRule>
  </conditionalFormatting>
  <conditionalFormatting sqref="H42">
    <cfRule type="containsErrors" dxfId="4009" priority="3044">
      <formula>ISERROR(H42)</formula>
    </cfRule>
  </conditionalFormatting>
  <conditionalFormatting sqref="H42">
    <cfRule type="beginsWith" dxfId="4008" priority="3041" operator="beginsWith" text="Выполняется">
      <formula>LEFT(H42,LEN("Выполняется"))="Выполняется"</formula>
    </cfRule>
    <cfRule type="containsText" dxfId="4007" priority="3042" operator="containsText" text="Частично выполняется">
      <formula>NOT(ISERROR(SEARCH("Частично выполняется",H42)))</formula>
    </cfRule>
    <cfRule type="containsText" dxfId="4006" priority="3043" operator="containsText" text="Не выполняется">
      <formula>NOT(ISERROR(SEARCH("Не выполняется",H42)))</formula>
    </cfRule>
  </conditionalFormatting>
  <conditionalFormatting sqref="H42">
    <cfRule type="containsErrors" dxfId="4005" priority="3040">
      <formula>ISERROR(H42)</formula>
    </cfRule>
  </conditionalFormatting>
  <conditionalFormatting sqref="H43">
    <cfRule type="beginsWith" dxfId="4004" priority="3037" operator="beginsWith" text="Выполняется">
      <formula>LEFT(H43,LEN("Выполняется"))="Выполняется"</formula>
    </cfRule>
    <cfRule type="containsText" dxfId="4003" priority="3038" operator="containsText" text="Частично выполняется">
      <formula>NOT(ISERROR(SEARCH("Частично выполняется",H43)))</formula>
    </cfRule>
    <cfRule type="containsText" dxfId="4002" priority="3039" operator="containsText" text="Не выполняется">
      <formula>NOT(ISERROR(SEARCH("Не выполняется",H43)))</formula>
    </cfRule>
  </conditionalFormatting>
  <conditionalFormatting sqref="H43">
    <cfRule type="containsErrors" dxfId="4001" priority="3036">
      <formula>ISERROR(H43)</formula>
    </cfRule>
  </conditionalFormatting>
  <conditionalFormatting sqref="H43">
    <cfRule type="beginsWith" dxfId="4000" priority="3033" operator="beginsWith" text="Выполняется">
      <formula>LEFT(H43,LEN("Выполняется"))="Выполняется"</formula>
    </cfRule>
    <cfRule type="containsText" dxfId="3999" priority="3034" operator="containsText" text="Частично выполняется">
      <formula>NOT(ISERROR(SEARCH("Частично выполняется",H43)))</formula>
    </cfRule>
    <cfRule type="containsText" dxfId="3998" priority="3035" operator="containsText" text="Не выполняется">
      <formula>NOT(ISERROR(SEARCH("Не выполняется",H43)))</formula>
    </cfRule>
  </conditionalFormatting>
  <conditionalFormatting sqref="H43">
    <cfRule type="containsErrors" dxfId="3997" priority="3032">
      <formula>ISERROR(H43)</formula>
    </cfRule>
  </conditionalFormatting>
  <conditionalFormatting sqref="H43">
    <cfRule type="beginsWith" dxfId="3996" priority="3029" operator="beginsWith" text="Выполняется">
      <formula>LEFT(H43,LEN("Выполняется"))="Выполняется"</formula>
    </cfRule>
    <cfRule type="containsText" dxfId="3995" priority="3030" operator="containsText" text="Частично выполняется">
      <formula>NOT(ISERROR(SEARCH("Частично выполняется",H43)))</formula>
    </cfRule>
    <cfRule type="containsText" dxfId="3994" priority="3031" operator="containsText" text="Не выполняется">
      <formula>NOT(ISERROR(SEARCH("Не выполняется",H43)))</formula>
    </cfRule>
  </conditionalFormatting>
  <conditionalFormatting sqref="H43">
    <cfRule type="containsErrors" dxfId="3993" priority="3028">
      <formula>ISERROR(H43)</formula>
    </cfRule>
  </conditionalFormatting>
  <conditionalFormatting sqref="H43">
    <cfRule type="beginsWith" dxfId="3992" priority="3025" operator="beginsWith" text="Выполняется">
      <formula>LEFT(H43,LEN("Выполняется"))="Выполняется"</formula>
    </cfRule>
    <cfRule type="containsText" dxfId="3991" priority="3026" operator="containsText" text="Частично выполняется">
      <formula>NOT(ISERROR(SEARCH("Частично выполняется",H43)))</formula>
    </cfRule>
    <cfRule type="containsText" dxfId="3990" priority="3027" operator="containsText" text="Не выполняется">
      <formula>NOT(ISERROR(SEARCH("Не выполняется",H43)))</formula>
    </cfRule>
  </conditionalFormatting>
  <conditionalFormatting sqref="H43">
    <cfRule type="containsErrors" dxfId="3989" priority="3024">
      <formula>ISERROR(H43)</formula>
    </cfRule>
  </conditionalFormatting>
  <conditionalFormatting sqref="H43">
    <cfRule type="beginsWith" dxfId="3988" priority="3021" operator="beginsWith" text="Выполняется">
      <formula>LEFT(H43,LEN("Выполняется"))="Выполняется"</formula>
    </cfRule>
    <cfRule type="containsText" dxfId="3987" priority="3022" operator="containsText" text="Частично выполняется">
      <formula>NOT(ISERROR(SEARCH("Частично выполняется",H43)))</formula>
    </cfRule>
    <cfRule type="containsText" dxfId="3986" priority="3023" operator="containsText" text="Не выполняется">
      <formula>NOT(ISERROR(SEARCH("Не выполняется",H43)))</formula>
    </cfRule>
  </conditionalFormatting>
  <conditionalFormatting sqref="H43">
    <cfRule type="containsErrors" dxfId="3985" priority="3020">
      <formula>ISERROR(H43)</formula>
    </cfRule>
  </conditionalFormatting>
  <conditionalFormatting sqref="H43">
    <cfRule type="beginsWith" dxfId="3984" priority="3017" operator="beginsWith" text="Выполняется">
      <formula>LEFT(H43,LEN("Выполняется"))="Выполняется"</formula>
    </cfRule>
    <cfRule type="containsText" dxfId="3983" priority="3018" operator="containsText" text="Частично выполняется">
      <formula>NOT(ISERROR(SEARCH("Частично выполняется",H43)))</formula>
    </cfRule>
    <cfRule type="containsText" dxfId="3982" priority="3019" operator="containsText" text="Не выполняется">
      <formula>NOT(ISERROR(SEARCH("Не выполняется",H43)))</formula>
    </cfRule>
  </conditionalFormatting>
  <conditionalFormatting sqref="H43">
    <cfRule type="containsErrors" dxfId="3981" priority="3016">
      <formula>ISERROR(H43)</formula>
    </cfRule>
  </conditionalFormatting>
  <conditionalFormatting sqref="K42:K43">
    <cfRule type="beginsWith" dxfId="3980" priority="3013" operator="beginsWith" text="Выполняется">
      <formula>LEFT(K42,LEN("Выполняется"))="Выполняется"</formula>
    </cfRule>
    <cfRule type="containsText" dxfId="3979" priority="3014" operator="containsText" text="Частично выполняется">
      <formula>NOT(ISERROR(SEARCH("Частично выполняется",K42)))</formula>
    </cfRule>
    <cfRule type="containsText" dxfId="3978" priority="3015" operator="containsText" text="Не выполняется">
      <formula>NOT(ISERROR(SEARCH("Не выполняется",K42)))</formula>
    </cfRule>
  </conditionalFormatting>
  <conditionalFormatting sqref="K42:K43">
    <cfRule type="containsErrors" dxfId="3977" priority="3012">
      <formula>ISERROR(K42)</formula>
    </cfRule>
  </conditionalFormatting>
  <conditionalFormatting sqref="K42:K43">
    <cfRule type="beginsWith" dxfId="3976" priority="3009" operator="beginsWith" text="Выполняется">
      <formula>LEFT(K42,LEN("Выполняется"))="Выполняется"</formula>
    </cfRule>
    <cfRule type="containsText" dxfId="3975" priority="3010" operator="containsText" text="Частично выполняется">
      <formula>NOT(ISERROR(SEARCH("Частично выполняется",K42)))</formula>
    </cfRule>
    <cfRule type="containsText" dxfId="3974" priority="3011" operator="containsText" text="Не выполняется">
      <formula>NOT(ISERROR(SEARCH("Не выполняется",K42)))</formula>
    </cfRule>
  </conditionalFormatting>
  <conditionalFormatting sqref="K42:K43">
    <cfRule type="containsErrors" dxfId="3973" priority="3008">
      <formula>ISERROR(K42)</formula>
    </cfRule>
  </conditionalFormatting>
  <conditionalFormatting sqref="K42:K43">
    <cfRule type="beginsWith" dxfId="3972" priority="3005" operator="beginsWith" text="Выполняется">
      <formula>LEFT(K42,LEN("Выполняется"))="Выполняется"</formula>
    </cfRule>
    <cfRule type="containsText" dxfId="3971" priority="3006" operator="containsText" text="Частично выполняется">
      <formula>NOT(ISERROR(SEARCH("Частично выполняется",K42)))</formula>
    </cfRule>
    <cfRule type="containsText" dxfId="3970" priority="3007" operator="containsText" text="Не выполняется">
      <formula>NOT(ISERROR(SEARCH("Не выполняется",K42)))</formula>
    </cfRule>
  </conditionalFormatting>
  <conditionalFormatting sqref="K42:K43">
    <cfRule type="containsErrors" dxfId="3969" priority="3004">
      <formula>ISERROR(K42)</formula>
    </cfRule>
  </conditionalFormatting>
  <conditionalFormatting sqref="K42:K43">
    <cfRule type="beginsWith" dxfId="3968" priority="3001" operator="beginsWith" text="Выполняется">
      <formula>LEFT(K42,LEN("Выполняется"))="Выполняется"</formula>
    </cfRule>
    <cfRule type="containsText" dxfId="3967" priority="3002" operator="containsText" text="Частично выполняется">
      <formula>NOT(ISERROR(SEARCH("Частично выполняется",K42)))</formula>
    </cfRule>
    <cfRule type="containsText" dxfId="3966" priority="3003" operator="containsText" text="Не выполняется">
      <formula>NOT(ISERROR(SEARCH("Не выполняется",K42)))</formula>
    </cfRule>
  </conditionalFormatting>
  <conditionalFormatting sqref="K42:K43">
    <cfRule type="containsErrors" dxfId="3965" priority="3000">
      <formula>ISERROR(K42)</formula>
    </cfRule>
  </conditionalFormatting>
  <conditionalFormatting sqref="K42:K43">
    <cfRule type="beginsWith" dxfId="3964" priority="2997" operator="beginsWith" text="Выполняется">
      <formula>LEFT(K42,LEN("Выполняется"))="Выполняется"</formula>
    </cfRule>
    <cfRule type="containsText" dxfId="3963" priority="2998" operator="containsText" text="Частично выполняется">
      <formula>NOT(ISERROR(SEARCH("Частично выполняется",K42)))</formula>
    </cfRule>
    <cfRule type="containsText" dxfId="3962" priority="2999" operator="containsText" text="Не выполняется">
      <formula>NOT(ISERROR(SEARCH("Не выполняется",K42)))</formula>
    </cfRule>
  </conditionalFormatting>
  <conditionalFormatting sqref="K42:K43">
    <cfRule type="containsErrors" dxfId="3961" priority="2996">
      <formula>ISERROR(K42)</formula>
    </cfRule>
  </conditionalFormatting>
  <conditionalFormatting sqref="K42:K43">
    <cfRule type="beginsWith" dxfId="3960" priority="2993" operator="beginsWith" text="Выполняется">
      <formula>LEFT(K42,LEN("Выполняется"))="Выполняется"</formula>
    </cfRule>
    <cfRule type="containsText" dxfId="3959" priority="2994" operator="containsText" text="Частично выполняется">
      <formula>NOT(ISERROR(SEARCH("Частично выполняется",K42)))</formula>
    </cfRule>
    <cfRule type="containsText" dxfId="3958" priority="2995" operator="containsText" text="Не выполняется">
      <formula>NOT(ISERROR(SEARCH("Не выполняется",K42)))</formula>
    </cfRule>
  </conditionalFormatting>
  <conditionalFormatting sqref="K42:K43">
    <cfRule type="containsErrors" dxfId="3957" priority="2992">
      <formula>ISERROR(K42)</formula>
    </cfRule>
  </conditionalFormatting>
  <conditionalFormatting sqref="N42">
    <cfRule type="beginsWith" dxfId="3956" priority="2989" operator="beginsWith" text="Выполняется">
      <formula>LEFT(N42,LEN("Выполняется"))="Выполняется"</formula>
    </cfRule>
    <cfRule type="containsText" dxfId="3955" priority="2990" operator="containsText" text="Частично выполняется">
      <formula>NOT(ISERROR(SEARCH("Частично выполняется",N42)))</formula>
    </cfRule>
    <cfRule type="containsText" dxfId="3954" priority="2991" operator="containsText" text="Не выполняется">
      <formula>NOT(ISERROR(SEARCH("Не выполняется",N42)))</formula>
    </cfRule>
  </conditionalFormatting>
  <conditionalFormatting sqref="N42">
    <cfRule type="containsErrors" dxfId="3953" priority="2988">
      <formula>ISERROR(N42)</formula>
    </cfRule>
  </conditionalFormatting>
  <conditionalFormatting sqref="N42">
    <cfRule type="beginsWith" dxfId="3952" priority="2985" operator="beginsWith" text="Выполняется">
      <formula>LEFT(N42,LEN("Выполняется"))="Выполняется"</formula>
    </cfRule>
    <cfRule type="containsText" dxfId="3951" priority="2986" operator="containsText" text="Частично выполняется">
      <formula>NOT(ISERROR(SEARCH("Частично выполняется",N42)))</formula>
    </cfRule>
    <cfRule type="containsText" dxfId="3950" priority="2987" operator="containsText" text="Не выполняется">
      <formula>NOT(ISERROR(SEARCH("Не выполняется",N42)))</formula>
    </cfRule>
  </conditionalFormatting>
  <conditionalFormatting sqref="N42">
    <cfRule type="containsErrors" dxfId="3949" priority="2984">
      <formula>ISERROR(N42)</formula>
    </cfRule>
  </conditionalFormatting>
  <conditionalFormatting sqref="N42">
    <cfRule type="beginsWith" dxfId="3948" priority="2981" operator="beginsWith" text="Выполняется">
      <formula>LEFT(N42,LEN("Выполняется"))="Выполняется"</formula>
    </cfRule>
    <cfRule type="containsText" dxfId="3947" priority="2982" operator="containsText" text="Частично выполняется">
      <formula>NOT(ISERROR(SEARCH("Частично выполняется",N42)))</formula>
    </cfRule>
    <cfRule type="containsText" dxfId="3946" priority="2983" operator="containsText" text="Не выполняется">
      <formula>NOT(ISERROR(SEARCH("Не выполняется",N42)))</formula>
    </cfRule>
  </conditionalFormatting>
  <conditionalFormatting sqref="N42">
    <cfRule type="containsErrors" dxfId="3945" priority="2980">
      <formula>ISERROR(N42)</formula>
    </cfRule>
  </conditionalFormatting>
  <conditionalFormatting sqref="N42">
    <cfRule type="beginsWith" dxfId="3944" priority="2977" operator="beginsWith" text="Выполняется">
      <formula>LEFT(N42,LEN("Выполняется"))="Выполняется"</formula>
    </cfRule>
    <cfRule type="containsText" dxfId="3943" priority="2978" operator="containsText" text="Частично выполняется">
      <formula>NOT(ISERROR(SEARCH("Частично выполняется",N42)))</formula>
    </cfRule>
    <cfRule type="containsText" dxfId="3942" priority="2979" operator="containsText" text="Не выполняется">
      <formula>NOT(ISERROR(SEARCH("Не выполняется",N42)))</formula>
    </cfRule>
  </conditionalFormatting>
  <conditionalFormatting sqref="N42">
    <cfRule type="containsErrors" dxfId="3941" priority="2976">
      <formula>ISERROR(N42)</formula>
    </cfRule>
  </conditionalFormatting>
  <conditionalFormatting sqref="N42">
    <cfRule type="beginsWith" dxfId="3940" priority="2973" operator="beginsWith" text="Выполняется">
      <formula>LEFT(N42,LEN("Выполняется"))="Выполняется"</formula>
    </cfRule>
    <cfRule type="containsText" dxfId="3939" priority="2974" operator="containsText" text="Частично выполняется">
      <formula>NOT(ISERROR(SEARCH("Частично выполняется",N42)))</formula>
    </cfRule>
    <cfRule type="containsText" dxfId="3938" priority="2975" operator="containsText" text="Не выполняется">
      <formula>NOT(ISERROR(SEARCH("Не выполняется",N42)))</formula>
    </cfRule>
  </conditionalFormatting>
  <conditionalFormatting sqref="N42">
    <cfRule type="containsErrors" dxfId="3937" priority="2972">
      <formula>ISERROR(N42)</formula>
    </cfRule>
  </conditionalFormatting>
  <conditionalFormatting sqref="N42">
    <cfRule type="beginsWith" dxfId="3936" priority="2969" operator="beginsWith" text="Выполняется">
      <formula>LEFT(N42,LEN("Выполняется"))="Выполняется"</formula>
    </cfRule>
    <cfRule type="containsText" dxfId="3935" priority="2970" operator="containsText" text="Частично выполняется">
      <formula>NOT(ISERROR(SEARCH("Частично выполняется",N42)))</formula>
    </cfRule>
    <cfRule type="containsText" dxfId="3934" priority="2971" operator="containsText" text="Не выполняется">
      <formula>NOT(ISERROR(SEARCH("Не выполняется",N42)))</formula>
    </cfRule>
  </conditionalFormatting>
  <conditionalFormatting sqref="N42">
    <cfRule type="containsErrors" dxfId="3933" priority="2968">
      <formula>ISERROR(N42)</formula>
    </cfRule>
  </conditionalFormatting>
  <conditionalFormatting sqref="Q42">
    <cfRule type="beginsWith" dxfId="3932" priority="2965" operator="beginsWith" text="Выполняется">
      <formula>LEFT(Q42,LEN("Выполняется"))="Выполняется"</formula>
    </cfRule>
    <cfRule type="containsText" dxfId="3931" priority="2966" operator="containsText" text="Частично выполняется">
      <formula>NOT(ISERROR(SEARCH("Частично выполняется",Q42)))</formula>
    </cfRule>
    <cfRule type="containsText" dxfId="3930" priority="2967" operator="containsText" text="Не выполняется">
      <formula>NOT(ISERROR(SEARCH("Не выполняется",Q42)))</formula>
    </cfRule>
  </conditionalFormatting>
  <conditionalFormatting sqref="Q42">
    <cfRule type="containsErrors" dxfId="3929" priority="2964">
      <formula>ISERROR(Q42)</formula>
    </cfRule>
  </conditionalFormatting>
  <conditionalFormatting sqref="Q42">
    <cfRule type="beginsWith" dxfId="3928" priority="2961" operator="beginsWith" text="Выполняется">
      <formula>LEFT(Q42,LEN("Выполняется"))="Выполняется"</formula>
    </cfRule>
    <cfRule type="containsText" dxfId="3927" priority="2962" operator="containsText" text="Частично выполняется">
      <formula>NOT(ISERROR(SEARCH("Частично выполняется",Q42)))</formula>
    </cfRule>
    <cfRule type="containsText" dxfId="3926" priority="2963" operator="containsText" text="Не выполняется">
      <formula>NOT(ISERROR(SEARCH("Не выполняется",Q42)))</formula>
    </cfRule>
  </conditionalFormatting>
  <conditionalFormatting sqref="Q42">
    <cfRule type="containsErrors" dxfId="3925" priority="2960">
      <formula>ISERROR(Q42)</formula>
    </cfRule>
  </conditionalFormatting>
  <conditionalFormatting sqref="Q42">
    <cfRule type="beginsWith" dxfId="3924" priority="2957" operator="beginsWith" text="Выполняется">
      <formula>LEFT(Q42,LEN("Выполняется"))="Выполняется"</formula>
    </cfRule>
    <cfRule type="containsText" dxfId="3923" priority="2958" operator="containsText" text="Частично выполняется">
      <formula>NOT(ISERROR(SEARCH("Частично выполняется",Q42)))</formula>
    </cfRule>
    <cfRule type="containsText" dxfId="3922" priority="2959" operator="containsText" text="Не выполняется">
      <formula>NOT(ISERROR(SEARCH("Не выполняется",Q42)))</formula>
    </cfRule>
  </conditionalFormatting>
  <conditionalFormatting sqref="Q42">
    <cfRule type="containsErrors" dxfId="3921" priority="2956">
      <formula>ISERROR(Q42)</formula>
    </cfRule>
  </conditionalFormatting>
  <conditionalFormatting sqref="Q42">
    <cfRule type="beginsWith" dxfId="3920" priority="2953" operator="beginsWith" text="Выполняется">
      <formula>LEFT(Q42,LEN("Выполняется"))="Выполняется"</formula>
    </cfRule>
    <cfRule type="containsText" dxfId="3919" priority="2954" operator="containsText" text="Частично выполняется">
      <formula>NOT(ISERROR(SEARCH("Частично выполняется",Q42)))</formula>
    </cfRule>
    <cfRule type="containsText" dxfId="3918" priority="2955" operator="containsText" text="Не выполняется">
      <formula>NOT(ISERROR(SEARCH("Не выполняется",Q42)))</formula>
    </cfRule>
  </conditionalFormatting>
  <conditionalFormatting sqref="Q42">
    <cfRule type="containsErrors" dxfId="3917" priority="2952">
      <formula>ISERROR(Q42)</formula>
    </cfRule>
  </conditionalFormatting>
  <conditionalFormatting sqref="Q42">
    <cfRule type="beginsWith" dxfId="3916" priority="2949" operator="beginsWith" text="Выполняется">
      <formula>LEFT(Q42,LEN("Выполняется"))="Выполняется"</formula>
    </cfRule>
    <cfRule type="containsText" dxfId="3915" priority="2950" operator="containsText" text="Частично выполняется">
      <formula>NOT(ISERROR(SEARCH("Частично выполняется",Q42)))</formula>
    </cfRule>
    <cfRule type="containsText" dxfId="3914" priority="2951" operator="containsText" text="Не выполняется">
      <formula>NOT(ISERROR(SEARCH("Не выполняется",Q42)))</formula>
    </cfRule>
  </conditionalFormatting>
  <conditionalFormatting sqref="Q42">
    <cfRule type="containsErrors" dxfId="3913" priority="2948">
      <formula>ISERROR(Q42)</formula>
    </cfRule>
  </conditionalFormatting>
  <conditionalFormatting sqref="Q42">
    <cfRule type="beginsWith" dxfId="3912" priority="2945" operator="beginsWith" text="Выполняется">
      <formula>LEFT(Q42,LEN("Выполняется"))="Выполняется"</formula>
    </cfRule>
    <cfRule type="containsText" dxfId="3911" priority="2946" operator="containsText" text="Частично выполняется">
      <formula>NOT(ISERROR(SEARCH("Частично выполняется",Q42)))</formula>
    </cfRule>
    <cfRule type="containsText" dxfId="3910" priority="2947" operator="containsText" text="Не выполняется">
      <formula>NOT(ISERROR(SEARCH("Не выполняется",Q42)))</formula>
    </cfRule>
  </conditionalFormatting>
  <conditionalFormatting sqref="Q42">
    <cfRule type="containsErrors" dxfId="3909" priority="2944">
      <formula>ISERROR(Q42)</formula>
    </cfRule>
  </conditionalFormatting>
  <conditionalFormatting sqref="H47">
    <cfRule type="beginsWith" dxfId="3908" priority="2941" operator="beginsWith" text="Выполняется">
      <formula>LEFT(H47,LEN("Выполняется"))="Выполняется"</formula>
    </cfRule>
    <cfRule type="containsText" dxfId="3907" priority="2942" operator="containsText" text="Частично выполняется">
      <formula>NOT(ISERROR(SEARCH("Частично выполняется",H47)))</formula>
    </cfRule>
    <cfRule type="containsText" dxfId="3906" priority="2943" operator="containsText" text="Не выполняется">
      <formula>NOT(ISERROR(SEARCH("Не выполняется",H47)))</formula>
    </cfRule>
  </conditionalFormatting>
  <conditionalFormatting sqref="H47">
    <cfRule type="containsErrors" dxfId="3905" priority="2940">
      <formula>ISERROR(H47)</formula>
    </cfRule>
  </conditionalFormatting>
  <conditionalFormatting sqref="H47">
    <cfRule type="beginsWith" dxfId="3904" priority="2937" operator="beginsWith" text="Выполняется">
      <formula>LEFT(H47,LEN("Выполняется"))="Выполняется"</formula>
    </cfRule>
    <cfRule type="containsText" dxfId="3903" priority="2938" operator="containsText" text="Частично выполняется">
      <formula>NOT(ISERROR(SEARCH("Частично выполняется",H47)))</formula>
    </cfRule>
    <cfRule type="containsText" dxfId="3902" priority="2939" operator="containsText" text="Не выполняется">
      <formula>NOT(ISERROR(SEARCH("Не выполняется",H47)))</formula>
    </cfRule>
  </conditionalFormatting>
  <conditionalFormatting sqref="H47">
    <cfRule type="containsErrors" dxfId="3901" priority="2936">
      <formula>ISERROR(H47)</formula>
    </cfRule>
  </conditionalFormatting>
  <conditionalFormatting sqref="H47">
    <cfRule type="beginsWith" dxfId="3900" priority="2933" operator="beginsWith" text="Выполняется">
      <formula>LEFT(H47,LEN("Выполняется"))="Выполняется"</formula>
    </cfRule>
    <cfRule type="containsText" dxfId="3899" priority="2934" operator="containsText" text="Частично выполняется">
      <formula>NOT(ISERROR(SEARCH("Частично выполняется",H47)))</formula>
    </cfRule>
    <cfRule type="containsText" dxfId="3898" priority="2935" operator="containsText" text="Не выполняется">
      <formula>NOT(ISERROR(SEARCH("Не выполняется",H47)))</formula>
    </cfRule>
  </conditionalFormatting>
  <conditionalFormatting sqref="H47">
    <cfRule type="containsErrors" dxfId="3897" priority="2932">
      <formula>ISERROR(H47)</formula>
    </cfRule>
  </conditionalFormatting>
  <conditionalFormatting sqref="H47">
    <cfRule type="beginsWith" dxfId="3896" priority="2929" operator="beginsWith" text="Выполняется">
      <formula>LEFT(H47,LEN("Выполняется"))="Выполняется"</formula>
    </cfRule>
    <cfRule type="containsText" dxfId="3895" priority="2930" operator="containsText" text="Частично выполняется">
      <formula>NOT(ISERROR(SEARCH("Частично выполняется",H47)))</formula>
    </cfRule>
    <cfRule type="containsText" dxfId="3894" priority="2931" operator="containsText" text="Не выполняется">
      <formula>NOT(ISERROR(SEARCH("Не выполняется",H47)))</formula>
    </cfRule>
  </conditionalFormatting>
  <conditionalFormatting sqref="H47">
    <cfRule type="containsErrors" dxfId="3893" priority="2928">
      <formula>ISERROR(H47)</formula>
    </cfRule>
  </conditionalFormatting>
  <conditionalFormatting sqref="H47">
    <cfRule type="beginsWith" dxfId="3892" priority="2925" operator="beginsWith" text="Выполняется">
      <formula>LEFT(H47,LEN("Выполняется"))="Выполняется"</formula>
    </cfRule>
    <cfRule type="containsText" dxfId="3891" priority="2926" operator="containsText" text="Частично выполняется">
      <formula>NOT(ISERROR(SEARCH("Частично выполняется",H47)))</formula>
    </cfRule>
    <cfRule type="containsText" dxfId="3890" priority="2927" operator="containsText" text="Не выполняется">
      <formula>NOT(ISERROR(SEARCH("Не выполняется",H47)))</formula>
    </cfRule>
  </conditionalFormatting>
  <conditionalFormatting sqref="H47">
    <cfRule type="containsErrors" dxfId="3889" priority="2924">
      <formula>ISERROR(H47)</formula>
    </cfRule>
  </conditionalFormatting>
  <conditionalFormatting sqref="H47">
    <cfRule type="beginsWith" dxfId="3888" priority="2921" operator="beginsWith" text="Выполняется">
      <formula>LEFT(H47,LEN("Выполняется"))="Выполняется"</formula>
    </cfRule>
    <cfRule type="containsText" dxfId="3887" priority="2922" operator="containsText" text="Частично выполняется">
      <formula>NOT(ISERROR(SEARCH("Частично выполняется",H47)))</formula>
    </cfRule>
    <cfRule type="containsText" dxfId="3886" priority="2923" operator="containsText" text="Не выполняется">
      <formula>NOT(ISERROR(SEARCH("Не выполняется",H47)))</formula>
    </cfRule>
  </conditionalFormatting>
  <conditionalFormatting sqref="H47">
    <cfRule type="containsErrors" dxfId="3885" priority="2920">
      <formula>ISERROR(H47)</formula>
    </cfRule>
  </conditionalFormatting>
  <conditionalFormatting sqref="H48">
    <cfRule type="beginsWith" dxfId="3884" priority="2917" operator="beginsWith" text="Выполняется">
      <formula>LEFT(H48,LEN("Выполняется"))="Выполняется"</formula>
    </cfRule>
    <cfRule type="containsText" dxfId="3883" priority="2918" operator="containsText" text="Частично выполняется">
      <formula>NOT(ISERROR(SEARCH("Частично выполняется",H48)))</formula>
    </cfRule>
    <cfRule type="containsText" dxfId="3882" priority="2919" operator="containsText" text="Не выполняется">
      <formula>NOT(ISERROR(SEARCH("Не выполняется",H48)))</formula>
    </cfRule>
  </conditionalFormatting>
  <conditionalFormatting sqref="H48">
    <cfRule type="containsErrors" dxfId="3881" priority="2916">
      <formula>ISERROR(H48)</formula>
    </cfRule>
  </conditionalFormatting>
  <conditionalFormatting sqref="H48">
    <cfRule type="beginsWith" dxfId="3880" priority="2913" operator="beginsWith" text="Выполняется">
      <formula>LEFT(H48,LEN("Выполняется"))="Выполняется"</formula>
    </cfRule>
    <cfRule type="containsText" dxfId="3879" priority="2914" operator="containsText" text="Частично выполняется">
      <formula>NOT(ISERROR(SEARCH("Частично выполняется",H48)))</formula>
    </cfRule>
    <cfRule type="containsText" dxfId="3878" priority="2915" operator="containsText" text="Не выполняется">
      <formula>NOT(ISERROR(SEARCH("Не выполняется",H48)))</formula>
    </cfRule>
  </conditionalFormatting>
  <conditionalFormatting sqref="H48">
    <cfRule type="containsErrors" dxfId="3877" priority="2912">
      <formula>ISERROR(H48)</formula>
    </cfRule>
  </conditionalFormatting>
  <conditionalFormatting sqref="H48">
    <cfRule type="beginsWith" dxfId="3876" priority="2909" operator="beginsWith" text="Выполняется">
      <formula>LEFT(H48,LEN("Выполняется"))="Выполняется"</formula>
    </cfRule>
    <cfRule type="containsText" dxfId="3875" priority="2910" operator="containsText" text="Частично выполняется">
      <formula>NOT(ISERROR(SEARCH("Частично выполняется",H48)))</formula>
    </cfRule>
    <cfRule type="containsText" dxfId="3874" priority="2911" operator="containsText" text="Не выполняется">
      <formula>NOT(ISERROR(SEARCH("Не выполняется",H48)))</formula>
    </cfRule>
  </conditionalFormatting>
  <conditionalFormatting sqref="H48">
    <cfRule type="containsErrors" dxfId="3873" priority="2908">
      <formula>ISERROR(H48)</formula>
    </cfRule>
  </conditionalFormatting>
  <conditionalFormatting sqref="H48">
    <cfRule type="beginsWith" dxfId="3872" priority="2905" operator="beginsWith" text="Выполняется">
      <formula>LEFT(H48,LEN("Выполняется"))="Выполняется"</formula>
    </cfRule>
    <cfRule type="containsText" dxfId="3871" priority="2906" operator="containsText" text="Частично выполняется">
      <formula>NOT(ISERROR(SEARCH("Частично выполняется",H48)))</formula>
    </cfRule>
    <cfRule type="containsText" dxfId="3870" priority="2907" operator="containsText" text="Не выполняется">
      <formula>NOT(ISERROR(SEARCH("Не выполняется",H48)))</formula>
    </cfRule>
  </conditionalFormatting>
  <conditionalFormatting sqref="H48">
    <cfRule type="containsErrors" dxfId="3869" priority="2904">
      <formula>ISERROR(H48)</formula>
    </cfRule>
  </conditionalFormatting>
  <conditionalFormatting sqref="H48">
    <cfRule type="beginsWith" dxfId="3868" priority="2901" operator="beginsWith" text="Выполняется">
      <formula>LEFT(H48,LEN("Выполняется"))="Выполняется"</formula>
    </cfRule>
    <cfRule type="containsText" dxfId="3867" priority="2902" operator="containsText" text="Частично выполняется">
      <formula>NOT(ISERROR(SEARCH("Частично выполняется",H48)))</formula>
    </cfRule>
    <cfRule type="containsText" dxfId="3866" priority="2903" operator="containsText" text="Не выполняется">
      <formula>NOT(ISERROR(SEARCH("Не выполняется",H48)))</formula>
    </cfRule>
  </conditionalFormatting>
  <conditionalFormatting sqref="H48">
    <cfRule type="containsErrors" dxfId="3865" priority="2900">
      <formula>ISERROR(H48)</formula>
    </cfRule>
  </conditionalFormatting>
  <conditionalFormatting sqref="H48">
    <cfRule type="beginsWith" dxfId="3864" priority="2897" operator="beginsWith" text="Выполняется">
      <formula>LEFT(H48,LEN("Выполняется"))="Выполняется"</formula>
    </cfRule>
    <cfRule type="containsText" dxfId="3863" priority="2898" operator="containsText" text="Частично выполняется">
      <formula>NOT(ISERROR(SEARCH("Частично выполняется",H48)))</formula>
    </cfRule>
    <cfRule type="containsText" dxfId="3862" priority="2899" operator="containsText" text="Не выполняется">
      <formula>NOT(ISERROR(SEARCH("Не выполняется",H48)))</formula>
    </cfRule>
  </conditionalFormatting>
  <conditionalFormatting sqref="H48">
    <cfRule type="containsErrors" dxfId="3861" priority="2896">
      <formula>ISERROR(H48)</formula>
    </cfRule>
  </conditionalFormatting>
  <conditionalFormatting sqref="H48">
    <cfRule type="beginsWith" dxfId="3860" priority="2893" operator="beginsWith" text="Выполняется">
      <formula>LEFT(H48,LEN("Выполняется"))="Выполняется"</formula>
    </cfRule>
    <cfRule type="containsText" dxfId="3859" priority="2894" operator="containsText" text="Частично выполняется">
      <formula>NOT(ISERROR(SEARCH("Частично выполняется",H48)))</formula>
    </cfRule>
    <cfRule type="containsText" dxfId="3858" priority="2895" operator="containsText" text="Не выполняется">
      <formula>NOT(ISERROR(SEARCH("Не выполняется",H48)))</formula>
    </cfRule>
  </conditionalFormatting>
  <conditionalFormatting sqref="H48">
    <cfRule type="containsErrors" dxfId="3857" priority="2892">
      <formula>ISERROR(H48)</formula>
    </cfRule>
  </conditionalFormatting>
  <conditionalFormatting sqref="K47:K50">
    <cfRule type="beginsWith" dxfId="3856" priority="2889" operator="beginsWith" text="Выполняется">
      <formula>LEFT(K47,LEN("Выполняется"))="Выполняется"</formula>
    </cfRule>
    <cfRule type="containsText" dxfId="3855" priority="2890" operator="containsText" text="Частично выполняется">
      <formula>NOT(ISERROR(SEARCH("Частично выполняется",K47)))</formula>
    </cfRule>
    <cfRule type="containsText" dxfId="3854" priority="2891" operator="containsText" text="Не выполняется">
      <formula>NOT(ISERROR(SEARCH("Не выполняется",K47)))</formula>
    </cfRule>
  </conditionalFormatting>
  <conditionalFormatting sqref="K47:K50">
    <cfRule type="containsErrors" dxfId="3853" priority="2888">
      <formula>ISERROR(K47)</formula>
    </cfRule>
  </conditionalFormatting>
  <conditionalFormatting sqref="K47:K50">
    <cfRule type="beginsWith" dxfId="3852" priority="2885" operator="beginsWith" text="Выполняется">
      <formula>LEFT(K47,LEN("Выполняется"))="Выполняется"</formula>
    </cfRule>
    <cfRule type="containsText" dxfId="3851" priority="2886" operator="containsText" text="Частично выполняется">
      <formula>NOT(ISERROR(SEARCH("Частично выполняется",K47)))</formula>
    </cfRule>
    <cfRule type="containsText" dxfId="3850" priority="2887" operator="containsText" text="Не выполняется">
      <formula>NOT(ISERROR(SEARCH("Не выполняется",K47)))</formula>
    </cfRule>
  </conditionalFormatting>
  <conditionalFormatting sqref="K47:K50">
    <cfRule type="containsErrors" dxfId="3849" priority="2884">
      <formula>ISERROR(K47)</formula>
    </cfRule>
  </conditionalFormatting>
  <conditionalFormatting sqref="K47:K50">
    <cfRule type="beginsWith" dxfId="3848" priority="2881" operator="beginsWith" text="Выполняется">
      <formula>LEFT(K47,LEN("Выполняется"))="Выполняется"</formula>
    </cfRule>
    <cfRule type="containsText" dxfId="3847" priority="2882" operator="containsText" text="Частично выполняется">
      <formula>NOT(ISERROR(SEARCH("Частично выполняется",K47)))</formula>
    </cfRule>
    <cfRule type="containsText" dxfId="3846" priority="2883" operator="containsText" text="Не выполняется">
      <formula>NOT(ISERROR(SEARCH("Не выполняется",K47)))</formula>
    </cfRule>
  </conditionalFormatting>
  <conditionalFormatting sqref="K47:K50">
    <cfRule type="containsErrors" dxfId="3845" priority="2880">
      <formula>ISERROR(K47)</formula>
    </cfRule>
  </conditionalFormatting>
  <conditionalFormatting sqref="K47:K50">
    <cfRule type="beginsWith" dxfId="3844" priority="2877" operator="beginsWith" text="Выполняется">
      <formula>LEFT(K47,LEN("Выполняется"))="Выполняется"</formula>
    </cfRule>
    <cfRule type="containsText" dxfId="3843" priority="2878" operator="containsText" text="Частично выполняется">
      <formula>NOT(ISERROR(SEARCH("Частично выполняется",K47)))</formula>
    </cfRule>
    <cfRule type="containsText" dxfId="3842" priority="2879" operator="containsText" text="Не выполняется">
      <formula>NOT(ISERROR(SEARCH("Не выполняется",K47)))</formula>
    </cfRule>
  </conditionalFormatting>
  <conditionalFormatting sqref="K47:K50">
    <cfRule type="containsErrors" dxfId="3841" priority="2876">
      <formula>ISERROR(K47)</formula>
    </cfRule>
  </conditionalFormatting>
  <conditionalFormatting sqref="K47:K50">
    <cfRule type="beginsWith" dxfId="3840" priority="2873" operator="beginsWith" text="Выполняется">
      <formula>LEFT(K47,LEN("Выполняется"))="Выполняется"</formula>
    </cfRule>
    <cfRule type="containsText" dxfId="3839" priority="2874" operator="containsText" text="Частично выполняется">
      <formula>NOT(ISERROR(SEARCH("Частично выполняется",K47)))</formula>
    </cfRule>
    <cfRule type="containsText" dxfId="3838" priority="2875" operator="containsText" text="Не выполняется">
      <formula>NOT(ISERROR(SEARCH("Не выполняется",K47)))</formula>
    </cfRule>
  </conditionalFormatting>
  <conditionalFormatting sqref="K47:K50">
    <cfRule type="containsErrors" dxfId="3837" priority="2872">
      <formula>ISERROR(K47)</formula>
    </cfRule>
  </conditionalFormatting>
  <conditionalFormatting sqref="K47:K50">
    <cfRule type="beginsWith" dxfId="3836" priority="2869" operator="beginsWith" text="Выполняется">
      <formula>LEFT(K47,LEN("Выполняется"))="Выполняется"</formula>
    </cfRule>
    <cfRule type="containsText" dxfId="3835" priority="2870" operator="containsText" text="Частично выполняется">
      <formula>NOT(ISERROR(SEARCH("Частично выполняется",K47)))</formula>
    </cfRule>
    <cfRule type="containsText" dxfId="3834" priority="2871" operator="containsText" text="Не выполняется">
      <formula>NOT(ISERROR(SEARCH("Не выполняется",K47)))</formula>
    </cfRule>
  </conditionalFormatting>
  <conditionalFormatting sqref="K47:K50">
    <cfRule type="containsErrors" dxfId="3833" priority="2868">
      <formula>ISERROR(K47)</formula>
    </cfRule>
  </conditionalFormatting>
  <conditionalFormatting sqref="K47:K50">
    <cfRule type="beginsWith" dxfId="3832" priority="2865" operator="beginsWith" text="Выполняется">
      <formula>LEFT(K47,LEN("Выполняется"))="Выполняется"</formula>
    </cfRule>
    <cfRule type="containsText" dxfId="3831" priority="2866" operator="containsText" text="Частично выполняется">
      <formula>NOT(ISERROR(SEARCH("Частично выполняется",K47)))</formula>
    </cfRule>
    <cfRule type="containsText" dxfId="3830" priority="2867" operator="containsText" text="Не выполняется">
      <formula>NOT(ISERROR(SEARCH("Не выполняется",K47)))</formula>
    </cfRule>
  </conditionalFormatting>
  <conditionalFormatting sqref="K47:K50">
    <cfRule type="containsErrors" dxfId="3829" priority="2864">
      <formula>ISERROR(K47)</formula>
    </cfRule>
  </conditionalFormatting>
  <conditionalFormatting sqref="N47:N49">
    <cfRule type="beginsWith" dxfId="3828" priority="2861" operator="beginsWith" text="Выполняется">
      <formula>LEFT(N47,LEN("Выполняется"))="Выполняется"</formula>
    </cfRule>
    <cfRule type="containsText" dxfId="3827" priority="2862" operator="containsText" text="Частично выполняется">
      <formula>NOT(ISERROR(SEARCH("Частично выполняется",N47)))</formula>
    </cfRule>
    <cfRule type="containsText" dxfId="3826" priority="2863" operator="containsText" text="Не выполняется">
      <formula>NOT(ISERROR(SEARCH("Не выполняется",N47)))</formula>
    </cfRule>
  </conditionalFormatting>
  <conditionalFormatting sqref="N47:N49">
    <cfRule type="containsErrors" dxfId="3825" priority="2860">
      <formula>ISERROR(N47)</formula>
    </cfRule>
  </conditionalFormatting>
  <conditionalFormatting sqref="N47:N49">
    <cfRule type="beginsWith" dxfId="3824" priority="2857" operator="beginsWith" text="Выполняется">
      <formula>LEFT(N47,LEN("Выполняется"))="Выполняется"</formula>
    </cfRule>
    <cfRule type="containsText" dxfId="3823" priority="2858" operator="containsText" text="Частично выполняется">
      <formula>NOT(ISERROR(SEARCH("Частично выполняется",N47)))</formula>
    </cfRule>
    <cfRule type="containsText" dxfId="3822" priority="2859" operator="containsText" text="Не выполняется">
      <formula>NOT(ISERROR(SEARCH("Не выполняется",N47)))</formula>
    </cfRule>
  </conditionalFormatting>
  <conditionalFormatting sqref="N47:N49">
    <cfRule type="containsErrors" dxfId="3821" priority="2856">
      <formula>ISERROR(N47)</formula>
    </cfRule>
  </conditionalFormatting>
  <conditionalFormatting sqref="N47:N49">
    <cfRule type="beginsWith" dxfId="3820" priority="2853" operator="beginsWith" text="Выполняется">
      <formula>LEFT(N47,LEN("Выполняется"))="Выполняется"</formula>
    </cfRule>
    <cfRule type="containsText" dxfId="3819" priority="2854" operator="containsText" text="Частично выполняется">
      <formula>NOT(ISERROR(SEARCH("Частично выполняется",N47)))</formula>
    </cfRule>
    <cfRule type="containsText" dxfId="3818" priority="2855" operator="containsText" text="Не выполняется">
      <formula>NOT(ISERROR(SEARCH("Не выполняется",N47)))</formula>
    </cfRule>
  </conditionalFormatting>
  <conditionalFormatting sqref="N47:N49">
    <cfRule type="containsErrors" dxfId="3817" priority="2852">
      <formula>ISERROR(N47)</formula>
    </cfRule>
  </conditionalFormatting>
  <conditionalFormatting sqref="N47:N49">
    <cfRule type="beginsWith" dxfId="3816" priority="2849" operator="beginsWith" text="Выполняется">
      <formula>LEFT(N47,LEN("Выполняется"))="Выполняется"</formula>
    </cfRule>
    <cfRule type="containsText" dxfId="3815" priority="2850" operator="containsText" text="Частично выполняется">
      <formula>NOT(ISERROR(SEARCH("Частично выполняется",N47)))</formula>
    </cfRule>
    <cfRule type="containsText" dxfId="3814" priority="2851" operator="containsText" text="Не выполняется">
      <formula>NOT(ISERROR(SEARCH("Не выполняется",N47)))</formula>
    </cfRule>
  </conditionalFormatting>
  <conditionalFormatting sqref="N47:N49">
    <cfRule type="containsErrors" dxfId="3813" priority="2848">
      <formula>ISERROR(N47)</formula>
    </cfRule>
  </conditionalFormatting>
  <conditionalFormatting sqref="N47:N49">
    <cfRule type="beginsWith" dxfId="3812" priority="2845" operator="beginsWith" text="Выполняется">
      <formula>LEFT(N47,LEN("Выполняется"))="Выполняется"</formula>
    </cfRule>
    <cfRule type="containsText" dxfId="3811" priority="2846" operator="containsText" text="Частично выполняется">
      <formula>NOT(ISERROR(SEARCH("Частично выполняется",N47)))</formula>
    </cfRule>
    <cfRule type="containsText" dxfId="3810" priority="2847" operator="containsText" text="Не выполняется">
      <formula>NOT(ISERROR(SEARCH("Не выполняется",N47)))</formula>
    </cfRule>
  </conditionalFormatting>
  <conditionalFormatting sqref="N47:N49">
    <cfRule type="containsErrors" dxfId="3809" priority="2844">
      <formula>ISERROR(N47)</formula>
    </cfRule>
  </conditionalFormatting>
  <conditionalFormatting sqref="N47:N49">
    <cfRule type="beginsWith" dxfId="3808" priority="2841" operator="beginsWith" text="Выполняется">
      <formula>LEFT(N47,LEN("Выполняется"))="Выполняется"</formula>
    </cfRule>
    <cfRule type="containsText" dxfId="3807" priority="2842" operator="containsText" text="Частично выполняется">
      <formula>NOT(ISERROR(SEARCH("Частично выполняется",N47)))</formula>
    </cfRule>
    <cfRule type="containsText" dxfId="3806" priority="2843" operator="containsText" text="Не выполняется">
      <formula>NOT(ISERROR(SEARCH("Не выполняется",N47)))</formula>
    </cfRule>
  </conditionalFormatting>
  <conditionalFormatting sqref="N47:N49">
    <cfRule type="containsErrors" dxfId="3805" priority="2840">
      <formula>ISERROR(N47)</formula>
    </cfRule>
  </conditionalFormatting>
  <conditionalFormatting sqref="N47:N49">
    <cfRule type="beginsWith" dxfId="3804" priority="2837" operator="beginsWith" text="Выполняется">
      <formula>LEFT(N47,LEN("Выполняется"))="Выполняется"</formula>
    </cfRule>
    <cfRule type="containsText" dxfId="3803" priority="2838" operator="containsText" text="Частично выполняется">
      <formula>NOT(ISERROR(SEARCH("Частично выполняется",N47)))</formula>
    </cfRule>
    <cfRule type="containsText" dxfId="3802" priority="2839" operator="containsText" text="Не выполняется">
      <formula>NOT(ISERROR(SEARCH("Не выполняется",N47)))</formula>
    </cfRule>
  </conditionalFormatting>
  <conditionalFormatting sqref="N47:N49">
    <cfRule type="containsErrors" dxfId="3801" priority="2836">
      <formula>ISERROR(N47)</formula>
    </cfRule>
  </conditionalFormatting>
  <conditionalFormatting sqref="Q47">
    <cfRule type="beginsWith" dxfId="3800" priority="2833" operator="beginsWith" text="Выполняется">
      <formula>LEFT(Q47,LEN("Выполняется"))="Выполняется"</formula>
    </cfRule>
    <cfRule type="containsText" dxfId="3799" priority="2834" operator="containsText" text="Частично выполняется">
      <formula>NOT(ISERROR(SEARCH("Частично выполняется",Q47)))</formula>
    </cfRule>
    <cfRule type="containsText" dxfId="3798" priority="2835" operator="containsText" text="Не выполняется">
      <formula>NOT(ISERROR(SEARCH("Не выполняется",Q47)))</formula>
    </cfRule>
  </conditionalFormatting>
  <conditionalFormatting sqref="Q47">
    <cfRule type="containsErrors" dxfId="3797" priority="2832">
      <formula>ISERROR(Q47)</formula>
    </cfRule>
  </conditionalFormatting>
  <conditionalFormatting sqref="Q47">
    <cfRule type="beginsWith" dxfId="3796" priority="2829" operator="beginsWith" text="Выполняется">
      <formula>LEFT(Q47,LEN("Выполняется"))="Выполняется"</formula>
    </cfRule>
    <cfRule type="containsText" dxfId="3795" priority="2830" operator="containsText" text="Частично выполняется">
      <formula>NOT(ISERROR(SEARCH("Частично выполняется",Q47)))</formula>
    </cfRule>
    <cfRule type="containsText" dxfId="3794" priority="2831" operator="containsText" text="Не выполняется">
      <formula>NOT(ISERROR(SEARCH("Не выполняется",Q47)))</formula>
    </cfRule>
  </conditionalFormatting>
  <conditionalFormatting sqref="Q47">
    <cfRule type="containsErrors" dxfId="3793" priority="2828">
      <formula>ISERROR(Q47)</formula>
    </cfRule>
  </conditionalFormatting>
  <conditionalFormatting sqref="Q47">
    <cfRule type="beginsWith" dxfId="3792" priority="2825" operator="beginsWith" text="Выполняется">
      <formula>LEFT(Q47,LEN("Выполняется"))="Выполняется"</formula>
    </cfRule>
    <cfRule type="containsText" dxfId="3791" priority="2826" operator="containsText" text="Частично выполняется">
      <formula>NOT(ISERROR(SEARCH("Частично выполняется",Q47)))</formula>
    </cfRule>
    <cfRule type="containsText" dxfId="3790" priority="2827" operator="containsText" text="Не выполняется">
      <formula>NOT(ISERROR(SEARCH("Не выполняется",Q47)))</formula>
    </cfRule>
  </conditionalFormatting>
  <conditionalFormatting sqref="Q47">
    <cfRule type="containsErrors" dxfId="3789" priority="2824">
      <formula>ISERROR(Q47)</formula>
    </cfRule>
  </conditionalFormatting>
  <conditionalFormatting sqref="Q47">
    <cfRule type="beginsWith" dxfId="3788" priority="2821" operator="beginsWith" text="Выполняется">
      <formula>LEFT(Q47,LEN("Выполняется"))="Выполняется"</formula>
    </cfRule>
    <cfRule type="containsText" dxfId="3787" priority="2822" operator="containsText" text="Частично выполняется">
      <formula>NOT(ISERROR(SEARCH("Частично выполняется",Q47)))</formula>
    </cfRule>
    <cfRule type="containsText" dxfId="3786" priority="2823" operator="containsText" text="Не выполняется">
      <formula>NOT(ISERROR(SEARCH("Не выполняется",Q47)))</formula>
    </cfRule>
  </conditionalFormatting>
  <conditionalFormatting sqref="Q47">
    <cfRule type="containsErrors" dxfId="3785" priority="2820">
      <formula>ISERROR(Q47)</formula>
    </cfRule>
  </conditionalFormatting>
  <conditionalFormatting sqref="Q47">
    <cfRule type="beginsWith" dxfId="3784" priority="2817" operator="beginsWith" text="Выполняется">
      <formula>LEFT(Q47,LEN("Выполняется"))="Выполняется"</formula>
    </cfRule>
    <cfRule type="containsText" dxfId="3783" priority="2818" operator="containsText" text="Частично выполняется">
      <formula>NOT(ISERROR(SEARCH("Частично выполняется",Q47)))</formula>
    </cfRule>
    <cfRule type="containsText" dxfId="3782" priority="2819" operator="containsText" text="Не выполняется">
      <formula>NOT(ISERROR(SEARCH("Не выполняется",Q47)))</formula>
    </cfRule>
  </conditionalFormatting>
  <conditionalFormatting sqref="Q47">
    <cfRule type="containsErrors" dxfId="3781" priority="2816">
      <formula>ISERROR(Q47)</formula>
    </cfRule>
  </conditionalFormatting>
  <conditionalFormatting sqref="Q47">
    <cfRule type="beginsWith" dxfId="3780" priority="2813" operator="beginsWith" text="Выполняется">
      <formula>LEFT(Q47,LEN("Выполняется"))="Выполняется"</formula>
    </cfRule>
    <cfRule type="containsText" dxfId="3779" priority="2814" operator="containsText" text="Частично выполняется">
      <formula>NOT(ISERROR(SEARCH("Частично выполняется",Q47)))</formula>
    </cfRule>
    <cfRule type="containsText" dxfId="3778" priority="2815" operator="containsText" text="Не выполняется">
      <formula>NOT(ISERROR(SEARCH("Не выполняется",Q47)))</formula>
    </cfRule>
  </conditionalFormatting>
  <conditionalFormatting sqref="Q47">
    <cfRule type="containsErrors" dxfId="3777" priority="2812">
      <formula>ISERROR(Q47)</formula>
    </cfRule>
  </conditionalFormatting>
  <conditionalFormatting sqref="Q47">
    <cfRule type="beginsWith" dxfId="3776" priority="2809" operator="beginsWith" text="Выполняется">
      <formula>LEFT(Q47,LEN("Выполняется"))="Выполняется"</formula>
    </cfRule>
    <cfRule type="containsText" dxfId="3775" priority="2810" operator="containsText" text="Частично выполняется">
      <formula>NOT(ISERROR(SEARCH("Частично выполняется",Q47)))</formula>
    </cfRule>
    <cfRule type="containsText" dxfId="3774" priority="2811" operator="containsText" text="Не выполняется">
      <formula>NOT(ISERROR(SEARCH("Не выполняется",Q47)))</formula>
    </cfRule>
  </conditionalFormatting>
  <conditionalFormatting sqref="Q47">
    <cfRule type="containsErrors" dxfId="3773" priority="2808">
      <formula>ISERROR(Q47)</formula>
    </cfRule>
  </conditionalFormatting>
  <conditionalFormatting sqref="H52">
    <cfRule type="beginsWith" dxfId="3772" priority="2805" operator="beginsWith" text="Выполняется">
      <formula>LEFT(H52,LEN("Выполняется"))="Выполняется"</formula>
    </cfRule>
    <cfRule type="containsText" dxfId="3771" priority="2806" operator="containsText" text="Частично выполняется">
      <formula>NOT(ISERROR(SEARCH("Частично выполняется",H52)))</formula>
    </cfRule>
    <cfRule type="containsText" dxfId="3770" priority="2807" operator="containsText" text="Не выполняется">
      <formula>NOT(ISERROR(SEARCH("Не выполняется",H52)))</formula>
    </cfRule>
  </conditionalFormatting>
  <conditionalFormatting sqref="H52">
    <cfRule type="containsErrors" dxfId="3769" priority="2804">
      <formula>ISERROR(H52)</formula>
    </cfRule>
  </conditionalFormatting>
  <conditionalFormatting sqref="H52">
    <cfRule type="beginsWith" dxfId="3768" priority="2801" operator="beginsWith" text="Выполняется">
      <formula>LEFT(H52,LEN("Выполняется"))="Выполняется"</formula>
    </cfRule>
    <cfRule type="containsText" dxfId="3767" priority="2802" operator="containsText" text="Частично выполняется">
      <formula>NOT(ISERROR(SEARCH("Частично выполняется",H52)))</formula>
    </cfRule>
    <cfRule type="containsText" dxfId="3766" priority="2803" operator="containsText" text="Не выполняется">
      <formula>NOT(ISERROR(SEARCH("Не выполняется",H52)))</formula>
    </cfRule>
  </conditionalFormatting>
  <conditionalFormatting sqref="H52">
    <cfRule type="containsErrors" dxfId="3765" priority="2800">
      <formula>ISERROR(H52)</formula>
    </cfRule>
  </conditionalFormatting>
  <conditionalFormatting sqref="H52">
    <cfRule type="beginsWith" dxfId="3764" priority="2797" operator="beginsWith" text="Выполняется">
      <formula>LEFT(H52,LEN("Выполняется"))="Выполняется"</formula>
    </cfRule>
    <cfRule type="containsText" dxfId="3763" priority="2798" operator="containsText" text="Частично выполняется">
      <formula>NOT(ISERROR(SEARCH("Частично выполняется",H52)))</formula>
    </cfRule>
    <cfRule type="containsText" dxfId="3762" priority="2799" operator="containsText" text="Не выполняется">
      <formula>NOT(ISERROR(SEARCH("Не выполняется",H52)))</formula>
    </cfRule>
  </conditionalFormatting>
  <conditionalFormatting sqref="H52">
    <cfRule type="containsErrors" dxfId="3761" priority="2796">
      <formula>ISERROR(H52)</formula>
    </cfRule>
  </conditionalFormatting>
  <conditionalFormatting sqref="H52">
    <cfRule type="beginsWith" dxfId="3760" priority="2793" operator="beginsWith" text="Выполняется">
      <formula>LEFT(H52,LEN("Выполняется"))="Выполняется"</formula>
    </cfRule>
    <cfRule type="containsText" dxfId="3759" priority="2794" operator="containsText" text="Частично выполняется">
      <formula>NOT(ISERROR(SEARCH("Частично выполняется",H52)))</formula>
    </cfRule>
    <cfRule type="containsText" dxfId="3758" priority="2795" operator="containsText" text="Не выполняется">
      <formula>NOT(ISERROR(SEARCH("Не выполняется",H52)))</formula>
    </cfRule>
  </conditionalFormatting>
  <conditionalFormatting sqref="H52">
    <cfRule type="containsErrors" dxfId="3757" priority="2792">
      <formula>ISERROR(H52)</formula>
    </cfRule>
  </conditionalFormatting>
  <conditionalFormatting sqref="H52">
    <cfRule type="beginsWith" dxfId="3756" priority="2789" operator="beginsWith" text="Выполняется">
      <formula>LEFT(H52,LEN("Выполняется"))="Выполняется"</formula>
    </cfRule>
    <cfRule type="containsText" dxfId="3755" priority="2790" operator="containsText" text="Частично выполняется">
      <formula>NOT(ISERROR(SEARCH("Частично выполняется",H52)))</formula>
    </cfRule>
    <cfRule type="containsText" dxfId="3754" priority="2791" operator="containsText" text="Не выполняется">
      <formula>NOT(ISERROR(SEARCH("Не выполняется",H52)))</formula>
    </cfRule>
  </conditionalFormatting>
  <conditionalFormatting sqref="H52">
    <cfRule type="containsErrors" dxfId="3753" priority="2788">
      <formula>ISERROR(H52)</formula>
    </cfRule>
  </conditionalFormatting>
  <conditionalFormatting sqref="H52">
    <cfRule type="beginsWith" dxfId="3752" priority="2785" operator="beginsWith" text="Выполняется">
      <formula>LEFT(H52,LEN("Выполняется"))="Выполняется"</formula>
    </cfRule>
    <cfRule type="containsText" dxfId="3751" priority="2786" operator="containsText" text="Частично выполняется">
      <formula>NOT(ISERROR(SEARCH("Частично выполняется",H52)))</formula>
    </cfRule>
    <cfRule type="containsText" dxfId="3750" priority="2787" operator="containsText" text="Не выполняется">
      <formula>NOT(ISERROR(SEARCH("Не выполняется",H52)))</formula>
    </cfRule>
  </conditionalFormatting>
  <conditionalFormatting sqref="H52">
    <cfRule type="containsErrors" dxfId="3749" priority="2784">
      <formula>ISERROR(H52)</formula>
    </cfRule>
  </conditionalFormatting>
  <conditionalFormatting sqref="H52">
    <cfRule type="beginsWith" dxfId="3748" priority="2781" operator="beginsWith" text="Выполняется">
      <formula>LEFT(H52,LEN("Выполняется"))="Выполняется"</formula>
    </cfRule>
    <cfRule type="containsText" dxfId="3747" priority="2782" operator="containsText" text="Частично выполняется">
      <formula>NOT(ISERROR(SEARCH("Частично выполняется",H52)))</formula>
    </cfRule>
    <cfRule type="containsText" dxfId="3746" priority="2783" operator="containsText" text="Не выполняется">
      <formula>NOT(ISERROR(SEARCH("Не выполняется",H52)))</formula>
    </cfRule>
  </conditionalFormatting>
  <conditionalFormatting sqref="H52">
    <cfRule type="containsErrors" dxfId="3745" priority="2780">
      <formula>ISERROR(H52)</formula>
    </cfRule>
  </conditionalFormatting>
  <conditionalFormatting sqref="H53:H54">
    <cfRule type="beginsWith" dxfId="3744" priority="2777" operator="beginsWith" text="Выполняется">
      <formula>LEFT(H53,LEN("Выполняется"))="Выполняется"</formula>
    </cfRule>
    <cfRule type="containsText" dxfId="3743" priority="2778" operator="containsText" text="Частично выполняется">
      <formula>NOT(ISERROR(SEARCH("Частично выполняется",H53)))</formula>
    </cfRule>
    <cfRule type="containsText" dxfId="3742" priority="2779" operator="containsText" text="Не выполняется">
      <formula>NOT(ISERROR(SEARCH("Не выполняется",H53)))</formula>
    </cfRule>
  </conditionalFormatting>
  <conditionalFormatting sqref="H53:H54">
    <cfRule type="containsErrors" dxfId="3741" priority="2776">
      <formula>ISERROR(H53)</formula>
    </cfRule>
  </conditionalFormatting>
  <conditionalFormatting sqref="H53:H54">
    <cfRule type="beginsWith" dxfId="3740" priority="2773" operator="beginsWith" text="Выполняется">
      <formula>LEFT(H53,LEN("Выполняется"))="Выполняется"</formula>
    </cfRule>
    <cfRule type="containsText" dxfId="3739" priority="2774" operator="containsText" text="Частично выполняется">
      <formula>NOT(ISERROR(SEARCH("Частично выполняется",H53)))</formula>
    </cfRule>
    <cfRule type="containsText" dxfId="3738" priority="2775" operator="containsText" text="Не выполняется">
      <formula>NOT(ISERROR(SEARCH("Не выполняется",H53)))</formula>
    </cfRule>
  </conditionalFormatting>
  <conditionalFormatting sqref="H53:H54">
    <cfRule type="containsErrors" dxfId="3737" priority="2772">
      <formula>ISERROR(H53)</formula>
    </cfRule>
  </conditionalFormatting>
  <conditionalFormatting sqref="H53:H54">
    <cfRule type="beginsWith" dxfId="3736" priority="2769" operator="beginsWith" text="Выполняется">
      <formula>LEFT(H53,LEN("Выполняется"))="Выполняется"</formula>
    </cfRule>
    <cfRule type="containsText" dxfId="3735" priority="2770" operator="containsText" text="Частично выполняется">
      <formula>NOT(ISERROR(SEARCH("Частично выполняется",H53)))</formula>
    </cfRule>
    <cfRule type="containsText" dxfId="3734" priority="2771" operator="containsText" text="Не выполняется">
      <formula>NOT(ISERROR(SEARCH("Не выполняется",H53)))</formula>
    </cfRule>
  </conditionalFormatting>
  <conditionalFormatting sqref="H53:H54">
    <cfRule type="containsErrors" dxfId="3733" priority="2768">
      <formula>ISERROR(H53)</formula>
    </cfRule>
  </conditionalFormatting>
  <conditionalFormatting sqref="H53:H54">
    <cfRule type="beginsWith" dxfId="3732" priority="2765" operator="beginsWith" text="Выполняется">
      <formula>LEFT(H53,LEN("Выполняется"))="Выполняется"</formula>
    </cfRule>
    <cfRule type="containsText" dxfId="3731" priority="2766" operator="containsText" text="Частично выполняется">
      <formula>NOT(ISERROR(SEARCH("Частично выполняется",H53)))</formula>
    </cfRule>
    <cfRule type="containsText" dxfId="3730" priority="2767" operator="containsText" text="Не выполняется">
      <formula>NOT(ISERROR(SEARCH("Не выполняется",H53)))</formula>
    </cfRule>
  </conditionalFormatting>
  <conditionalFormatting sqref="H53:H54">
    <cfRule type="containsErrors" dxfId="3729" priority="2764">
      <formula>ISERROR(H53)</formula>
    </cfRule>
  </conditionalFormatting>
  <conditionalFormatting sqref="H53:H54">
    <cfRule type="beginsWith" dxfId="3728" priority="2761" operator="beginsWith" text="Выполняется">
      <formula>LEFT(H53,LEN("Выполняется"))="Выполняется"</formula>
    </cfRule>
    <cfRule type="containsText" dxfId="3727" priority="2762" operator="containsText" text="Частично выполняется">
      <formula>NOT(ISERROR(SEARCH("Частично выполняется",H53)))</formula>
    </cfRule>
    <cfRule type="containsText" dxfId="3726" priority="2763" operator="containsText" text="Не выполняется">
      <formula>NOT(ISERROR(SEARCH("Не выполняется",H53)))</formula>
    </cfRule>
  </conditionalFormatting>
  <conditionalFormatting sqref="H53:H54">
    <cfRule type="containsErrors" dxfId="3725" priority="2760">
      <formula>ISERROR(H53)</formula>
    </cfRule>
  </conditionalFormatting>
  <conditionalFormatting sqref="H53:H54">
    <cfRule type="beginsWith" dxfId="3724" priority="2757" operator="beginsWith" text="Выполняется">
      <formula>LEFT(H53,LEN("Выполняется"))="Выполняется"</formula>
    </cfRule>
    <cfRule type="containsText" dxfId="3723" priority="2758" operator="containsText" text="Частично выполняется">
      <formula>NOT(ISERROR(SEARCH("Частично выполняется",H53)))</formula>
    </cfRule>
    <cfRule type="containsText" dxfId="3722" priority="2759" operator="containsText" text="Не выполняется">
      <formula>NOT(ISERROR(SEARCH("Не выполняется",H53)))</formula>
    </cfRule>
  </conditionalFormatting>
  <conditionalFormatting sqref="H53:H54">
    <cfRule type="containsErrors" dxfId="3721" priority="2756">
      <formula>ISERROR(H53)</formula>
    </cfRule>
  </conditionalFormatting>
  <conditionalFormatting sqref="H53:H54">
    <cfRule type="beginsWith" dxfId="3720" priority="2753" operator="beginsWith" text="Выполняется">
      <formula>LEFT(H53,LEN("Выполняется"))="Выполняется"</formula>
    </cfRule>
    <cfRule type="containsText" dxfId="3719" priority="2754" operator="containsText" text="Частично выполняется">
      <formula>NOT(ISERROR(SEARCH("Частично выполняется",H53)))</formula>
    </cfRule>
    <cfRule type="containsText" dxfId="3718" priority="2755" operator="containsText" text="Не выполняется">
      <formula>NOT(ISERROR(SEARCH("Не выполняется",H53)))</formula>
    </cfRule>
  </conditionalFormatting>
  <conditionalFormatting sqref="H53:H54">
    <cfRule type="containsErrors" dxfId="3717" priority="2752">
      <formula>ISERROR(H53)</formula>
    </cfRule>
  </conditionalFormatting>
  <conditionalFormatting sqref="H53:H54">
    <cfRule type="beginsWith" dxfId="3716" priority="2749" operator="beginsWith" text="Выполняется">
      <formula>LEFT(H53,LEN("Выполняется"))="Выполняется"</formula>
    </cfRule>
    <cfRule type="containsText" dxfId="3715" priority="2750" operator="containsText" text="Частично выполняется">
      <formula>NOT(ISERROR(SEARCH("Частично выполняется",H53)))</formula>
    </cfRule>
    <cfRule type="containsText" dxfId="3714" priority="2751" operator="containsText" text="Не выполняется">
      <formula>NOT(ISERROR(SEARCH("Не выполняется",H53)))</formula>
    </cfRule>
  </conditionalFormatting>
  <conditionalFormatting sqref="H53:H54">
    <cfRule type="containsErrors" dxfId="3713" priority="2748">
      <formula>ISERROR(H53)</formula>
    </cfRule>
  </conditionalFormatting>
  <conditionalFormatting sqref="K52:K56">
    <cfRule type="beginsWith" dxfId="3712" priority="2745" operator="beginsWith" text="Выполняется">
      <formula>LEFT(K52,LEN("Выполняется"))="Выполняется"</formula>
    </cfRule>
    <cfRule type="containsText" dxfId="3711" priority="2746" operator="containsText" text="Частично выполняется">
      <formula>NOT(ISERROR(SEARCH("Частично выполняется",K52)))</formula>
    </cfRule>
    <cfRule type="containsText" dxfId="3710" priority="2747" operator="containsText" text="Не выполняется">
      <formula>NOT(ISERROR(SEARCH("Не выполняется",K52)))</formula>
    </cfRule>
  </conditionalFormatting>
  <conditionalFormatting sqref="K52:K56">
    <cfRule type="containsErrors" dxfId="3709" priority="2744">
      <formula>ISERROR(K52)</formula>
    </cfRule>
  </conditionalFormatting>
  <conditionalFormatting sqref="K52:K56">
    <cfRule type="beginsWith" dxfId="3708" priority="2741" operator="beginsWith" text="Выполняется">
      <formula>LEFT(K52,LEN("Выполняется"))="Выполняется"</formula>
    </cfRule>
    <cfRule type="containsText" dxfId="3707" priority="2742" operator="containsText" text="Частично выполняется">
      <formula>NOT(ISERROR(SEARCH("Частично выполняется",K52)))</formula>
    </cfRule>
    <cfRule type="containsText" dxfId="3706" priority="2743" operator="containsText" text="Не выполняется">
      <formula>NOT(ISERROR(SEARCH("Не выполняется",K52)))</formula>
    </cfRule>
  </conditionalFormatting>
  <conditionalFormatting sqref="K52:K56">
    <cfRule type="containsErrors" dxfId="3705" priority="2740">
      <formula>ISERROR(K52)</formula>
    </cfRule>
  </conditionalFormatting>
  <conditionalFormatting sqref="K52:K56">
    <cfRule type="beginsWith" dxfId="3704" priority="2737" operator="beginsWith" text="Выполняется">
      <formula>LEFT(K52,LEN("Выполняется"))="Выполняется"</formula>
    </cfRule>
    <cfRule type="containsText" dxfId="3703" priority="2738" operator="containsText" text="Частично выполняется">
      <formula>NOT(ISERROR(SEARCH("Частично выполняется",K52)))</formula>
    </cfRule>
    <cfRule type="containsText" dxfId="3702" priority="2739" operator="containsText" text="Не выполняется">
      <formula>NOT(ISERROR(SEARCH("Не выполняется",K52)))</formula>
    </cfRule>
  </conditionalFormatting>
  <conditionalFormatting sqref="K52:K56">
    <cfRule type="containsErrors" dxfId="3701" priority="2736">
      <formula>ISERROR(K52)</formula>
    </cfRule>
  </conditionalFormatting>
  <conditionalFormatting sqref="K52:K56">
    <cfRule type="beginsWith" dxfId="3700" priority="2733" operator="beginsWith" text="Выполняется">
      <formula>LEFT(K52,LEN("Выполняется"))="Выполняется"</formula>
    </cfRule>
    <cfRule type="containsText" dxfId="3699" priority="2734" operator="containsText" text="Частично выполняется">
      <formula>NOT(ISERROR(SEARCH("Частично выполняется",K52)))</formula>
    </cfRule>
    <cfRule type="containsText" dxfId="3698" priority="2735" operator="containsText" text="Не выполняется">
      <formula>NOT(ISERROR(SEARCH("Не выполняется",K52)))</formula>
    </cfRule>
  </conditionalFormatting>
  <conditionalFormatting sqref="K52:K56">
    <cfRule type="containsErrors" dxfId="3697" priority="2732">
      <formula>ISERROR(K52)</formula>
    </cfRule>
  </conditionalFormatting>
  <conditionalFormatting sqref="K52:K56">
    <cfRule type="beginsWith" dxfId="3696" priority="2729" operator="beginsWith" text="Выполняется">
      <formula>LEFT(K52,LEN("Выполняется"))="Выполняется"</formula>
    </cfRule>
    <cfRule type="containsText" dxfId="3695" priority="2730" operator="containsText" text="Частично выполняется">
      <formula>NOT(ISERROR(SEARCH("Частично выполняется",K52)))</formula>
    </cfRule>
    <cfRule type="containsText" dxfId="3694" priority="2731" operator="containsText" text="Не выполняется">
      <formula>NOT(ISERROR(SEARCH("Не выполняется",K52)))</formula>
    </cfRule>
  </conditionalFormatting>
  <conditionalFormatting sqref="K52:K56">
    <cfRule type="containsErrors" dxfId="3693" priority="2728">
      <formula>ISERROR(K52)</formula>
    </cfRule>
  </conditionalFormatting>
  <conditionalFormatting sqref="K52:K56">
    <cfRule type="beginsWith" dxfId="3692" priority="2725" operator="beginsWith" text="Выполняется">
      <formula>LEFT(K52,LEN("Выполняется"))="Выполняется"</formula>
    </cfRule>
    <cfRule type="containsText" dxfId="3691" priority="2726" operator="containsText" text="Частично выполняется">
      <formula>NOT(ISERROR(SEARCH("Частично выполняется",K52)))</formula>
    </cfRule>
    <cfRule type="containsText" dxfId="3690" priority="2727" operator="containsText" text="Не выполняется">
      <formula>NOT(ISERROR(SEARCH("Не выполняется",K52)))</formula>
    </cfRule>
  </conditionalFormatting>
  <conditionalFormatting sqref="K52:K56">
    <cfRule type="containsErrors" dxfId="3689" priority="2724">
      <formula>ISERROR(K52)</formula>
    </cfRule>
  </conditionalFormatting>
  <conditionalFormatting sqref="K52:K56">
    <cfRule type="beginsWith" dxfId="3688" priority="2721" operator="beginsWith" text="Выполняется">
      <formula>LEFT(K52,LEN("Выполняется"))="Выполняется"</formula>
    </cfRule>
    <cfRule type="containsText" dxfId="3687" priority="2722" operator="containsText" text="Частично выполняется">
      <formula>NOT(ISERROR(SEARCH("Частично выполняется",K52)))</formula>
    </cfRule>
    <cfRule type="containsText" dxfId="3686" priority="2723" operator="containsText" text="Не выполняется">
      <formula>NOT(ISERROR(SEARCH("Не выполняется",K52)))</formula>
    </cfRule>
  </conditionalFormatting>
  <conditionalFormatting sqref="K52:K56">
    <cfRule type="containsErrors" dxfId="3685" priority="2720">
      <formula>ISERROR(K52)</formula>
    </cfRule>
  </conditionalFormatting>
  <conditionalFormatting sqref="K52:K56">
    <cfRule type="beginsWith" dxfId="3684" priority="2717" operator="beginsWith" text="Выполняется">
      <formula>LEFT(K52,LEN("Выполняется"))="Выполняется"</formula>
    </cfRule>
    <cfRule type="containsText" dxfId="3683" priority="2718" operator="containsText" text="Частично выполняется">
      <formula>NOT(ISERROR(SEARCH("Частично выполняется",K52)))</formula>
    </cfRule>
    <cfRule type="containsText" dxfId="3682" priority="2719" operator="containsText" text="Не выполняется">
      <formula>NOT(ISERROR(SEARCH("Не выполняется",K52)))</formula>
    </cfRule>
  </conditionalFormatting>
  <conditionalFormatting sqref="K52:K56">
    <cfRule type="containsErrors" dxfId="3681" priority="2716">
      <formula>ISERROR(K52)</formula>
    </cfRule>
  </conditionalFormatting>
  <conditionalFormatting sqref="N52:N55">
    <cfRule type="beginsWith" dxfId="3680" priority="2713" operator="beginsWith" text="Выполняется">
      <formula>LEFT(N52,LEN("Выполняется"))="Выполняется"</formula>
    </cfRule>
    <cfRule type="containsText" dxfId="3679" priority="2714" operator="containsText" text="Частично выполняется">
      <formula>NOT(ISERROR(SEARCH("Частично выполняется",N52)))</formula>
    </cfRule>
    <cfRule type="containsText" dxfId="3678" priority="2715" operator="containsText" text="Не выполняется">
      <formula>NOT(ISERROR(SEARCH("Не выполняется",N52)))</formula>
    </cfRule>
  </conditionalFormatting>
  <conditionalFormatting sqref="N52:N55">
    <cfRule type="containsErrors" dxfId="3677" priority="2712">
      <formula>ISERROR(N52)</formula>
    </cfRule>
  </conditionalFormatting>
  <conditionalFormatting sqref="N52:N55">
    <cfRule type="beginsWith" dxfId="3676" priority="2709" operator="beginsWith" text="Выполняется">
      <formula>LEFT(N52,LEN("Выполняется"))="Выполняется"</formula>
    </cfRule>
    <cfRule type="containsText" dxfId="3675" priority="2710" operator="containsText" text="Частично выполняется">
      <formula>NOT(ISERROR(SEARCH("Частично выполняется",N52)))</formula>
    </cfRule>
    <cfRule type="containsText" dxfId="3674" priority="2711" operator="containsText" text="Не выполняется">
      <formula>NOT(ISERROR(SEARCH("Не выполняется",N52)))</formula>
    </cfRule>
  </conditionalFormatting>
  <conditionalFormatting sqref="N52:N55">
    <cfRule type="containsErrors" dxfId="3673" priority="2708">
      <formula>ISERROR(N52)</formula>
    </cfRule>
  </conditionalFormatting>
  <conditionalFormatting sqref="N52:N55">
    <cfRule type="beginsWith" dxfId="3672" priority="2705" operator="beginsWith" text="Выполняется">
      <formula>LEFT(N52,LEN("Выполняется"))="Выполняется"</formula>
    </cfRule>
    <cfRule type="containsText" dxfId="3671" priority="2706" operator="containsText" text="Частично выполняется">
      <formula>NOT(ISERROR(SEARCH("Частично выполняется",N52)))</formula>
    </cfRule>
    <cfRule type="containsText" dxfId="3670" priority="2707" operator="containsText" text="Не выполняется">
      <formula>NOT(ISERROR(SEARCH("Не выполняется",N52)))</formula>
    </cfRule>
  </conditionalFormatting>
  <conditionalFormatting sqref="N52:N55">
    <cfRule type="containsErrors" dxfId="3669" priority="2704">
      <formula>ISERROR(N52)</formula>
    </cfRule>
  </conditionalFormatting>
  <conditionalFormatting sqref="N52:N55">
    <cfRule type="beginsWith" dxfId="3668" priority="2701" operator="beginsWith" text="Выполняется">
      <formula>LEFT(N52,LEN("Выполняется"))="Выполняется"</formula>
    </cfRule>
    <cfRule type="containsText" dxfId="3667" priority="2702" operator="containsText" text="Частично выполняется">
      <formula>NOT(ISERROR(SEARCH("Частично выполняется",N52)))</formula>
    </cfRule>
    <cfRule type="containsText" dxfId="3666" priority="2703" operator="containsText" text="Не выполняется">
      <formula>NOT(ISERROR(SEARCH("Не выполняется",N52)))</formula>
    </cfRule>
  </conditionalFormatting>
  <conditionalFormatting sqref="N52:N55">
    <cfRule type="containsErrors" dxfId="3665" priority="2700">
      <formula>ISERROR(N52)</formula>
    </cfRule>
  </conditionalFormatting>
  <conditionalFormatting sqref="N52:N55">
    <cfRule type="beginsWith" dxfId="3664" priority="2697" operator="beginsWith" text="Выполняется">
      <formula>LEFT(N52,LEN("Выполняется"))="Выполняется"</formula>
    </cfRule>
    <cfRule type="containsText" dxfId="3663" priority="2698" operator="containsText" text="Частично выполняется">
      <formula>NOT(ISERROR(SEARCH("Частично выполняется",N52)))</formula>
    </cfRule>
    <cfRule type="containsText" dxfId="3662" priority="2699" operator="containsText" text="Не выполняется">
      <formula>NOT(ISERROR(SEARCH("Не выполняется",N52)))</formula>
    </cfRule>
  </conditionalFormatting>
  <conditionalFormatting sqref="N52:N55">
    <cfRule type="containsErrors" dxfId="3661" priority="2696">
      <formula>ISERROR(N52)</formula>
    </cfRule>
  </conditionalFormatting>
  <conditionalFormatting sqref="N52:N55">
    <cfRule type="beginsWith" dxfId="3660" priority="2693" operator="beginsWith" text="Выполняется">
      <formula>LEFT(N52,LEN("Выполняется"))="Выполняется"</formula>
    </cfRule>
    <cfRule type="containsText" dxfId="3659" priority="2694" operator="containsText" text="Частично выполняется">
      <formula>NOT(ISERROR(SEARCH("Частично выполняется",N52)))</formula>
    </cfRule>
    <cfRule type="containsText" dxfId="3658" priority="2695" operator="containsText" text="Не выполняется">
      <formula>NOT(ISERROR(SEARCH("Не выполняется",N52)))</formula>
    </cfRule>
  </conditionalFormatting>
  <conditionalFormatting sqref="N52:N55">
    <cfRule type="containsErrors" dxfId="3657" priority="2692">
      <formula>ISERROR(N52)</formula>
    </cfRule>
  </conditionalFormatting>
  <conditionalFormatting sqref="N52:N55">
    <cfRule type="beginsWith" dxfId="3656" priority="2689" operator="beginsWith" text="Выполняется">
      <formula>LEFT(N52,LEN("Выполняется"))="Выполняется"</formula>
    </cfRule>
    <cfRule type="containsText" dxfId="3655" priority="2690" operator="containsText" text="Частично выполняется">
      <formula>NOT(ISERROR(SEARCH("Частично выполняется",N52)))</formula>
    </cfRule>
    <cfRule type="containsText" dxfId="3654" priority="2691" operator="containsText" text="Не выполняется">
      <formula>NOT(ISERROR(SEARCH("Не выполняется",N52)))</formula>
    </cfRule>
  </conditionalFormatting>
  <conditionalFormatting sqref="N52:N55">
    <cfRule type="containsErrors" dxfId="3653" priority="2688">
      <formula>ISERROR(N52)</formula>
    </cfRule>
  </conditionalFormatting>
  <conditionalFormatting sqref="N52:N55">
    <cfRule type="beginsWith" dxfId="3652" priority="2685" operator="beginsWith" text="Выполняется">
      <formula>LEFT(N52,LEN("Выполняется"))="Выполняется"</formula>
    </cfRule>
    <cfRule type="containsText" dxfId="3651" priority="2686" operator="containsText" text="Частично выполняется">
      <formula>NOT(ISERROR(SEARCH("Частично выполняется",N52)))</formula>
    </cfRule>
    <cfRule type="containsText" dxfId="3650" priority="2687" operator="containsText" text="Не выполняется">
      <formula>NOT(ISERROR(SEARCH("Не выполняется",N52)))</formula>
    </cfRule>
  </conditionalFormatting>
  <conditionalFormatting sqref="N52:N55">
    <cfRule type="containsErrors" dxfId="3649" priority="2684">
      <formula>ISERROR(N52)</formula>
    </cfRule>
  </conditionalFormatting>
  <conditionalFormatting sqref="Q52">
    <cfRule type="beginsWith" dxfId="3648" priority="2681" operator="beginsWith" text="Выполняется">
      <formula>LEFT(Q52,LEN("Выполняется"))="Выполняется"</formula>
    </cfRule>
    <cfRule type="containsText" dxfId="3647" priority="2682" operator="containsText" text="Частично выполняется">
      <formula>NOT(ISERROR(SEARCH("Частично выполняется",Q52)))</formula>
    </cfRule>
    <cfRule type="containsText" dxfId="3646" priority="2683" operator="containsText" text="Не выполняется">
      <formula>NOT(ISERROR(SEARCH("Не выполняется",Q52)))</formula>
    </cfRule>
  </conditionalFormatting>
  <conditionalFormatting sqref="Q52">
    <cfRule type="containsErrors" dxfId="3645" priority="2680">
      <formula>ISERROR(Q52)</formula>
    </cfRule>
  </conditionalFormatting>
  <conditionalFormatting sqref="Q52">
    <cfRule type="beginsWith" dxfId="3644" priority="2677" operator="beginsWith" text="Выполняется">
      <formula>LEFT(Q52,LEN("Выполняется"))="Выполняется"</formula>
    </cfRule>
    <cfRule type="containsText" dxfId="3643" priority="2678" operator="containsText" text="Частично выполняется">
      <formula>NOT(ISERROR(SEARCH("Частично выполняется",Q52)))</formula>
    </cfRule>
    <cfRule type="containsText" dxfId="3642" priority="2679" operator="containsText" text="Не выполняется">
      <formula>NOT(ISERROR(SEARCH("Не выполняется",Q52)))</formula>
    </cfRule>
  </conditionalFormatting>
  <conditionalFormatting sqref="Q52">
    <cfRule type="containsErrors" dxfId="3641" priority="2676">
      <formula>ISERROR(Q52)</formula>
    </cfRule>
  </conditionalFormatting>
  <conditionalFormatting sqref="Q52">
    <cfRule type="beginsWith" dxfId="3640" priority="2673" operator="beginsWith" text="Выполняется">
      <formula>LEFT(Q52,LEN("Выполняется"))="Выполняется"</formula>
    </cfRule>
    <cfRule type="containsText" dxfId="3639" priority="2674" operator="containsText" text="Частично выполняется">
      <formula>NOT(ISERROR(SEARCH("Частично выполняется",Q52)))</formula>
    </cfRule>
    <cfRule type="containsText" dxfId="3638" priority="2675" operator="containsText" text="Не выполняется">
      <formula>NOT(ISERROR(SEARCH("Не выполняется",Q52)))</formula>
    </cfRule>
  </conditionalFormatting>
  <conditionalFormatting sqref="Q52">
    <cfRule type="containsErrors" dxfId="3637" priority="2672">
      <formula>ISERROR(Q52)</formula>
    </cfRule>
  </conditionalFormatting>
  <conditionalFormatting sqref="Q52">
    <cfRule type="beginsWith" dxfId="3636" priority="2669" operator="beginsWith" text="Выполняется">
      <formula>LEFT(Q52,LEN("Выполняется"))="Выполняется"</formula>
    </cfRule>
    <cfRule type="containsText" dxfId="3635" priority="2670" operator="containsText" text="Частично выполняется">
      <formula>NOT(ISERROR(SEARCH("Частично выполняется",Q52)))</formula>
    </cfRule>
    <cfRule type="containsText" dxfId="3634" priority="2671" operator="containsText" text="Не выполняется">
      <formula>NOT(ISERROR(SEARCH("Не выполняется",Q52)))</formula>
    </cfRule>
  </conditionalFormatting>
  <conditionalFormatting sqref="Q52">
    <cfRule type="containsErrors" dxfId="3633" priority="2668">
      <formula>ISERROR(Q52)</formula>
    </cfRule>
  </conditionalFormatting>
  <conditionalFormatting sqref="Q52">
    <cfRule type="beginsWith" dxfId="3632" priority="2665" operator="beginsWith" text="Выполняется">
      <formula>LEFT(Q52,LEN("Выполняется"))="Выполняется"</formula>
    </cfRule>
    <cfRule type="containsText" dxfId="3631" priority="2666" operator="containsText" text="Частично выполняется">
      <formula>NOT(ISERROR(SEARCH("Частично выполняется",Q52)))</formula>
    </cfRule>
    <cfRule type="containsText" dxfId="3630" priority="2667" operator="containsText" text="Не выполняется">
      <formula>NOT(ISERROR(SEARCH("Не выполняется",Q52)))</formula>
    </cfRule>
  </conditionalFormatting>
  <conditionalFormatting sqref="Q52">
    <cfRule type="containsErrors" dxfId="3629" priority="2664">
      <formula>ISERROR(Q52)</formula>
    </cfRule>
  </conditionalFormatting>
  <conditionalFormatting sqref="Q52">
    <cfRule type="beginsWith" dxfId="3628" priority="2661" operator="beginsWith" text="Выполняется">
      <formula>LEFT(Q52,LEN("Выполняется"))="Выполняется"</formula>
    </cfRule>
    <cfRule type="containsText" dxfId="3627" priority="2662" operator="containsText" text="Частично выполняется">
      <formula>NOT(ISERROR(SEARCH("Частично выполняется",Q52)))</formula>
    </cfRule>
    <cfRule type="containsText" dxfId="3626" priority="2663" operator="containsText" text="Не выполняется">
      <formula>NOT(ISERROR(SEARCH("Не выполняется",Q52)))</formula>
    </cfRule>
  </conditionalFormatting>
  <conditionalFormatting sqref="Q52">
    <cfRule type="containsErrors" dxfId="3625" priority="2660">
      <formula>ISERROR(Q52)</formula>
    </cfRule>
  </conditionalFormatting>
  <conditionalFormatting sqref="Q52">
    <cfRule type="beginsWith" dxfId="3624" priority="2657" operator="beginsWith" text="Выполняется">
      <formula>LEFT(Q52,LEN("Выполняется"))="Выполняется"</formula>
    </cfRule>
    <cfRule type="containsText" dxfId="3623" priority="2658" operator="containsText" text="Частично выполняется">
      <formula>NOT(ISERROR(SEARCH("Частично выполняется",Q52)))</formula>
    </cfRule>
    <cfRule type="containsText" dxfId="3622" priority="2659" operator="containsText" text="Не выполняется">
      <formula>NOT(ISERROR(SEARCH("Не выполняется",Q52)))</formula>
    </cfRule>
  </conditionalFormatting>
  <conditionalFormatting sqref="Q52">
    <cfRule type="containsErrors" dxfId="3621" priority="2656">
      <formula>ISERROR(Q52)</formula>
    </cfRule>
  </conditionalFormatting>
  <conditionalFormatting sqref="Q52">
    <cfRule type="beginsWith" dxfId="3620" priority="2653" operator="beginsWith" text="Выполняется">
      <formula>LEFT(Q52,LEN("Выполняется"))="Выполняется"</formula>
    </cfRule>
    <cfRule type="containsText" dxfId="3619" priority="2654" operator="containsText" text="Частично выполняется">
      <formula>NOT(ISERROR(SEARCH("Частично выполняется",Q52)))</formula>
    </cfRule>
    <cfRule type="containsText" dxfId="3618" priority="2655" operator="containsText" text="Не выполняется">
      <formula>NOT(ISERROR(SEARCH("Не выполняется",Q52)))</formula>
    </cfRule>
  </conditionalFormatting>
  <conditionalFormatting sqref="Q52">
    <cfRule type="containsErrors" dxfId="3617" priority="2652">
      <formula>ISERROR(Q52)</formula>
    </cfRule>
  </conditionalFormatting>
  <conditionalFormatting sqref="H58">
    <cfRule type="beginsWith" dxfId="3616" priority="2649" operator="beginsWith" text="Выполняется">
      <formula>LEFT(H58,LEN("Выполняется"))="Выполняется"</formula>
    </cfRule>
    <cfRule type="containsText" dxfId="3615" priority="2650" operator="containsText" text="Частично выполняется">
      <formula>NOT(ISERROR(SEARCH("Частично выполняется",H58)))</formula>
    </cfRule>
    <cfRule type="containsText" dxfId="3614" priority="2651" operator="containsText" text="Не выполняется">
      <formula>NOT(ISERROR(SEARCH("Не выполняется",H58)))</formula>
    </cfRule>
  </conditionalFormatting>
  <conditionalFormatting sqref="H58">
    <cfRule type="containsErrors" dxfId="3613" priority="2648">
      <formula>ISERROR(H58)</formula>
    </cfRule>
  </conditionalFormatting>
  <conditionalFormatting sqref="H58">
    <cfRule type="beginsWith" dxfId="3612" priority="2645" operator="beginsWith" text="Выполняется">
      <formula>LEFT(H58,LEN("Выполняется"))="Выполняется"</formula>
    </cfRule>
    <cfRule type="containsText" dxfId="3611" priority="2646" operator="containsText" text="Частично выполняется">
      <formula>NOT(ISERROR(SEARCH("Частично выполняется",H58)))</formula>
    </cfRule>
    <cfRule type="containsText" dxfId="3610" priority="2647" operator="containsText" text="Не выполняется">
      <formula>NOT(ISERROR(SEARCH("Не выполняется",H58)))</formula>
    </cfRule>
  </conditionalFormatting>
  <conditionalFormatting sqref="H58">
    <cfRule type="containsErrors" dxfId="3609" priority="2644">
      <formula>ISERROR(H58)</formula>
    </cfRule>
  </conditionalFormatting>
  <conditionalFormatting sqref="H58">
    <cfRule type="beginsWith" dxfId="3608" priority="2641" operator="beginsWith" text="Выполняется">
      <formula>LEFT(H58,LEN("Выполняется"))="Выполняется"</formula>
    </cfRule>
    <cfRule type="containsText" dxfId="3607" priority="2642" operator="containsText" text="Частично выполняется">
      <formula>NOT(ISERROR(SEARCH("Частично выполняется",H58)))</formula>
    </cfRule>
    <cfRule type="containsText" dxfId="3606" priority="2643" operator="containsText" text="Не выполняется">
      <formula>NOT(ISERROR(SEARCH("Не выполняется",H58)))</formula>
    </cfRule>
  </conditionalFormatting>
  <conditionalFormatting sqref="H58">
    <cfRule type="containsErrors" dxfId="3605" priority="2640">
      <formula>ISERROR(H58)</formula>
    </cfRule>
  </conditionalFormatting>
  <conditionalFormatting sqref="H58">
    <cfRule type="beginsWith" dxfId="3604" priority="2637" operator="beginsWith" text="Выполняется">
      <formula>LEFT(H58,LEN("Выполняется"))="Выполняется"</formula>
    </cfRule>
    <cfRule type="containsText" dxfId="3603" priority="2638" operator="containsText" text="Частично выполняется">
      <formula>NOT(ISERROR(SEARCH("Частично выполняется",H58)))</formula>
    </cfRule>
    <cfRule type="containsText" dxfId="3602" priority="2639" operator="containsText" text="Не выполняется">
      <formula>NOT(ISERROR(SEARCH("Не выполняется",H58)))</formula>
    </cfRule>
  </conditionalFormatting>
  <conditionalFormatting sqref="H58">
    <cfRule type="containsErrors" dxfId="3601" priority="2636">
      <formula>ISERROR(H58)</formula>
    </cfRule>
  </conditionalFormatting>
  <conditionalFormatting sqref="H58">
    <cfRule type="beginsWith" dxfId="3600" priority="2633" operator="beginsWith" text="Выполняется">
      <formula>LEFT(H58,LEN("Выполняется"))="Выполняется"</formula>
    </cfRule>
    <cfRule type="containsText" dxfId="3599" priority="2634" operator="containsText" text="Частично выполняется">
      <formula>NOT(ISERROR(SEARCH("Частично выполняется",H58)))</formula>
    </cfRule>
    <cfRule type="containsText" dxfId="3598" priority="2635" operator="containsText" text="Не выполняется">
      <formula>NOT(ISERROR(SEARCH("Не выполняется",H58)))</formula>
    </cfRule>
  </conditionalFormatting>
  <conditionalFormatting sqref="H58">
    <cfRule type="containsErrors" dxfId="3597" priority="2632">
      <formula>ISERROR(H58)</formula>
    </cfRule>
  </conditionalFormatting>
  <conditionalFormatting sqref="H58">
    <cfRule type="beginsWith" dxfId="3596" priority="2629" operator="beginsWith" text="Выполняется">
      <formula>LEFT(H58,LEN("Выполняется"))="Выполняется"</formula>
    </cfRule>
    <cfRule type="containsText" dxfId="3595" priority="2630" operator="containsText" text="Частично выполняется">
      <formula>NOT(ISERROR(SEARCH("Частично выполняется",H58)))</formula>
    </cfRule>
    <cfRule type="containsText" dxfId="3594" priority="2631" operator="containsText" text="Не выполняется">
      <formula>NOT(ISERROR(SEARCH("Не выполняется",H58)))</formula>
    </cfRule>
  </conditionalFormatting>
  <conditionalFormatting sqref="H58">
    <cfRule type="containsErrors" dxfId="3593" priority="2628">
      <formula>ISERROR(H58)</formula>
    </cfRule>
  </conditionalFormatting>
  <conditionalFormatting sqref="H58">
    <cfRule type="beginsWith" dxfId="3592" priority="2625" operator="beginsWith" text="Выполняется">
      <formula>LEFT(H58,LEN("Выполняется"))="Выполняется"</formula>
    </cfRule>
    <cfRule type="containsText" dxfId="3591" priority="2626" operator="containsText" text="Частично выполняется">
      <formula>NOT(ISERROR(SEARCH("Частично выполняется",H58)))</formula>
    </cfRule>
    <cfRule type="containsText" dxfId="3590" priority="2627" operator="containsText" text="Не выполняется">
      <formula>NOT(ISERROR(SEARCH("Не выполняется",H58)))</formula>
    </cfRule>
  </conditionalFormatting>
  <conditionalFormatting sqref="H58">
    <cfRule type="containsErrors" dxfId="3589" priority="2624">
      <formula>ISERROR(H58)</formula>
    </cfRule>
  </conditionalFormatting>
  <conditionalFormatting sqref="H58">
    <cfRule type="beginsWith" dxfId="3588" priority="2621" operator="beginsWith" text="Выполняется">
      <formula>LEFT(H58,LEN("Выполняется"))="Выполняется"</formula>
    </cfRule>
    <cfRule type="containsText" dxfId="3587" priority="2622" operator="containsText" text="Частично выполняется">
      <formula>NOT(ISERROR(SEARCH("Частично выполняется",H58)))</formula>
    </cfRule>
    <cfRule type="containsText" dxfId="3586" priority="2623" operator="containsText" text="Не выполняется">
      <formula>NOT(ISERROR(SEARCH("Не выполняется",H58)))</formula>
    </cfRule>
  </conditionalFormatting>
  <conditionalFormatting sqref="H58">
    <cfRule type="containsErrors" dxfId="3585" priority="2620">
      <formula>ISERROR(H58)</formula>
    </cfRule>
  </conditionalFormatting>
  <conditionalFormatting sqref="H59:H60">
    <cfRule type="beginsWith" dxfId="3584" priority="2617" operator="beginsWith" text="Выполняется">
      <formula>LEFT(H59,LEN("Выполняется"))="Выполняется"</formula>
    </cfRule>
    <cfRule type="containsText" dxfId="3583" priority="2618" operator="containsText" text="Частично выполняется">
      <formula>NOT(ISERROR(SEARCH("Частично выполняется",H59)))</formula>
    </cfRule>
    <cfRule type="containsText" dxfId="3582" priority="2619" operator="containsText" text="Не выполняется">
      <formula>NOT(ISERROR(SEARCH("Не выполняется",H59)))</formula>
    </cfRule>
  </conditionalFormatting>
  <conditionalFormatting sqref="H59:H60">
    <cfRule type="containsErrors" dxfId="3581" priority="2616">
      <formula>ISERROR(H59)</formula>
    </cfRule>
  </conditionalFormatting>
  <conditionalFormatting sqref="H59:H60">
    <cfRule type="beginsWith" dxfId="3580" priority="2613" operator="beginsWith" text="Выполняется">
      <formula>LEFT(H59,LEN("Выполняется"))="Выполняется"</formula>
    </cfRule>
    <cfRule type="containsText" dxfId="3579" priority="2614" operator="containsText" text="Частично выполняется">
      <formula>NOT(ISERROR(SEARCH("Частично выполняется",H59)))</formula>
    </cfRule>
    <cfRule type="containsText" dxfId="3578" priority="2615" operator="containsText" text="Не выполняется">
      <formula>NOT(ISERROR(SEARCH("Не выполняется",H59)))</formula>
    </cfRule>
  </conditionalFormatting>
  <conditionalFormatting sqref="H59:H60">
    <cfRule type="containsErrors" dxfId="3577" priority="2612">
      <formula>ISERROR(H59)</formula>
    </cfRule>
  </conditionalFormatting>
  <conditionalFormatting sqref="H59:H60">
    <cfRule type="beginsWith" dxfId="3576" priority="2609" operator="beginsWith" text="Выполняется">
      <formula>LEFT(H59,LEN("Выполняется"))="Выполняется"</formula>
    </cfRule>
    <cfRule type="containsText" dxfId="3575" priority="2610" operator="containsText" text="Частично выполняется">
      <formula>NOT(ISERROR(SEARCH("Частично выполняется",H59)))</formula>
    </cfRule>
    <cfRule type="containsText" dxfId="3574" priority="2611" operator="containsText" text="Не выполняется">
      <formula>NOT(ISERROR(SEARCH("Не выполняется",H59)))</formula>
    </cfRule>
  </conditionalFormatting>
  <conditionalFormatting sqref="H59:H60">
    <cfRule type="containsErrors" dxfId="3573" priority="2608">
      <formula>ISERROR(H59)</formula>
    </cfRule>
  </conditionalFormatting>
  <conditionalFormatting sqref="H59:H60">
    <cfRule type="beginsWith" dxfId="3572" priority="2605" operator="beginsWith" text="Выполняется">
      <formula>LEFT(H59,LEN("Выполняется"))="Выполняется"</formula>
    </cfRule>
    <cfRule type="containsText" dxfId="3571" priority="2606" operator="containsText" text="Частично выполняется">
      <formula>NOT(ISERROR(SEARCH("Частично выполняется",H59)))</formula>
    </cfRule>
    <cfRule type="containsText" dxfId="3570" priority="2607" operator="containsText" text="Не выполняется">
      <formula>NOT(ISERROR(SEARCH("Не выполняется",H59)))</formula>
    </cfRule>
  </conditionalFormatting>
  <conditionalFormatting sqref="H59:H60">
    <cfRule type="containsErrors" dxfId="3569" priority="2604">
      <formula>ISERROR(H59)</formula>
    </cfRule>
  </conditionalFormatting>
  <conditionalFormatting sqref="H59:H60">
    <cfRule type="beginsWith" dxfId="3568" priority="2601" operator="beginsWith" text="Выполняется">
      <formula>LEFT(H59,LEN("Выполняется"))="Выполняется"</formula>
    </cfRule>
    <cfRule type="containsText" dxfId="3567" priority="2602" operator="containsText" text="Частично выполняется">
      <formula>NOT(ISERROR(SEARCH("Частично выполняется",H59)))</formula>
    </cfRule>
    <cfRule type="containsText" dxfId="3566" priority="2603" operator="containsText" text="Не выполняется">
      <formula>NOT(ISERROR(SEARCH("Не выполняется",H59)))</formula>
    </cfRule>
  </conditionalFormatting>
  <conditionalFormatting sqref="H59:H60">
    <cfRule type="containsErrors" dxfId="3565" priority="2600">
      <formula>ISERROR(H59)</formula>
    </cfRule>
  </conditionalFormatting>
  <conditionalFormatting sqref="H59:H60">
    <cfRule type="beginsWith" dxfId="3564" priority="2597" operator="beginsWith" text="Выполняется">
      <formula>LEFT(H59,LEN("Выполняется"))="Выполняется"</formula>
    </cfRule>
    <cfRule type="containsText" dxfId="3563" priority="2598" operator="containsText" text="Частично выполняется">
      <formula>NOT(ISERROR(SEARCH("Частично выполняется",H59)))</formula>
    </cfRule>
    <cfRule type="containsText" dxfId="3562" priority="2599" operator="containsText" text="Не выполняется">
      <formula>NOT(ISERROR(SEARCH("Не выполняется",H59)))</formula>
    </cfRule>
  </conditionalFormatting>
  <conditionalFormatting sqref="H59:H60">
    <cfRule type="containsErrors" dxfId="3561" priority="2596">
      <formula>ISERROR(H59)</formula>
    </cfRule>
  </conditionalFormatting>
  <conditionalFormatting sqref="H59:H60">
    <cfRule type="beginsWith" dxfId="3560" priority="2593" operator="beginsWith" text="Выполняется">
      <formula>LEFT(H59,LEN("Выполняется"))="Выполняется"</formula>
    </cfRule>
    <cfRule type="containsText" dxfId="3559" priority="2594" operator="containsText" text="Частично выполняется">
      <formula>NOT(ISERROR(SEARCH("Частично выполняется",H59)))</formula>
    </cfRule>
    <cfRule type="containsText" dxfId="3558" priority="2595" operator="containsText" text="Не выполняется">
      <formula>NOT(ISERROR(SEARCH("Не выполняется",H59)))</formula>
    </cfRule>
  </conditionalFormatting>
  <conditionalFormatting sqref="H59:H60">
    <cfRule type="containsErrors" dxfId="3557" priority="2592">
      <formula>ISERROR(H59)</formula>
    </cfRule>
  </conditionalFormatting>
  <conditionalFormatting sqref="H59:H60">
    <cfRule type="beginsWith" dxfId="3556" priority="2589" operator="beginsWith" text="Выполняется">
      <formula>LEFT(H59,LEN("Выполняется"))="Выполняется"</formula>
    </cfRule>
    <cfRule type="containsText" dxfId="3555" priority="2590" operator="containsText" text="Частично выполняется">
      <formula>NOT(ISERROR(SEARCH("Частично выполняется",H59)))</formula>
    </cfRule>
    <cfRule type="containsText" dxfId="3554" priority="2591" operator="containsText" text="Не выполняется">
      <formula>NOT(ISERROR(SEARCH("Не выполняется",H59)))</formula>
    </cfRule>
  </conditionalFormatting>
  <conditionalFormatting sqref="H59:H60">
    <cfRule type="containsErrors" dxfId="3553" priority="2588">
      <formula>ISERROR(H59)</formula>
    </cfRule>
  </conditionalFormatting>
  <conditionalFormatting sqref="H59:H60">
    <cfRule type="beginsWith" dxfId="3552" priority="2585" operator="beginsWith" text="Выполняется">
      <formula>LEFT(H59,LEN("Выполняется"))="Выполняется"</formula>
    </cfRule>
    <cfRule type="containsText" dxfId="3551" priority="2586" operator="containsText" text="Частично выполняется">
      <formula>NOT(ISERROR(SEARCH("Частично выполняется",H59)))</formula>
    </cfRule>
    <cfRule type="containsText" dxfId="3550" priority="2587" operator="containsText" text="Не выполняется">
      <formula>NOT(ISERROR(SEARCH("Не выполняется",H59)))</formula>
    </cfRule>
  </conditionalFormatting>
  <conditionalFormatting sqref="H59:H60">
    <cfRule type="containsErrors" dxfId="3549" priority="2584">
      <formula>ISERROR(H59)</formula>
    </cfRule>
  </conditionalFormatting>
  <conditionalFormatting sqref="K58:K60">
    <cfRule type="beginsWith" dxfId="3548" priority="2581" operator="beginsWith" text="Выполняется">
      <formula>LEFT(K58,LEN("Выполняется"))="Выполняется"</formula>
    </cfRule>
    <cfRule type="containsText" dxfId="3547" priority="2582" operator="containsText" text="Частично выполняется">
      <formula>NOT(ISERROR(SEARCH("Частично выполняется",K58)))</formula>
    </cfRule>
    <cfRule type="containsText" dxfId="3546" priority="2583" operator="containsText" text="Не выполняется">
      <formula>NOT(ISERROR(SEARCH("Не выполняется",K58)))</formula>
    </cfRule>
  </conditionalFormatting>
  <conditionalFormatting sqref="K58:K60">
    <cfRule type="containsErrors" dxfId="3545" priority="2580">
      <formula>ISERROR(K58)</formula>
    </cfRule>
  </conditionalFormatting>
  <conditionalFormatting sqref="K58:K60">
    <cfRule type="beginsWith" dxfId="3544" priority="2577" operator="beginsWith" text="Выполняется">
      <formula>LEFT(K58,LEN("Выполняется"))="Выполняется"</formula>
    </cfRule>
    <cfRule type="containsText" dxfId="3543" priority="2578" operator="containsText" text="Частично выполняется">
      <formula>NOT(ISERROR(SEARCH("Частично выполняется",K58)))</formula>
    </cfRule>
    <cfRule type="containsText" dxfId="3542" priority="2579" operator="containsText" text="Не выполняется">
      <formula>NOT(ISERROR(SEARCH("Не выполняется",K58)))</formula>
    </cfRule>
  </conditionalFormatting>
  <conditionalFormatting sqref="K58:K60">
    <cfRule type="containsErrors" dxfId="3541" priority="2576">
      <formula>ISERROR(K58)</formula>
    </cfRule>
  </conditionalFormatting>
  <conditionalFormatting sqref="K58:K60">
    <cfRule type="beginsWith" dxfId="3540" priority="2573" operator="beginsWith" text="Выполняется">
      <formula>LEFT(K58,LEN("Выполняется"))="Выполняется"</formula>
    </cfRule>
    <cfRule type="containsText" dxfId="3539" priority="2574" operator="containsText" text="Частично выполняется">
      <formula>NOT(ISERROR(SEARCH("Частично выполняется",K58)))</formula>
    </cfRule>
    <cfRule type="containsText" dxfId="3538" priority="2575" operator="containsText" text="Не выполняется">
      <formula>NOT(ISERROR(SEARCH("Не выполняется",K58)))</formula>
    </cfRule>
  </conditionalFormatting>
  <conditionalFormatting sqref="K58:K60">
    <cfRule type="containsErrors" dxfId="3537" priority="2572">
      <formula>ISERROR(K58)</formula>
    </cfRule>
  </conditionalFormatting>
  <conditionalFormatting sqref="K58:K60">
    <cfRule type="beginsWith" dxfId="3536" priority="2569" operator="beginsWith" text="Выполняется">
      <formula>LEFT(K58,LEN("Выполняется"))="Выполняется"</formula>
    </cfRule>
    <cfRule type="containsText" dxfId="3535" priority="2570" operator="containsText" text="Частично выполняется">
      <formula>NOT(ISERROR(SEARCH("Частично выполняется",K58)))</formula>
    </cfRule>
    <cfRule type="containsText" dxfId="3534" priority="2571" operator="containsText" text="Не выполняется">
      <formula>NOT(ISERROR(SEARCH("Не выполняется",K58)))</formula>
    </cfRule>
  </conditionalFormatting>
  <conditionalFormatting sqref="K58:K60">
    <cfRule type="containsErrors" dxfId="3533" priority="2568">
      <formula>ISERROR(K58)</formula>
    </cfRule>
  </conditionalFormatting>
  <conditionalFormatting sqref="K58:K60">
    <cfRule type="beginsWith" dxfId="3532" priority="2565" operator="beginsWith" text="Выполняется">
      <formula>LEFT(K58,LEN("Выполняется"))="Выполняется"</formula>
    </cfRule>
    <cfRule type="containsText" dxfId="3531" priority="2566" operator="containsText" text="Частично выполняется">
      <formula>NOT(ISERROR(SEARCH("Частично выполняется",K58)))</formula>
    </cfRule>
    <cfRule type="containsText" dxfId="3530" priority="2567" operator="containsText" text="Не выполняется">
      <formula>NOT(ISERROR(SEARCH("Не выполняется",K58)))</formula>
    </cfRule>
  </conditionalFormatting>
  <conditionalFormatting sqref="K58:K60">
    <cfRule type="containsErrors" dxfId="3529" priority="2564">
      <formula>ISERROR(K58)</formula>
    </cfRule>
  </conditionalFormatting>
  <conditionalFormatting sqref="K58:K60">
    <cfRule type="beginsWith" dxfId="3528" priority="2561" operator="beginsWith" text="Выполняется">
      <formula>LEFT(K58,LEN("Выполняется"))="Выполняется"</formula>
    </cfRule>
    <cfRule type="containsText" dxfId="3527" priority="2562" operator="containsText" text="Частично выполняется">
      <formula>NOT(ISERROR(SEARCH("Частично выполняется",K58)))</formula>
    </cfRule>
    <cfRule type="containsText" dxfId="3526" priority="2563" operator="containsText" text="Не выполняется">
      <formula>NOT(ISERROR(SEARCH("Не выполняется",K58)))</formula>
    </cfRule>
  </conditionalFormatting>
  <conditionalFormatting sqref="K58:K60">
    <cfRule type="containsErrors" dxfId="3525" priority="2560">
      <formula>ISERROR(K58)</formula>
    </cfRule>
  </conditionalFormatting>
  <conditionalFormatting sqref="K58:K60">
    <cfRule type="beginsWith" dxfId="3524" priority="2557" operator="beginsWith" text="Выполняется">
      <formula>LEFT(K58,LEN("Выполняется"))="Выполняется"</formula>
    </cfRule>
    <cfRule type="containsText" dxfId="3523" priority="2558" operator="containsText" text="Частично выполняется">
      <formula>NOT(ISERROR(SEARCH("Частично выполняется",K58)))</formula>
    </cfRule>
    <cfRule type="containsText" dxfId="3522" priority="2559" operator="containsText" text="Не выполняется">
      <formula>NOT(ISERROR(SEARCH("Не выполняется",K58)))</formula>
    </cfRule>
  </conditionalFormatting>
  <conditionalFormatting sqref="K58:K60">
    <cfRule type="containsErrors" dxfId="3521" priority="2556">
      <formula>ISERROR(K58)</formula>
    </cfRule>
  </conditionalFormatting>
  <conditionalFormatting sqref="K58:K60">
    <cfRule type="beginsWith" dxfId="3520" priority="2553" operator="beginsWith" text="Выполняется">
      <formula>LEFT(K58,LEN("Выполняется"))="Выполняется"</formula>
    </cfRule>
    <cfRule type="containsText" dxfId="3519" priority="2554" operator="containsText" text="Частично выполняется">
      <formula>NOT(ISERROR(SEARCH("Частично выполняется",K58)))</formula>
    </cfRule>
    <cfRule type="containsText" dxfId="3518" priority="2555" operator="containsText" text="Не выполняется">
      <formula>NOT(ISERROR(SEARCH("Не выполняется",K58)))</formula>
    </cfRule>
  </conditionalFormatting>
  <conditionalFormatting sqref="K58:K60">
    <cfRule type="containsErrors" dxfId="3517" priority="2552">
      <formula>ISERROR(K58)</formula>
    </cfRule>
  </conditionalFormatting>
  <conditionalFormatting sqref="K58:K60">
    <cfRule type="beginsWith" dxfId="3516" priority="2549" operator="beginsWith" text="Выполняется">
      <formula>LEFT(K58,LEN("Выполняется"))="Выполняется"</formula>
    </cfRule>
    <cfRule type="containsText" dxfId="3515" priority="2550" operator="containsText" text="Частично выполняется">
      <formula>NOT(ISERROR(SEARCH("Частично выполняется",K58)))</formula>
    </cfRule>
    <cfRule type="containsText" dxfId="3514" priority="2551" operator="containsText" text="Не выполняется">
      <formula>NOT(ISERROR(SEARCH("Не выполняется",K58)))</formula>
    </cfRule>
  </conditionalFormatting>
  <conditionalFormatting sqref="K58:K60">
    <cfRule type="containsErrors" dxfId="3513" priority="2548">
      <formula>ISERROR(K58)</formula>
    </cfRule>
  </conditionalFormatting>
  <conditionalFormatting sqref="N58:N60">
    <cfRule type="beginsWith" dxfId="3512" priority="2545" operator="beginsWith" text="Выполняется">
      <formula>LEFT(N58,LEN("Выполняется"))="Выполняется"</formula>
    </cfRule>
    <cfRule type="containsText" dxfId="3511" priority="2546" operator="containsText" text="Частично выполняется">
      <formula>NOT(ISERROR(SEARCH("Частично выполняется",N58)))</formula>
    </cfRule>
    <cfRule type="containsText" dxfId="3510" priority="2547" operator="containsText" text="Не выполняется">
      <formula>NOT(ISERROR(SEARCH("Не выполняется",N58)))</formula>
    </cfRule>
  </conditionalFormatting>
  <conditionalFormatting sqref="N58:N60">
    <cfRule type="containsErrors" dxfId="3509" priority="2544">
      <formula>ISERROR(N58)</formula>
    </cfRule>
  </conditionalFormatting>
  <conditionalFormatting sqref="N58:N60">
    <cfRule type="beginsWith" dxfId="3508" priority="2541" operator="beginsWith" text="Выполняется">
      <formula>LEFT(N58,LEN("Выполняется"))="Выполняется"</formula>
    </cfRule>
    <cfRule type="containsText" dxfId="3507" priority="2542" operator="containsText" text="Частично выполняется">
      <formula>NOT(ISERROR(SEARCH("Частично выполняется",N58)))</formula>
    </cfRule>
    <cfRule type="containsText" dxfId="3506" priority="2543" operator="containsText" text="Не выполняется">
      <formula>NOT(ISERROR(SEARCH("Не выполняется",N58)))</formula>
    </cfRule>
  </conditionalFormatting>
  <conditionalFormatting sqref="N58:N60">
    <cfRule type="containsErrors" dxfId="3505" priority="2540">
      <formula>ISERROR(N58)</formula>
    </cfRule>
  </conditionalFormatting>
  <conditionalFormatting sqref="N58:N60">
    <cfRule type="beginsWith" dxfId="3504" priority="2537" operator="beginsWith" text="Выполняется">
      <formula>LEFT(N58,LEN("Выполняется"))="Выполняется"</formula>
    </cfRule>
    <cfRule type="containsText" dxfId="3503" priority="2538" operator="containsText" text="Частично выполняется">
      <formula>NOT(ISERROR(SEARCH("Частично выполняется",N58)))</formula>
    </cfRule>
    <cfRule type="containsText" dxfId="3502" priority="2539" operator="containsText" text="Не выполняется">
      <formula>NOT(ISERROR(SEARCH("Не выполняется",N58)))</formula>
    </cfRule>
  </conditionalFormatting>
  <conditionalFormatting sqref="N58:N60">
    <cfRule type="containsErrors" dxfId="3501" priority="2536">
      <formula>ISERROR(N58)</formula>
    </cfRule>
  </conditionalFormatting>
  <conditionalFormatting sqref="N58:N60">
    <cfRule type="beginsWith" dxfId="3500" priority="2533" operator="beginsWith" text="Выполняется">
      <formula>LEFT(N58,LEN("Выполняется"))="Выполняется"</formula>
    </cfRule>
    <cfRule type="containsText" dxfId="3499" priority="2534" operator="containsText" text="Частично выполняется">
      <formula>NOT(ISERROR(SEARCH("Частично выполняется",N58)))</formula>
    </cfRule>
    <cfRule type="containsText" dxfId="3498" priority="2535" operator="containsText" text="Не выполняется">
      <formula>NOT(ISERROR(SEARCH("Не выполняется",N58)))</formula>
    </cfRule>
  </conditionalFormatting>
  <conditionalFormatting sqref="N58:N60">
    <cfRule type="containsErrors" dxfId="3497" priority="2532">
      <formula>ISERROR(N58)</formula>
    </cfRule>
  </conditionalFormatting>
  <conditionalFormatting sqref="N58:N60">
    <cfRule type="beginsWith" dxfId="3496" priority="2529" operator="beginsWith" text="Выполняется">
      <formula>LEFT(N58,LEN("Выполняется"))="Выполняется"</formula>
    </cfRule>
    <cfRule type="containsText" dxfId="3495" priority="2530" operator="containsText" text="Частично выполняется">
      <formula>NOT(ISERROR(SEARCH("Частично выполняется",N58)))</formula>
    </cfRule>
    <cfRule type="containsText" dxfId="3494" priority="2531" operator="containsText" text="Не выполняется">
      <formula>NOT(ISERROR(SEARCH("Не выполняется",N58)))</formula>
    </cfRule>
  </conditionalFormatting>
  <conditionalFormatting sqref="N58:N60">
    <cfRule type="containsErrors" dxfId="3493" priority="2528">
      <formula>ISERROR(N58)</formula>
    </cfRule>
  </conditionalFormatting>
  <conditionalFormatting sqref="N58:N60">
    <cfRule type="beginsWith" dxfId="3492" priority="2525" operator="beginsWith" text="Выполняется">
      <formula>LEFT(N58,LEN("Выполняется"))="Выполняется"</formula>
    </cfRule>
    <cfRule type="containsText" dxfId="3491" priority="2526" operator="containsText" text="Частично выполняется">
      <formula>NOT(ISERROR(SEARCH("Частично выполняется",N58)))</formula>
    </cfRule>
    <cfRule type="containsText" dxfId="3490" priority="2527" operator="containsText" text="Не выполняется">
      <formula>NOT(ISERROR(SEARCH("Не выполняется",N58)))</formula>
    </cfRule>
  </conditionalFormatting>
  <conditionalFormatting sqref="N58:N60">
    <cfRule type="containsErrors" dxfId="3489" priority="2524">
      <formula>ISERROR(N58)</formula>
    </cfRule>
  </conditionalFormatting>
  <conditionalFormatting sqref="N58:N60">
    <cfRule type="beginsWith" dxfId="3488" priority="2521" operator="beginsWith" text="Выполняется">
      <formula>LEFT(N58,LEN("Выполняется"))="Выполняется"</formula>
    </cfRule>
    <cfRule type="containsText" dxfId="3487" priority="2522" operator="containsText" text="Частично выполняется">
      <formula>NOT(ISERROR(SEARCH("Частично выполняется",N58)))</formula>
    </cfRule>
    <cfRule type="containsText" dxfId="3486" priority="2523" operator="containsText" text="Не выполняется">
      <formula>NOT(ISERROR(SEARCH("Не выполняется",N58)))</formula>
    </cfRule>
  </conditionalFormatting>
  <conditionalFormatting sqref="N58:N60">
    <cfRule type="containsErrors" dxfId="3485" priority="2520">
      <formula>ISERROR(N58)</formula>
    </cfRule>
  </conditionalFormatting>
  <conditionalFormatting sqref="N58:N60">
    <cfRule type="beginsWith" dxfId="3484" priority="2517" operator="beginsWith" text="Выполняется">
      <formula>LEFT(N58,LEN("Выполняется"))="Выполняется"</formula>
    </cfRule>
    <cfRule type="containsText" dxfId="3483" priority="2518" operator="containsText" text="Частично выполняется">
      <formula>NOT(ISERROR(SEARCH("Частично выполняется",N58)))</formula>
    </cfRule>
    <cfRule type="containsText" dxfId="3482" priority="2519" operator="containsText" text="Не выполняется">
      <formula>NOT(ISERROR(SEARCH("Не выполняется",N58)))</formula>
    </cfRule>
  </conditionalFormatting>
  <conditionalFormatting sqref="N58:N60">
    <cfRule type="containsErrors" dxfId="3481" priority="2516">
      <formula>ISERROR(N58)</formula>
    </cfRule>
  </conditionalFormatting>
  <conditionalFormatting sqref="N58:N60">
    <cfRule type="beginsWith" dxfId="3480" priority="2513" operator="beginsWith" text="Выполняется">
      <formula>LEFT(N58,LEN("Выполняется"))="Выполняется"</formula>
    </cfRule>
    <cfRule type="containsText" dxfId="3479" priority="2514" operator="containsText" text="Частично выполняется">
      <formula>NOT(ISERROR(SEARCH("Частично выполняется",N58)))</formula>
    </cfRule>
    <cfRule type="containsText" dxfId="3478" priority="2515" operator="containsText" text="Не выполняется">
      <formula>NOT(ISERROR(SEARCH("Не выполняется",N58)))</formula>
    </cfRule>
  </conditionalFormatting>
  <conditionalFormatting sqref="N58:N60">
    <cfRule type="containsErrors" dxfId="3477" priority="2512">
      <formula>ISERROR(N58)</formula>
    </cfRule>
  </conditionalFormatting>
  <conditionalFormatting sqref="Q58">
    <cfRule type="beginsWith" dxfId="3476" priority="2509" operator="beginsWith" text="Выполняется">
      <formula>LEFT(Q58,LEN("Выполняется"))="Выполняется"</formula>
    </cfRule>
    <cfRule type="containsText" dxfId="3475" priority="2510" operator="containsText" text="Частично выполняется">
      <formula>NOT(ISERROR(SEARCH("Частично выполняется",Q58)))</formula>
    </cfRule>
    <cfRule type="containsText" dxfId="3474" priority="2511" operator="containsText" text="Не выполняется">
      <formula>NOT(ISERROR(SEARCH("Не выполняется",Q58)))</formula>
    </cfRule>
  </conditionalFormatting>
  <conditionalFormatting sqref="Q58">
    <cfRule type="containsErrors" dxfId="3473" priority="2508">
      <formula>ISERROR(Q58)</formula>
    </cfRule>
  </conditionalFormatting>
  <conditionalFormatting sqref="Q58">
    <cfRule type="beginsWith" dxfId="3472" priority="2505" operator="beginsWith" text="Выполняется">
      <formula>LEFT(Q58,LEN("Выполняется"))="Выполняется"</formula>
    </cfRule>
    <cfRule type="containsText" dxfId="3471" priority="2506" operator="containsText" text="Частично выполняется">
      <formula>NOT(ISERROR(SEARCH("Частично выполняется",Q58)))</formula>
    </cfRule>
    <cfRule type="containsText" dxfId="3470" priority="2507" operator="containsText" text="Не выполняется">
      <formula>NOT(ISERROR(SEARCH("Не выполняется",Q58)))</formula>
    </cfRule>
  </conditionalFormatting>
  <conditionalFormatting sqref="Q58">
    <cfRule type="containsErrors" dxfId="3469" priority="2504">
      <formula>ISERROR(Q58)</formula>
    </cfRule>
  </conditionalFormatting>
  <conditionalFormatting sqref="Q58">
    <cfRule type="beginsWith" dxfId="3468" priority="2501" operator="beginsWith" text="Выполняется">
      <formula>LEFT(Q58,LEN("Выполняется"))="Выполняется"</formula>
    </cfRule>
    <cfRule type="containsText" dxfId="3467" priority="2502" operator="containsText" text="Частично выполняется">
      <formula>NOT(ISERROR(SEARCH("Частично выполняется",Q58)))</formula>
    </cfRule>
    <cfRule type="containsText" dxfId="3466" priority="2503" operator="containsText" text="Не выполняется">
      <formula>NOT(ISERROR(SEARCH("Не выполняется",Q58)))</formula>
    </cfRule>
  </conditionalFormatting>
  <conditionalFormatting sqref="Q58">
    <cfRule type="containsErrors" dxfId="3465" priority="2500">
      <formula>ISERROR(Q58)</formula>
    </cfRule>
  </conditionalFormatting>
  <conditionalFormatting sqref="Q58">
    <cfRule type="beginsWith" dxfId="3464" priority="2497" operator="beginsWith" text="Выполняется">
      <formula>LEFT(Q58,LEN("Выполняется"))="Выполняется"</formula>
    </cfRule>
    <cfRule type="containsText" dxfId="3463" priority="2498" operator="containsText" text="Частично выполняется">
      <formula>NOT(ISERROR(SEARCH("Частично выполняется",Q58)))</formula>
    </cfRule>
    <cfRule type="containsText" dxfId="3462" priority="2499" operator="containsText" text="Не выполняется">
      <formula>NOT(ISERROR(SEARCH("Не выполняется",Q58)))</formula>
    </cfRule>
  </conditionalFormatting>
  <conditionalFormatting sqref="Q58">
    <cfRule type="containsErrors" dxfId="3461" priority="2496">
      <formula>ISERROR(Q58)</formula>
    </cfRule>
  </conditionalFormatting>
  <conditionalFormatting sqref="Q58">
    <cfRule type="beginsWith" dxfId="3460" priority="2493" operator="beginsWith" text="Выполняется">
      <formula>LEFT(Q58,LEN("Выполняется"))="Выполняется"</formula>
    </cfRule>
    <cfRule type="containsText" dxfId="3459" priority="2494" operator="containsText" text="Частично выполняется">
      <formula>NOT(ISERROR(SEARCH("Частично выполняется",Q58)))</formula>
    </cfRule>
    <cfRule type="containsText" dxfId="3458" priority="2495" operator="containsText" text="Не выполняется">
      <formula>NOT(ISERROR(SEARCH("Не выполняется",Q58)))</formula>
    </cfRule>
  </conditionalFormatting>
  <conditionalFormatting sqref="Q58">
    <cfRule type="containsErrors" dxfId="3457" priority="2492">
      <formula>ISERROR(Q58)</formula>
    </cfRule>
  </conditionalFormatting>
  <conditionalFormatting sqref="Q58">
    <cfRule type="beginsWith" dxfId="3456" priority="2489" operator="beginsWith" text="Выполняется">
      <formula>LEFT(Q58,LEN("Выполняется"))="Выполняется"</formula>
    </cfRule>
    <cfRule type="containsText" dxfId="3455" priority="2490" operator="containsText" text="Частично выполняется">
      <formula>NOT(ISERROR(SEARCH("Частично выполняется",Q58)))</formula>
    </cfRule>
    <cfRule type="containsText" dxfId="3454" priority="2491" operator="containsText" text="Не выполняется">
      <formula>NOT(ISERROR(SEARCH("Не выполняется",Q58)))</formula>
    </cfRule>
  </conditionalFormatting>
  <conditionalFormatting sqref="Q58">
    <cfRule type="containsErrors" dxfId="3453" priority="2488">
      <formula>ISERROR(Q58)</formula>
    </cfRule>
  </conditionalFormatting>
  <conditionalFormatting sqref="Q58">
    <cfRule type="beginsWith" dxfId="3452" priority="2485" operator="beginsWith" text="Выполняется">
      <formula>LEFT(Q58,LEN("Выполняется"))="Выполняется"</formula>
    </cfRule>
    <cfRule type="containsText" dxfId="3451" priority="2486" operator="containsText" text="Частично выполняется">
      <formula>NOT(ISERROR(SEARCH("Частично выполняется",Q58)))</formula>
    </cfRule>
    <cfRule type="containsText" dxfId="3450" priority="2487" operator="containsText" text="Не выполняется">
      <formula>NOT(ISERROR(SEARCH("Не выполняется",Q58)))</formula>
    </cfRule>
  </conditionalFormatting>
  <conditionalFormatting sqref="Q58">
    <cfRule type="containsErrors" dxfId="3449" priority="2484">
      <formula>ISERROR(Q58)</formula>
    </cfRule>
  </conditionalFormatting>
  <conditionalFormatting sqref="Q58">
    <cfRule type="beginsWith" dxfId="3448" priority="2481" operator="beginsWith" text="Выполняется">
      <formula>LEFT(Q58,LEN("Выполняется"))="Выполняется"</formula>
    </cfRule>
    <cfRule type="containsText" dxfId="3447" priority="2482" operator="containsText" text="Частично выполняется">
      <formula>NOT(ISERROR(SEARCH("Частично выполняется",Q58)))</formula>
    </cfRule>
    <cfRule type="containsText" dxfId="3446" priority="2483" operator="containsText" text="Не выполняется">
      <formula>NOT(ISERROR(SEARCH("Не выполняется",Q58)))</formula>
    </cfRule>
  </conditionalFormatting>
  <conditionalFormatting sqref="Q58">
    <cfRule type="containsErrors" dxfId="3445" priority="2480">
      <formula>ISERROR(Q58)</formula>
    </cfRule>
  </conditionalFormatting>
  <conditionalFormatting sqref="Q58">
    <cfRule type="beginsWith" dxfId="3444" priority="2477" operator="beginsWith" text="Выполняется">
      <formula>LEFT(Q58,LEN("Выполняется"))="Выполняется"</formula>
    </cfRule>
    <cfRule type="containsText" dxfId="3443" priority="2478" operator="containsText" text="Частично выполняется">
      <formula>NOT(ISERROR(SEARCH("Частично выполняется",Q58)))</formula>
    </cfRule>
    <cfRule type="containsText" dxfId="3442" priority="2479" operator="containsText" text="Не выполняется">
      <formula>NOT(ISERROR(SEARCH("Не выполняется",Q58)))</formula>
    </cfRule>
  </conditionalFormatting>
  <conditionalFormatting sqref="Q58">
    <cfRule type="containsErrors" dxfId="3441" priority="2476">
      <formula>ISERROR(Q58)</formula>
    </cfRule>
  </conditionalFormatting>
  <conditionalFormatting sqref="H62">
    <cfRule type="beginsWith" dxfId="3440" priority="2473" operator="beginsWith" text="Выполняется">
      <formula>LEFT(H62,LEN("Выполняется"))="Выполняется"</formula>
    </cfRule>
    <cfRule type="containsText" dxfId="3439" priority="2474" operator="containsText" text="Частично выполняется">
      <formula>NOT(ISERROR(SEARCH("Частично выполняется",H62)))</formula>
    </cfRule>
    <cfRule type="containsText" dxfId="3438" priority="2475" operator="containsText" text="Не выполняется">
      <formula>NOT(ISERROR(SEARCH("Не выполняется",H62)))</formula>
    </cfRule>
  </conditionalFormatting>
  <conditionalFormatting sqref="H62">
    <cfRule type="containsErrors" dxfId="3437" priority="2472">
      <formula>ISERROR(H62)</formula>
    </cfRule>
  </conditionalFormatting>
  <conditionalFormatting sqref="H62">
    <cfRule type="beginsWith" dxfId="3436" priority="2469" operator="beginsWith" text="Выполняется">
      <formula>LEFT(H62,LEN("Выполняется"))="Выполняется"</formula>
    </cfRule>
    <cfRule type="containsText" dxfId="3435" priority="2470" operator="containsText" text="Частично выполняется">
      <formula>NOT(ISERROR(SEARCH("Частично выполняется",H62)))</formula>
    </cfRule>
    <cfRule type="containsText" dxfId="3434" priority="2471" operator="containsText" text="Не выполняется">
      <formula>NOT(ISERROR(SEARCH("Не выполняется",H62)))</formula>
    </cfRule>
  </conditionalFormatting>
  <conditionalFormatting sqref="H62">
    <cfRule type="containsErrors" dxfId="3433" priority="2468">
      <formula>ISERROR(H62)</formula>
    </cfRule>
  </conditionalFormatting>
  <conditionalFormatting sqref="H62">
    <cfRule type="beginsWith" dxfId="3432" priority="2465" operator="beginsWith" text="Выполняется">
      <formula>LEFT(H62,LEN("Выполняется"))="Выполняется"</formula>
    </cfRule>
    <cfRule type="containsText" dxfId="3431" priority="2466" operator="containsText" text="Частично выполняется">
      <formula>NOT(ISERROR(SEARCH("Частично выполняется",H62)))</formula>
    </cfRule>
    <cfRule type="containsText" dxfId="3430" priority="2467" operator="containsText" text="Не выполняется">
      <formula>NOT(ISERROR(SEARCH("Не выполняется",H62)))</formula>
    </cfRule>
  </conditionalFormatting>
  <conditionalFormatting sqref="H62">
    <cfRule type="containsErrors" dxfId="3429" priority="2464">
      <formula>ISERROR(H62)</formula>
    </cfRule>
  </conditionalFormatting>
  <conditionalFormatting sqref="H62">
    <cfRule type="beginsWith" dxfId="3428" priority="2461" operator="beginsWith" text="Выполняется">
      <formula>LEFT(H62,LEN("Выполняется"))="Выполняется"</formula>
    </cfRule>
    <cfRule type="containsText" dxfId="3427" priority="2462" operator="containsText" text="Частично выполняется">
      <formula>NOT(ISERROR(SEARCH("Частично выполняется",H62)))</formula>
    </cfRule>
    <cfRule type="containsText" dxfId="3426" priority="2463" operator="containsText" text="Не выполняется">
      <formula>NOT(ISERROR(SEARCH("Не выполняется",H62)))</formula>
    </cfRule>
  </conditionalFormatting>
  <conditionalFormatting sqref="H62">
    <cfRule type="containsErrors" dxfId="3425" priority="2460">
      <formula>ISERROR(H62)</formula>
    </cfRule>
  </conditionalFormatting>
  <conditionalFormatting sqref="H62">
    <cfRule type="beginsWith" dxfId="3424" priority="2457" operator="beginsWith" text="Выполняется">
      <formula>LEFT(H62,LEN("Выполняется"))="Выполняется"</formula>
    </cfRule>
    <cfRule type="containsText" dxfId="3423" priority="2458" operator="containsText" text="Частично выполняется">
      <formula>NOT(ISERROR(SEARCH("Частично выполняется",H62)))</formula>
    </cfRule>
    <cfRule type="containsText" dxfId="3422" priority="2459" operator="containsText" text="Не выполняется">
      <formula>NOT(ISERROR(SEARCH("Не выполняется",H62)))</formula>
    </cfRule>
  </conditionalFormatting>
  <conditionalFormatting sqref="H62">
    <cfRule type="containsErrors" dxfId="3421" priority="2456">
      <formula>ISERROR(H62)</formula>
    </cfRule>
  </conditionalFormatting>
  <conditionalFormatting sqref="H62">
    <cfRule type="beginsWith" dxfId="3420" priority="2453" operator="beginsWith" text="Выполняется">
      <formula>LEFT(H62,LEN("Выполняется"))="Выполняется"</formula>
    </cfRule>
    <cfRule type="containsText" dxfId="3419" priority="2454" operator="containsText" text="Частично выполняется">
      <formula>NOT(ISERROR(SEARCH("Частично выполняется",H62)))</formula>
    </cfRule>
    <cfRule type="containsText" dxfId="3418" priority="2455" operator="containsText" text="Не выполняется">
      <formula>NOT(ISERROR(SEARCH("Не выполняется",H62)))</formula>
    </cfRule>
  </conditionalFormatting>
  <conditionalFormatting sqref="H62">
    <cfRule type="containsErrors" dxfId="3417" priority="2452">
      <formula>ISERROR(H62)</formula>
    </cfRule>
  </conditionalFormatting>
  <conditionalFormatting sqref="H62">
    <cfRule type="beginsWith" dxfId="3416" priority="2449" operator="beginsWith" text="Выполняется">
      <formula>LEFT(H62,LEN("Выполняется"))="Выполняется"</formula>
    </cfRule>
    <cfRule type="containsText" dxfId="3415" priority="2450" operator="containsText" text="Частично выполняется">
      <formula>NOT(ISERROR(SEARCH("Частично выполняется",H62)))</formula>
    </cfRule>
    <cfRule type="containsText" dxfId="3414" priority="2451" operator="containsText" text="Не выполняется">
      <formula>NOT(ISERROR(SEARCH("Не выполняется",H62)))</formula>
    </cfRule>
  </conditionalFormatting>
  <conditionalFormatting sqref="H62">
    <cfRule type="containsErrors" dxfId="3413" priority="2448">
      <formula>ISERROR(H62)</formula>
    </cfRule>
  </conditionalFormatting>
  <conditionalFormatting sqref="H62">
    <cfRule type="beginsWith" dxfId="3412" priority="2445" operator="beginsWith" text="Выполняется">
      <formula>LEFT(H62,LEN("Выполняется"))="Выполняется"</formula>
    </cfRule>
    <cfRule type="containsText" dxfId="3411" priority="2446" operator="containsText" text="Частично выполняется">
      <formula>NOT(ISERROR(SEARCH("Частично выполняется",H62)))</formula>
    </cfRule>
    <cfRule type="containsText" dxfId="3410" priority="2447" operator="containsText" text="Не выполняется">
      <formula>NOT(ISERROR(SEARCH("Не выполняется",H62)))</formula>
    </cfRule>
  </conditionalFormatting>
  <conditionalFormatting sqref="H62">
    <cfRule type="containsErrors" dxfId="3409" priority="2444">
      <formula>ISERROR(H62)</formula>
    </cfRule>
  </conditionalFormatting>
  <conditionalFormatting sqref="H62">
    <cfRule type="beginsWith" dxfId="3408" priority="2441" operator="beginsWith" text="Выполняется">
      <formula>LEFT(H62,LEN("Выполняется"))="Выполняется"</formula>
    </cfRule>
    <cfRule type="containsText" dxfId="3407" priority="2442" operator="containsText" text="Частично выполняется">
      <formula>NOT(ISERROR(SEARCH("Частично выполняется",H62)))</formula>
    </cfRule>
    <cfRule type="containsText" dxfId="3406" priority="2443" operator="containsText" text="Не выполняется">
      <formula>NOT(ISERROR(SEARCH("Не выполняется",H62)))</formula>
    </cfRule>
  </conditionalFormatting>
  <conditionalFormatting sqref="H62">
    <cfRule type="containsErrors" dxfId="3405" priority="2440">
      <formula>ISERROR(H62)</formula>
    </cfRule>
  </conditionalFormatting>
  <conditionalFormatting sqref="H63:H65">
    <cfRule type="beginsWith" dxfId="3404" priority="2437" operator="beginsWith" text="Выполняется">
      <formula>LEFT(H63,LEN("Выполняется"))="Выполняется"</formula>
    </cfRule>
    <cfRule type="containsText" dxfId="3403" priority="2438" operator="containsText" text="Частично выполняется">
      <formula>NOT(ISERROR(SEARCH("Частично выполняется",H63)))</formula>
    </cfRule>
    <cfRule type="containsText" dxfId="3402" priority="2439" operator="containsText" text="Не выполняется">
      <formula>NOT(ISERROR(SEARCH("Не выполняется",H63)))</formula>
    </cfRule>
  </conditionalFormatting>
  <conditionalFormatting sqref="H63:H65">
    <cfRule type="containsErrors" dxfId="3401" priority="2436">
      <formula>ISERROR(H63)</formula>
    </cfRule>
  </conditionalFormatting>
  <conditionalFormatting sqref="H63:H65">
    <cfRule type="beginsWith" dxfId="3400" priority="2433" operator="beginsWith" text="Выполняется">
      <formula>LEFT(H63,LEN("Выполняется"))="Выполняется"</formula>
    </cfRule>
    <cfRule type="containsText" dxfId="3399" priority="2434" operator="containsText" text="Частично выполняется">
      <formula>NOT(ISERROR(SEARCH("Частично выполняется",H63)))</formula>
    </cfRule>
    <cfRule type="containsText" dxfId="3398" priority="2435" operator="containsText" text="Не выполняется">
      <formula>NOT(ISERROR(SEARCH("Не выполняется",H63)))</formula>
    </cfRule>
  </conditionalFormatting>
  <conditionalFormatting sqref="H63:H65">
    <cfRule type="containsErrors" dxfId="3397" priority="2432">
      <formula>ISERROR(H63)</formula>
    </cfRule>
  </conditionalFormatting>
  <conditionalFormatting sqref="H63:H65">
    <cfRule type="beginsWith" dxfId="3396" priority="2429" operator="beginsWith" text="Выполняется">
      <formula>LEFT(H63,LEN("Выполняется"))="Выполняется"</formula>
    </cfRule>
    <cfRule type="containsText" dxfId="3395" priority="2430" operator="containsText" text="Частично выполняется">
      <formula>NOT(ISERROR(SEARCH("Частично выполняется",H63)))</formula>
    </cfRule>
    <cfRule type="containsText" dxfId="3394" priority="2431" operator="containsText" text="Не выполняется">
      <formula>NOT(ISERROR(SEARCH("Не выполняется",H63)))</formula>
    </cfRule>
  </conditionalFormatting>
  <conditionalFormatting sqref="H63:H65">
    <cfRule type="containsErrors" dxfId="3393" priority="2428">
      <formula>ISERROR(H63)</formula>
    </cfRule>
  </conditionalFormatting>
  <conditionalFormatting sqref="H63:H65">
    <cfRule type="beginsWith" dxfId="3392" priority="2425" operator="beginsWith" text="Выполняется">
      <formula>LEFT(H63,LEN("Выполняется"))="Выполняется"</formula>
    </cfRule>
    <cfRule type="containsText" dxfId="3391" priority="2426" operator="containsText" text="Частично выполняется">
      <formula>NOT(ISERROR(SEARCH("Частично выполняется",H63)))</formula>
    </cfRule>
    <cfRule type="containsText" dxfId="3390" priority="2427" operator="containsText" text="Не выполняется">
      <formula>NOT(ISERROR(SEARCH("Не выполняется",H63)))</formula>
    </cfRule>
  </conditionalFormatting>
  <conditionalFormatting sqref="H63:H65">
    <cfRule type="containsErrors" dxfId="3389" priority="2424">
      <formula>ISERROR(H63)</formula>
    </cfRule>
  </conditionalFormatting>
  <conditionalFormatting sqref="H63:H65">
    <cfRule type="beginsWith" dxfId="3388" priority="2421" operator="beginsWith" text="Выполняется">
      <formula>LEFT(H63,LEN("Выполняется"))="Выполняется"</formula>
    </cfRule>
    <cfRule type="containsText" dxfId="3387" priority="2422" operator="containsText" text="Частично выполняется">
      <formula>NOT(ISERROR(SEARCH("Частично выполняется",H63)))</formula>
    </cfRule>
    <cfRule type="containsText" dxfId="3386" priority="2423" operator="containsText" text="Не выполняется">
      <formula>NOT(ISERROR(SEARCH("Не выполняется",H63)))</formula>
    </cfRule>
  </conditionalFormatting>
  <conditionalFormatting sqref="H63:H65">
    <cfRule type="containsErrors" dxfId="3385" priority="2420">
      <formula>ISERROR(H63)</formula>
    </cfRule>
  </conditionalFormatting>
  <conditionalFormatting sqref="H63:H65">
    <cfRule type="beginsWith" dxfId="3384" priority="2417" operator="beginsWith" text="Выполняется">
      <formula>LEFT(H63,LEN("Выполняется"))="Выполняется"</formula>
    </cfRule>
    <cfRule type="containsText" dxfId="3383" priority="2418" operator="containsText" text="Частично выполняется">
      <formula>NOT(ISERROR(SEARCH("Частично выполняется",H63)))</formula>
    </cfRule>
    <cfRule type="containsText" dxfId="3382" priority="2419" operator="containsText" text="Не выполняется">
      <formula>NOT(ISERROR(SEARCH("Не выполняется",H63)))</formula>
    </cfRule>
  </conditionalFormatting>
  <conditionalFormatting sqref="H63:H65">
    <cfRule type="containsErrors" dxfId="3381" priority="2416">
      <formula>ISERROR(H63)</formula>
    </cfRule>
  </conditionalFormatting>
  <conditionalFormatting sqref="H63:H65">
    <cfRule type="beginsWith" dxfId="3380" priority="2413" operator="beginsWith" text="Выполняется">
      <formula>LEFT(H63,LEN("Выполняется"))="Выполняется"</formula>
    </cfRule>
    <cfRule type="containsText" dxfId="3379" priority="2414" operator="containsText" text="Частично выполняется">
      <formula>NOT(ISERROR(SEARCH("Частично выполняется",H63)))</formula>
    </cfRule>
    <cfRule type="containsText" dxfId="3378" priority="2415" operator="containsText" text="Не выполняется">
      <formula>NOT(ISERROR(SEARCH("Не выполняется",H63)))</formula>
    </cfRule>
  </conditionalFormatting>
  <conditionalFormatting sqref="H63:H65">
    <cfRule type="containsErrors" dxfId="3377" priority="2412">
      <formula>ISERROR(H63)</formula>
    </cfRule>
  </conditionalFormatting>
  <conditionalFormatting sqref="H63:H65">
    <cfRule type="beginsWith" dxfId="3376" priority="2409" operator="beginsWith" text="Выполняется">
      <formula>LEFT(H63,LEN("Выполняется"))="Выполняется"</formula>
    </cfRule>
    <cfRule type="containsText" dxfId="3375" priority="2410" operator="containsText" text="Частично выполняется">
      <formula>NOT(ISERROR(SEARCH("Частично выполняется",H63)))</formula>
    </cfRule>
    <cfRule type="containsText" dxfId="3374" priority="2411" operator="containsText" text="Не выполняется">
      <formula>NOT(ISERROR(SEARCH("Не выполняется",H63)))</formula>
    </cfRule>
  </conditionalFormatting>
  <conditionalFormatting sqref="H63:H65">
    <cfRule type="containsErrors" dxfId="3373" priority="2408">
      <formula>ISERROR(H63)</formula>
    </cfRule>
  </conditionalFormatting>
  <conditionalFormatting sqref="H63:H65">
    <cfRule type="beginsWith" dxfId="3372" priority="2405" operator="beginsWith" text="Выполняется">
      <formula>LEFT(H63,LEN("Выполняется"))="Выполняется"</formula>
    </cfRule>
    <cfRule type="containsText" dxfId="3371" priority="2406" operator="containsText" text="Частично выполняется">
      <formula>NOT(ISERROR(SEARCH("Частично выполняется",H63)))</formula>
    </cfRule>
    <cfRule type="containsText" dxfId="3370" priority="2407" operator="containsText" text="Не выполняется">
      <formula>NOT(ISERROR(SEARCH("Не выполняется",H63)))</formula>
    </cfRule>
  </conditionalFormatting>
  <conditionalFormatting sqref="H63:H65">
    <cfRule type="containsErrors" dxfId="3369" priority="2404">
      <formula>ISERROR(H63)</formula>
    </cfRule>
  </conditionalFormatting>
  <conditionalFormatting sqref="H63:H65">
    <cfRule type="beginsWith" dxfId="3368" priority="2401" operator="beginsWith" text="Выполняется">
      <formula>LEFT(H63,LEN("Выполняется"))="Выполняется"</formula>
    </cfRule>
    <cfRule type="containsText" dxfId="3367" priority="2402" operator="containsText" text="Частично выполняется">
      <formula>NOT(ISERROR(SEARCH("Частично выполняется",H63)))</formula>
    </cfRule>
    <cfRule type="containsText" dxfId="3366" priority="2403" operator="containsText" text="Не выполняется">
      <formula>NOT(ISERROR(SEARCH("Не выполняется",H63)))</formula>
    </cfRule>
  </conditionalFormatting>
  <conditionalFormatting sqref="H63:H65">
    <cfRule type="containsErrors" dxfId="3365" priority="2400">
      <formula>ISERROR(H63)</formula>
    </cfRule>
  </conditionalFormatting>
  <conditionalFormatting sqref="K62:K64">
    <cfRule type="beginsWith" dxfId="3364" priority="2397" operator="beginsWith" text="Выполняется">
      <formula>LEFT(K62,LEN("Выполняется"))="Выполняется"</formula>
    </cfRule>
    <cfRule type="containsText" dxfId="3363" priority="2398" operator="containsText" text="Частично выполняется">
      <formula>NOT(ISERROR(SEARCH("Частично выполняется",K62)))</formula>
    </cfRule>
    <cfRule type="containsText" dxfId="3362" priority="2399" operator="containsText" text="Не выполняется">
      <formula>NOT(ISERROR(SEARCH("Не выполняется",K62)))</formula>
    </cfRule>
  </conditionalFormatting>
  <conditionalFormatting sqref="K62:K64">
    <cfRule type="containsErrors" dxfId="3361" priority="2396">
      <formula>ISERROR(K62)</formula>
    </cfRule>
  </conditionalFormatting>
  <conditionalFormatting sqref="K62:K64">
    <cfRule type="beginsWith" dxfId="3360" priority="2393" operator="beginsWith" text="Выполняется">
      <formula>LEFT(K62,LEN("Выполняется"))="Выполняется"</formula>
    </cfRule>
    <cfRule type="containsText" dxfId="3359" priority="2394" operator="containsText" text="Частично выполняется">
      <formula>NOT(ISERROR(SEARCH("Частично выполняется",K62)))</formula>
    </cfRule>
    <cfRule type="containsText" dxfId="3358" priority="2395" operator="containsText" text="Не выполняется">
      <formula>NOT(ISERROR(SEARCH("Не выполняется",K62)))</formula>
    </cfRule>
  </conditionalFormatting>
  <conditionalFormatting sqref="K62:K64">
    <cfRule type="containsErrors" dxfId="3357" priority="2392">
      <formula>ISERROR(K62)</formula>
    </cfRule>
  </conditionalFormatting>
  <conditionalFormatting sqref="K62:K64">
    <cfRule type="beginsWith" dxfId="3356" priority="2389" operator="beginsWith" text="Выполняется">
      <formula>LEFT(K62,LEN("Выполняется"))="Выполняется"</formula>
    </cfRule>
    <cfRule type="containsText" dxfId="3355" priority="2390" operator="containsText" text="Частично выполняется">
      <formula>NOT(ISERROR(SEARCH("Частично выполняется",K62)))</formula>
    </cfRule>
    <cfRule type="containsText" dxfId="3354" priority="2391" operator="containsText" text="Не выполняется">
      <formula>NOT(ISERROR(SEARCH("Не выполняется",K62)))</formula>
    </cfRule>
  </conditionalFormatting>
  <conditionalFormatting sqref="K62:K64">
    <cfRule type="containsErrors" dxfId="3353" priority="2388">
      <formula>ISERROR(K62)</formula>
    </cfRule>
  </conditionalFormatting>
  <conditionalFormatting sqref="K62:K64">
    <cfRule type="beginsWith" dxfId="3352" priority="2385" operator="beginsWith" text="Выполняется">
      <formula>LEFT(K62,LEN("Выполняется"))="Выполняется"</formula>
    </cfRule>
    <cfRule type="containsText" dxfId="3351" priority="2386" operator="containsText" text="Частично выполняется">
      <formula>NOT(ISERROR(SEARCH("Частично выполняется",K62)))</formula>
    </cfRule>
    <cfRule type="containsText" dxfId="3350" priority="2387" operator="containsText" text="Не выполняется">
      <formula>NOT(ISERROR(SEARCH("Не выполняется",K62)))</formula>
    </cfRule>
  </conditionalFormatting>
  <conditionalFormatting sqref="K62:K64">
    <cfRule type="containsErrors" dxfId="3349" priority="2384">
      <formula>ISERROR(K62)</formula>
    </cfRule>
  </conditionalFormatting>
  <conditionalFormatting sqref="K62:K64">
    <cfRule type="beginsWith" dxfId="3348" priority="2381" operator="beginsWith" text="Выполняется">
      <formula>LEFT(K62,LEN("Выполняется"))="Выполняется"</formula>
    </cfRule>
    <cfRule type="containsText" dxfId="3347" priority="2382" operator="containsText" text="Частично выполняется">
      <formula>NOT(ISERROR(SEARCH("Частично выполняется",K62)))</formula>
    </cfRule>
    <cfRule type="containsText" dxfId="3346" priority="2383" operator="containsText" text="Не выполняется">
      <formula>NOT(ISERROR(SEARCH("Не выполняется",K62)))</formula>
    </cfRule>
  </conditionalFormatting>
  <conditionalFormatting sqref="K62:K64">
    <cfRule type="containsErrors" dxfId="3345" priority="2380">
      <formula>ISERROR(K62)</formula>
    </cfRule>
  </conditionalFormatting>
  <conditionalFormatting sqref="K62:K64">
    <cfRule type="beginsWith" dxfId="3344" priority="2377" operator="beginsWith" text="Выполняется">
      <formula>LEFT(K62,LEN("Выполняется"))="Выполняется"</formula>
    </cfRule>
    <cfRule type="containsText" dxfId="3343" priority="2378" operator="containsText" text="Частично выполняется">
      <formula>NOT(ISERROR(SEARCH("Частично выполняется",K62)))</formula>
    </cfRule>
    <cfRule type="containsText" dxfId="3342" priority="2379" operator="containsText" text="Не выполняется">
      <formula>NOT(ISERROR(SEARCH("Не выполняется",K62)))</formula>
    </cfRule>
  </conditionalFormatting>
  <conditionalFormatting sqref="K62:K64">
    <cfRule type="containsErrors" dxfId="3341" priority="2376">
      <formula>ISERROR(K62)</formula>
    </cfRule>
  </conditionalFormatting>
  <conditionalFormatting sqref="K62:K64">
    <cfRule type="beginsWith" dxfId="3340" priority="2373" operator="beginsWith" text="Выполняется">
      <formula>LEFT(K62,LEN("Выполняется"))="Выполняется"</formula>
    </cfRule>
    <cfRule type="containsText" dxfId="3339" priority="2374" operator="containsText" text="Частично выполняется">
      <formula>NOT(ISERROR(SEARCH("Частично выполняется",K62)))</formula>
    </cfRule>
    <cfRule type="containsText" dxfId="3338" priority="2375" operator="containsText" text="Не выполняется">
      <formula>NOT(ISERROR(SEARCH("Не выполняется",K62)))</formula>
    </cfRule>
  </conditionalFormatting>
  <conditionalFormatting sqref="K62:K64">
    <cfRule type="containsErrors" dxfId="3337" priority="2372">
      <formula>ISERROR(K62)</formula>
    </cfRule>
  </conditionalFormatting>
  <conditionalFormatting sqref="K62:K64">
    <cfRule type="beginsWith" dxfId="3336" priority="2369" operator="beginsWith" text="Выполняется">
      <formula>LEFT(K62,LEN("Выполняется"))="Выполняется"</formula>
    </cfRule>
    <cfRule type="containsText" dxfId="3335" priority="2370" operator="containsText" text="Частично выполняется">
      <formula>NOT(ISERROR(SEARCH("Частично выполняется",K62)))</formula>
    </cfRule>
    <cfRule type="containsText" dxfId="3334" priority="2371" operator="containsText" text="Не выполняется">
      <formula>NOT(ISERROR(SEARCH("Не выполняется",K62)))</formula>
    </cfRule>
  </conditionalFormatting>
  <conditionalFormatting sqref="K62:K64">
    <cfRule type="containsErrors" dxfId="3333" priority="2368">
      <formula>ISERROR(K62)</formula>
    </cfRule>
  </conditionalFormatting>
  <conditionalFormatting sqref="K62:K64">
    <cfRule type="beginsWith" dxfId="3332" priority="2365" operator="beginsWith" text="Выполняется">
      <formula>LEFT(K62,LEN("Выполняется"))="Выполняется"</formula>
    </cfRule>
    <cfRule type="containsText" dxfId="3331" priority="2366" operator="containsText" text="Частично выполняется">
      <formula>NOT(ISERROR(SEARCH("Частично выполняется",K62)))</formula>
    </cfRule>
    <cfRule type="containsText" dxfId="3330" priority="2367" operator="containsText" text="Не выполняется">
      <formula>NOT(ISERROR(SEARCH("Не выполняется",K62)))</formula>
    </cfRule>
  </conditionalFormatting>
  <conditionalFormatting sqref="K62:K64">
    <cfRule type="containsErrors" dxfId="3329" priority="2364">
      <formula>ISERROR(K62)</formula>
    </cfRule>
  </conditionalFormatting>
  <conditionalFormatting sqref="K62:K64">
    <cfRule type="beginsWith" dxfId="3328" priority="2361" operator="beginsWith" text="Выполняется">
      <formula>LEFT(K62,LEN("Выполняется"))="Выполняется"</formula>
    </cfRule>
    <cfRule type="containsText" dxfId="3327" priority="2362" operator="containsText" text="Частично выполняется">
      <formula>NOT(ISERROR(SEARCH("Частично выполняется",K62)))</formula>
    </cfRule>
    <cfRule type="containsText" dxfId="3326" priority="2363" operator="containsText" text="Не выполняется">
      <formula>NOT(ISERROR(SEARCH("Не выполняется",K62)))</formula>
    </cfRule>
  </conditionalFormatting>
  <conditionalFormatting sqref="K62:K64">
    <cfRule type="containsErrors" dxfId="3325" priority="2360">
      <formula>ISERROR(K62)</formula>
    </cfRule>
  </conditionalFormatting>
  <conditionalFormatting sqref="N62:N63">
    <cfRule type="beginsWith" dxfId="3324" priority="2357" operator="beginsWith" text="Выполняется">
      <formula>LEFT(N62,LEN("Выполняется"))="Выполняется"</formula>
    </cfRule>
    <cfRule type="containsText" dxfId="3323" priority="2358" operator="containsText" text="Частично выполняется">
      <formula>NOT(ISERROR(SEARCH("Частично выполняется",N62)))</formula>
    </cfRule>
    <cfRule type="containsText" dxfId="3322" priority="2359" operator="containsText" text="Не выполняется">
      <formula>NOT(ISERROR(SEARCH("Не выполняется",N62)))</formula>
    </cfRule>
  </conditionalFormatting>
  <conditionalFormatting sqref="N62:N63">
    <cfRule type="containsErrors" dxfId="3321" priority="2356">
      <formula>ISERROR(N62)</formula>
    </cfRule>
  </conditionalFormatting>
  <conditionalFormatting sqref="N62:N63">
    <cfRule type="beginsWith" dxfId="3320" priority="2353" operator="beginsWith" text="Выполняется">
      <formula>LEFT(N62,LEN("Выполняется"))="Выполняется"</formula>
    </cfRule>
    <cfRule type="containsText" dxfId="3319" priority="2354" operator="containsText" text="Частично выполняется">
      <formula>NOT(ISERROR(SEARCH("Частично выполняется",N62)))</formula>
    </cfRule>
    <cfRule type="containsText" dxfId="3318" priority="2355" operator="containsText" text="Не выполняется">
      <formula>NOT(ISERROR(SEARCH("Не выполняется",N62)))</formula>
    </cfRule>
  </conditionalFormatting>
  <conditionalFormatting sqref="N62:N63">
    <cfRule type="containsErrors" dxfId="3317" priority="2352">
      <formula>ISERROR(N62)</formula>
    </cfRule>
  </conditionalFormatting>
  <conditionalFormatting sqref="N62:N63">
    <cfRule type="beginsWith" dxfId="3316" priority="2349" operator="beginsWith" text="Выполняется">
      <formula>LEFT(N62,LEN("Выполняется"))="Выполняется"</formula>
    </cfRule>
    <cfRule type="containsText" dxfId="3315" priority="2350" operator="containsText" text="Частично выполняется">
      <formula>NOT(ISERROR(SEARCH("Частично выполняется",N62)))</formula>
    </cfRule>
    <cfRule type="containsText" dxfId="3314" priority="2351" operator="containsText" text="Не выполняется">
      <formula>NOT(ISERROR(SEARCH("Не выполняется",N62)))</formula>
    </cfRule>
  </conditionalFormatting>
  <conditionalFormatting sqref="N62:N63">
    <cfRule type="containsErrors" dxfId="3313" priority="2348">
      <formula>ISERROR(N62)</formula>
    </cfRule>
  </conditionalFormatting>
  <conditionalFormatting sqref="N62:N63">
    <cfRule type="beginsWith" dxfId="3312" priority="2345" operator="beginsWith" text="Выполняется">
      <formula>LEFT(N62,LEN("Выполняется"))="Выполняется"</formula>
    </cfRule>
    <cfRule type="containsText" dxfId="3311" priority="2346" operator="containsText" text="Частично выполняется">
      <formula>NOT(ISERROR(SEARCH("Частично выполняется",N62)))</formula>
    </cfRule>
    <cfRule type="containsText" dxfId="3310" priority="2347" operator="containsText" text="Не выполняется">
      <formula>NOT(ISERROR(SEARCH("Не выполняется",N62)))</formula>
    </cfRule>
  </conditionalFormatting>
  <conditionalFormatting sqref="N62:N63">
    <cfRule type="containsErrors" dxfId="3309" priority="2344">
      <formula>ISERROR(N62)</formula>
    </cfRule>
  </conditionalFormatting>
  <conditionalFormatting sqref="N62:N63">
    <cfRule type="beginsWith" dxfId="3308" priority="2341" operator="beginsWith" text="Выполняется">
      <formula>LEFT(N62,LEN("Выполняется"))="Выполняется"</formula>
    </cfRule>
    <cfRule type="containsText" dxfId="3307" priority="2342" operator="containsText" text="Частично выполняется">
      <formula>NOT(ISERROR(SEARCH("Частично выполняется",N62)))</formula>
    </cfRule>
    <cfRule type="containsText" dxfId="3306" priority="2343" operator="containsText" text="Не выполняется">
      <formula>NOT(ISERROR(SEARCH("Не выполняется",N62)))</formula>
    </cfRule>
  </conditionalFormatting>
  <conditionalFormatting sqref="N62:N63">
    <cfRule type="containsErrors" dxfId="3305" priority="2340">
      <formula>ISERROR(N62)</formula>
    </cfRule>
  </conditionalFormatting>
  <conditionalFormatting sqref="N62:N63">
    <cfRule type="beginsWith" dxfId="3304" priority="2337" operator="beginsWith" text="Выполняется">
      <formula>LEFT(N62,LEN("Выполняется"))="Выполняется"</formula>
    </cfRule>
    <cfRule type="containsText" dxfId="3303" priority="2338" operator="containsText" text="Частично выполняется">
      <formula>NOT(ISERROR(SEARCH("Частично выполняется",N62)))</formula>
    </cfRule>
    <cfRule type="containsText" dxfId="3302" priority="2339" operator="containsText" text="Не выполняется">
      <formula>NOT(ISERROR(SEARCH("Не выполняется",N62)))</formula>
    </cfRule>
  </conditionalFormatting>
  <conditionalFormatting sqref="N62:N63">
    <cfRule type="containsErrors" dxfId="3301" priority="2336">
      <formula>ISERROR(N62)</formula>
    </cfRule>
  </conditionalFormatting>
  <conditionalFormatting sqref="N62:N63">
    <cfRule type="beginsWith" dxfId="3300" priority="2333" operator="beginsWith" text="Выполняется">
      <formula>LEFT(N62,LEN("Выполняется"))="Выполняется"</formula>
    </cfRule>
    <cfRule type="containsText" dxfId="3299" priority="2334" operator="containsText" text="Частично выполняется">
      <formula>NOT(ISERROR(SEARCH("Частично выполняется",N62)))</formula>
    </cfRule>
    <cfRule type="containsText" dxfId="3298" priority="2335" operator="containsText" text="Не выполняется">
      <formula>NOT(ISERROR(SEARCH("Не выполняется",N62)))</formula>
    </cfRule>
  </conditionalFormatting>
  <conditionalFormatting sqref="N62:N63">
    <cfRule type="containsErrors" dxfId="3297" priority="2332">
      <formula>ISERROR(N62)</formula>
    </cfRule>
  </conditionalFormatting>
  <conditionalFormatting sqref="N62:N63">
    <cfRule type="beginsWith" dxfId="3296" priority="2329" operator="beginsWith" text="Выполняется">
      <formula>LEFT(N62,LEN("Выполняется"))="Выполняется"</formula>
    </cfRule>
    <cfRule type="containsText" dxfId="3295" priority="2330" operator="containsText" text="Частично выполняется">
      <formula>NOT(ISERROR(SEARCH("Частично выполняется",N62)))</formula>
    </cfRule>
    <cfRule type="containsText" dxfId="3294" priority="2331" operator="containsText" text="Не выполняется">
      <formula>NOT(ISERROR(SEARCH("Не выполняется",N62)))</formula>
    </cfRule>
  </conditionalFormatting>
  <conditionalFormatting sqref="N62:N63">
    <cfRule type="containsErrors" dxfId="3293" priority="2328">
      <formula>ISERROR(N62)</formula>
    </cfRule>
  </conditionalFormatting>
  <conditionalFormatting sqref="N62:N63">
    <cfRule type="beginsWith" dxfId="3292" priority="2325" operator="beginsWith" text="Выполняется">
      <formula>LEFT(N62,LEN("Выполняется"))="Выполняется"</formula>
    </cfRule>
    <cfRule type="containsText" dxfId="3291" priority="2326" operator="containsText" text="Частично выполняется">
      <formula>NOT(ISERROR(SEARCH("Частично выполняется",N62)))</formula>
    </cfRule>
    <cfRule type="containsText" dxfId="3290" priority="2327" operator="containsText" text="Не выполняется">
      <formula>NOT(ISERROR(SEARCH("Не выполняется",N62)))</formula>
    </cfRule>
  </conditionalFormatting>
  <conditionalFormatting sqref="N62:N63">
    <cfRule type="containsErrors" dxfId="3289" priority="2324">
      <formula>ISERROR(N62)</formula>
    </cfRule>
  </conditionalFormatting>
  <conditionalFormatting sqref="N62:N63">
    <cfRule type="beginsWith" dxfId="3288" priority="2321" operator="beginsWith" text="Выполняется">
      <formula>LEFT(N62,LEN("Выполняется"))="Выполняется"</formula>
    </cfRule>
    <cfRule type="containsText" dxfId="3287" priority="2322" operator="containsText" text="Частично выполняется">
      <formula>NOT(ISERROR(SEARCH("Частично выполняется",N62)))</formula>
    </cfRule>
    <cfRule type="containsText" dxfId="3286" priority="2323" operator="containsText" text="Не выполняется">
      <formula>NOT(ISERROR(SEARCH("Не выполняется",N62)))</formula>
    </cfRule>
  </conditionalFormatting>
  <conditionalFormatting sqref="N62:N63">
    <cfRule type="containsErrors" dxfId="3285" priority="2320">
      <formula>ISERROR(N62)</formula>
    </cfRule>
  </conditionalFormatting>
  <conditionalFormatting sqref="Q62">
    <cfRule type="beginsWith" dxfId="3284" priority="2317" operator="beginsWith" text="Выполняется">
      <formula>LEFT(Q62,LEN("Выполняется"))="Выполняется"</formula>
    </cfRule>
    <cfRule type="containsText" dxfId="3283" priority="2318" operator="containsText" text="Частично выполняется">
      <formula>NOT(ISERROR(SEARCH("Частично выполняется",Q62)))</formula>
    </cfRule>
    <cfRule type="containsText" dxfId="3282" priority="2319" operator="containsText" text="Не выполняется">
      <formula>NOT(ISERROR(SEARCH("Не выполняется",Q62)))</formula>
    </cfRule>
  </conditionalFormatting>
  <conditionalFormatting sqref="Q62">
    <cfRule type="containsErrors" dxfId="3281" priority="2316">
      <formula>ISERROR(Q62)</formula>
    </cfRule>
  </conditionalFormatting>
  <conditionalFormatting sqref="Q62">
    <cfRule type="beginsWith" dxfId="3280" priority="2313" operator="beginsWith" text="Выполняется">
      <formula>LEFT(Q62,LEN("Выполняется"))="Выполняется"</formula>
    </cfRule>
    <cfRule type="containsText" dxfId="3279" priority="2314" operator="containsText" text="Частично выполняется">
      <formula>NOT(ISERROR(SEARCH("Частично выполняется",Q62)))</formula>
    </cfRule>
    <cfRule type="containsText" dxfId="3278" priority="2315" operator="containsText" text="Не выполняется">
      <formula>NOT(ISERROR(SEARCH("Не выполняется",Q62)))</formula>
    </cfRule>
  </conditionalFormatting>
  <conditionalFormatting sqref="Q62">
    <cfRule type="containsErrors" dxfId="3277" priority="2312">
      <formula>ISERROR(Q62)</formula>
    </cfRule>
  </conditionalFormatting>
  <conditionalFormatting sqref="Q62">
    <cfRule type="beginsWith" dxfId="3276" priority="2309" operator="beginsWith" text="Выполняется">
      <formula>LEFT(Q62,LEN("Выполняется"))="Выполняется"</formula>
    </cfRule>
    <cfRule type="containsText" dxfId="3275" priority="2310" operator="containsText" text="Частично выполняется">
      <formula>NOT(ISERROR(SEARCH("Частично выполняется",Q62)))</formula>
    </cfRule>
    <cfRule type="containsText" dxfId="3274" priority="2311" operator="containsText" text="Не выполняется">
      <formula>NOT(ISERROR(SEARCH("Не выполняется",Q62)))</formula>
    </cfRule>
  </conditionalFormatting>
  <conditionalFormatting sqref="Q62">
    <cfRule type="containsErrors" dxfId="3273" priority="2308">
      <formula>ISERROR(Q62)</formula>
    </cfRule>
  </conditionalFormatting>
  <conditionalFormatting sqref="Q62">
    <cfRule type="beginsWith" dxfId="3272" priority="2305" operator="beginsWith" text="Выполняется">
      <formula>LEFT(Q62,LEN("Выполняется"))="Выполняется"</formula>
    </cfRule>
    <cfRule type="containsText" dxfId="3271" priority="2306" operator="containsText" text="Частично выполняется">
      <formula>NOT(ISERROR(SEARCH("Частично выполняется",Q62)))</formula>
    </cfRule>
    <cfRule type="containsText" dxfId="3270" priority="2307" operator="containsText" text="Не выполняется">
      <formula>NOT(ISERROR(SEARCH("Не выполняется",Q62)))</formula>
    </cfRule>
  </conditionalFormatting>
  <conditionalFormatting sqref="Q62">
    <cfRule type="containsErrors" dxfId="3269" priority="2304">
      <formula>ISERROR(Q62)</formula>
    </cfRule>
  </conditionalFormatting>
  <conditionalFormatting sqref="Q62">
    <cfRule type="beginsWith" dxfId="3268" priority="2301" operator="beginsWith" text="Выполняется">
      <formula>LEFT(Q62,LEN("Выполняется"))="Выполняется"</formula>
    </cfRule>
    <cfRule type="containsText" dxfId="3267" priority="2302" operator="containsText" text="Частично выполняется">
      <formula>NOT(ISERROR(SEARCH("Частично выполняется",Q62)))</formula>
    </cfRule>
    <cfRule type="containsText" dxfId="3266" priority="2303" operator="containsText" text="Не выполняется">
      <formula>NOT(ISERROR(SEARCH("Не выполняется",Q62)))</formula>
    </cfRule>
  </conditionalFormatting>
  <conditionalFormatting sqref="Q62">
    <cfRule type="containsErrors" dxfId="3265" priority="2300">
      <formula>ISERROR(Q62)</formula>
    </cfRule>
  </conditionalFormatting>
  <conditionalFormatting sqref="Q62">
    <cfRule type="beginsWith" dxfId="3264" priority="2297" operator="beginsWith" text="Выполняется">
      <formula>LEFT(Q62,LEN("Выполняется"))="Выполняется"</formula>
    </cfRule>
    <cfRule type="containsText" dxfId="3263" priority="2298" operator="containsText" text="Частично выполняется">
      <formula>NOT(ISERROR(SEARCH("Частично выполняется",Q62)))</formula>
    </cfRule>
    <cfRule type="containsText" dxfId="3262" priority="2299" operator="containsText" text="Не выполняется">
      <formula>NOT(ISERROR(SEARCH("Не выполняется",Q62)))</formula>
    </cfRule>
  </conditionalFormatting>
  <conditionalFormatting sqref="Q62">
    <cfRule type="containsErrors" dxfId="3261" priority="2296">
      <formula>ISERROR(Q62)</formula>
    </cfRule>
  </conditionalFormatting>
  <conditionalFormatting sqref="Q62">
    <cfRule type="beginsWith" dxfId="3260" priority="2293" operator="beginsWith" text="Выполняется">
      <formula>LEFT(Q62,LEN("Выполняется"))="Выполняется"</formula>
    </cfRule>
    <cfRule type="containsText" dxfId="3259" priority="2294" operator="containsText" text="Частично выполняется">
      <formula>NOT(ISERROR(SEARCH("Частично выполняется",Q62)))</formula>
    </cfRule>
    <cfRule type="containsText" dxfId="3258" priority="2295" operator="containsText" text="Не выполняется">
      <formula>NOT(ISERROR(SEARCH("Не выполняется",Q62)))</formula>
    </cfRule>
  </conditionalFormatting>
  <conditionalFormatting sqref="Q62">
    <cfRule type="containsErrors" dxfId="3257" priority="2292">
      <formula>ISERROR(Q62)</formula>
    </cfRule>
  </conditionalFormatting>
  <conditionalFormatting sqref="Q62">
    <cfRule type="beginsWith" dxfId="3256" priority="2289" operator="beginsWith" text="Выполняется">
      <formula>LEFT(Q62,LEN("Выполняется"))="Выполняется"</formula>
    </cfRule>
    <cfRule type="containsText" dxfId="3255" priority="2290" operator="containsText" text="Частично выполняется">
      <formula>NOT(ISERROR(SEARCH("Частично выполняется",Q62)))</formula>
    </cfRule>
    <cfRule type="containsText" dxfId="3254" priority="2291" operator="containsText" text="Не выполняется">
      <formula>NOT(ISERROR(SEARCH("Не выполняется",Q62)))</formula>
    </cfRule>
  </conditionalFormatting>
  <conditionalFormatting sqref="Q62">
    <cfRule type="containsErrors" dxfId="3253" priority="2288">
      <formula>ISERROR(Q62)</formula>
    </cfRule>
  </conditionalFormatting>
  <conditionalFormatting sqref="Q62">
    <cfRule type="beginsWith" dxfId="3252" priority="2285" operator="beginsWith" text="Выполняется">
      <formula>LEFT(Q62,LEN("Выполняется"))="Выполняется"</formula>
    </cfRule>
    <cfRule type="containsText" dxfId="3251" priority="2286" operator="containsText" text="Частично выполняется">
      <formula>NOT(ISERROR(SEARCH("Частично выполняется",Q62)))</formula>
    </cfRule>
    <cfRule type="containsText" dxfId="3250" priority="2287" operator="containsText" text="Не выполняется">
      <formula>NOT(ISERROR(SEARCH("Не выполняется",Q62)))</formula>
    </cfRule>
  </conditionalFormatting>
  <conditionalFormatting sqref="Q62">
    <cfRule type="containsErrors" dxfId="3249" priority="2284">
      <formula>ISERROR(Q62)</formula>
    </cfRule>
  </conditionalFormatting>
  <conditionalFormatting sqref="Q62">
    <cfRule type="beginsWith" dxfId="3248" priority="2281" operator="beginsWith" text="Выполняется">
      <formula>LEFT(Q62,LEN("Выполняется"))="Выполняется"</formula>
    </cfRule>
    <cfRule type="containsText" dxfId="3247" priority="2282" operator="containsText" text="Частично выполняется">
      <formula>NOT(ISERROR(SEARCH("Частично выполняется",Q62)))</formula>
    </cfRule>
    <cfRule type="containsText" dxfId="3246" priority="2283" operator="containsText" text="Не выполняется">
      <formula>NOT(ISERROR(SEARCH("Не выполняется",Q62)))</formula>
    </cfRule>
  </conditionalFormatting>
  <conditionalFormatting sqref="Q62">
    <cfRule type="containsErrors" dxfId="3245" priority="2280">
      <formula>ISERROR(Q62)</formula>
    </cfRule>
  </conditionalFormatting>
  <conditionalFormatting sqref="H67:H68">
    <cfRule type="beginsWith" dxfId="3244" priority="2277" operator="beginsWith" text="Выполняется">
      <formula>LEFT(H67,LEN("Выполняется"))="Выполняется"</formula>
    </cfRule>
    <cfRule type="containsText" dxfId="3243" priority="2278" operator="containsText" text="Частично выполняется">
      <formula>NOT(ISERROR(SEARCH("Частично выполняется",H67)))</formula>
    </cfRule>
    <cfRule type="containsText" dxfId="3242" priority="2279" operator="containsText" text="Не выполняется">
      <formula>NOT(ISERROR(SEARCH("Не выполняется",H67)))</formula>
    </cfRule>
  </conditionalFormatting>
  <conditionalFormatting sqref="H67:H68">
    <cfRule type="containsErrors" dxfId="3241" priority="2276">
      <formula>ISERROR(H67)</formula>
    </cfRule>
  </conditionalFormatting>
  <conditionalFormatting sqref="H67:H68">
    <cfRule type="beginsWith" dxfId="3240" priority="2273" operator="beginsWith" text="Выполняется">
      <formula>LEFT(H67,LEN("Выполняется"))="Выполняется"</formula>
    </cfRule>
    <cfRule type="containsText" dxfId="3239" priority="2274" operator="containsText" text="Частично выполняется">
      <formula>NOT(ISERROR(SEARCH("Частично выполняется",H67)))</formula>
    </cfRule>
    <cfRule type="containsText" dxfId="3238" priority="2275" operator="containsText" text="Не выполняется">
      <formula>NOT(ISERROR(SEARCH("Не выполняется",H67)))</formula>
    </cfRule>
  </conditionalFormatting>
  <conditionalFormatting sqref="H67:H68">
    <cfRule type="containsErrors" dxfId="3237" priority="2272">
      <formula>ISERROR(H67)</formula>
    </cfRule>
  </conditionalFormatting>
  <conditionalFormatting sqref="H67:H68">
    <cfRule type="beginsWith" dxfId="3236" priority="2269" operator="beginsWith" text="Выполняется">
      <formula>LEFT(H67,LEN("Выполняется"))="Выполняется"</formula>
    </cfRule>
    <cfRule type="containsText" dxfId="3235" priority="2270" operator="containsText" text="Частично выполняется">
      <formula>NOT(ISERROR(SEARCH("Частично выполняется",H67)))</formula>
    </cfRule>
    <cfRule type="containsText" dxfId="3234" priority="2271" operator="containsText" text="Не выполняется">
      <formula>NOT(ISERROR(SEARCH("Не выполняется",H67)))</formula>
    </cfRule>
  </conditionalFormatting>
  <conditionalFormatting sqref="H67:H68">
    <cfRule type="containsErrors" dxfId="3233" priority="2268">
      <formula>ISERROR(H67)</formula>
    </cfRule>
  </conditionalFormatting>
  <conditionalFormatting sqref="H67:H68">
    <cfRule type="beginsWith" dxfId="3232" priority="2265" operator="beginsWith" text="Выполняется">
      <formula>LEFT(H67,LEN("Выполняется"))="Выполняется"</formula>
    </cfRule>
    <cfRule type="containsText" dxfId="3231" priority="2266" operator="containsText" text="Частично выполняется">
      <formula>NOT(ISERROR(SEARCH("Частично выполняется",H67)))</formula>
    </cfRule>
    <cfRule type="containsText" dxfId="3230" priority="2267" operator="containsText" text="Не выполняется">
      <formula>NOT(ISERROR(SEARCH("Не выполняется",H67)))</formula>
    </cfRule>
  </conditionalFormatting>
  <conditionalFormatting sqref="H67:H68">
    <cfRule type="containsErrors" dxfId="3229" priority="2264">
      <formula>ISERROR(H67)</formula>
    </cfRule>
  </conditionalFormatting>
  <conditionalFormatting sqref="H67:H68">
    <cfRule type="beginsWith" dxfId="3228" priority="2261" operator="beginsWith" text="Выполняется">
      <formula>LEFT(H67,LEN("Выполняется"))="Выполняется"</formula>
    </cfRule>
    <cfRule type="containsText" dxfId="3227" priority="2262" operator="containsText" text="Частично выполняется">
      <formula>NOT(ISERROR(SEARCH("Частично выполняется",H67)))</formula>
    </cfRule>
    <cfRule type="containsText" dxfId="3226" priority="2263" operator="containsText" text="Не выполняется">
      <formula>NOT(ISERROR(SEARCH("Не выполняется",H67)))</formula>
    </cfRule>
  </conditionalFormatting>
  <conditionalFormatting sqref="H67:H68">
    <cfRule type="containsErrors" dxfId="3225" priority="2260">
      <formula>ISERROR(H67)</formula>
    </cfRule>
  </conditionalFormatting>
  <conditionalFormatting sqref="H67:H68">
    <cfRule type="beginsWith" dxfId="3224" priority="2257" operator="beginsWith" text="Выполняется">
      <formula>LEFT(H67,LEN("Выполняется"))="Выполняется"</formula>
    </cfRule>
    <cfRule type="containsText" dxfId="3223" priority="2258" operator="containsText" text="Частично выполняется">
      <formula>NOT(ISERROR(SEARCH("Частично выполняется",H67)))</formula>
    </cfRule>
    <cfRule type="containsText" dxfId="3222" priority="2259" operator="containsText" text="Не выполняется">
      <formula>NOT(ISERROR(SEARCH("Не выполняется",H67)))</formula>
    </cfRule>
  </conditionalFormatting>
  <conditionalFormatting sqref="H67:H68">
    <cfRule type="containsErrors" dxfId="3221" priority="2256">
      <formula>ISERROR(H67)</formula>
    </cfRule>
  </conditionalFormatting>
  <conditionalFormatting sqref="H67:H68">
    <cfRule type="beginsWith" dxfId="3220" priority="2253" operator="beginsWith" text="Выполняется">
      <formula>LEFT(H67,LEN("Выполняется"))="Выполняется"</formula>
    </cfRule>
    <cfRule type="containsText" dxfId="3219" priority="2254" operator="containsText" text="Частично выполняется">
      <formula>NOT(ISERROR(SEARCH("Частично выполняется",H67)))</formula>
    </cfRule>
    <cfRule type="containsText" dxfId="3218" priority="2255" operator="containsText" text="Не выполняется">
      <formula>NOT(ISERROR(SEARCH("Не выполняется",H67)))</formula>
    </cfRule>
  </conditionalFormatting>
  <conditionalFormatting sqref="H67:H68">
    <cfRule type="containsErrors" dxfId="3217" priority="2252">
      <formula>ISERROR(H67)</formula>
    </cfRule>
  </conditionalFormatting>
  <conditionalFormatting sqref="H67:H68">
    <cfRule type="beginsWith" dxfId="3216" priority="2249" operator="beginsWith" text="Выполняется">
      <formula>LEFT(H67,LEN("Выполняется"))="Выполняется"</formula>
    </cfRule>
    <cfRule type="containsText" dxfId="3215" priority="2250" operator="containsText" text="Частично выполняется">
      <formula>NOT(ISERROR(SEARCH("Частично выполняется",H67)))</formula>
    </cfRule>
    <cfRule type="containsText" dxfId="3214" priority="2251" operator="containsText" text="Не выполняется">
      <formula>NOT(ISERROR(SEARCH("Не выполняется",H67)))</formula>
    </cfRule>
  </conditionalFormatting>
  <conditionalFormatting sqref="H67:H68">
    <cfRule type="containsErrors" dxfId="3213" priority="2248">
      <formula>ISERROR(H67)</formula>
    </cfRule>
  </conditionalFormatting>
  <conditionalFormatting sqref="H67:H68">
    <cfRule type="beginsWith" dxfId="3212" priority="2245" operator="beginsWith" text="Выполняется">
      <formula>LEFT(H67,LEN("Выполняется"))="Выполняется"</formula>
    </cfRule>
    <cfRule type="containsText" dxfId="3211" priority="2246" operator="containsText" text="Частично выполняется">
      <formula>NOT(ISERROR(SEARCH("Частично выполняется",H67)))</formula>
    </cfRule>
    <cfRule type="containsText" dxfId="3210" priority="2247" operator="containsText" text="Не выполняется">
      <formula>NOT(ISERROR(SEARCH("Не выполняется",H67)))</formula>
    </cfRule>
  </conditionalFormatting>
  <conditionalFormatting sqref="H67:H68">
    <cfRule type="containsErrors" dxfId="3209" priority="2244">
      <formula>ISERROR(H67)</formula>
    </cfRule>
  </conditionalFormatting>
  <conditionalFormatting sqref="H67:H68">
    <cfRule type="beginsWith" dxfId="3208" priority="2241" operator="beginsWith" text="Выполняется">
      <formula>LEFT(H67,LEN("Выполняется"))="Выполняется"</formula>
    </cfRule>
    <cfRule type="containsText" dxfId="3207" priority="2242" operator="containsText" text="Частично выполняется">
      <formula>NOT(ISERROR(SEARCH("Частично выполняется",H67)))</formula>
    </cfRule>
    <cfRule type="containsText" dxfId="3206" priority="2243" operator="containsText" text="Не выполняется">
      <formula>NOT(ISERROR(SEARCH("Не выполняется",H67)))</formula>
    </cfRule>
  </conditionalFormatting>
  <conditionalFormatting sqref="H67:H68">
    <cfRule type="containsErrors" dxfId="3205" priority="2240">
      <formula>ISERROR(H67)</formula>
    </cfRule>
  </conditionalFormatting>
  <conditionalFormatting sqref="K67">
    <cfRule type="beginsWith" dxfId="3204" priority="2237" operator="beginsWith" text="Выполняется">
      <formula>LEFT(K67,LEN("Выполняется"))="Выполняется"</formula>
    </cfRule>
    <cfRule type="containsText" dxfId="3203" priority="2238" operator="containsText" text="Частично выполняется">
      <formula>NOT(ISERROR(SEARCH("Частично выполняется",K67)))</formula>
    </cfRule>
    <cfRule type="containsText" dxfId="3202" priority="2239" operator="containsText" text="Не выполняется">
      <formula>NOT(ISERROR(SEARCH("Не выполняется",K67)))</formula>
    </cfRule>
  </conditionalFormatting>
  <conditionalFormatting sqref="K67">
    <cfRule type="containsErrors" dxfId="3201" priority="2236">
      <formula>ISERROR(K67)</formula>
    </cfRule>
  </conditionalFormatting>
  <conditionalFormatting sqref="K67">
    <cfRule type="beginsWith" dxfId="3200" priority="2233" operator="beginsWith" text="Выполняется">
      <formula>LEFT(K67,LEN("Выполняется"))="Выполняется"</formula>
    </cfRule>
    <cfRule type="containsText" dxfId="3199" priority="2234" operator="containsText" text="Частично выполняется">
      <formula>NOT(ISERROR(SEARCH("Частично выполняется",K67)))</formula>
    </cfRule>
    <cfRule type="containsText" dxfId="3198" priority="2235" operator="containsText" text="Не выполняется">
      <formula>NOT(ISERROR(SEARCH("Не выполняется",K67)))</formula>
    </cfRule>
  </conditionalFormatting>
  <conditionalFormatting sqref="K67">
    <cfRule type="containsErrors" dxfId="3197" priority="2232">
      <formula>ISERROR(K67)</formula>
    </cfRule>
  </conditionalFormatting>
  <conditionalFormatting sqref="K67">
    <cfRule type="beginsWith" dxfId="3196" priority="2229" operator="beginsWith" text="Выполняется">
      <formula>LEFT(K67,LEN("Выполняется"))="Выполняется"</formula>
    </cfRule>
    <cfRule type="containsText" dxfId="3195" priority="2230" operator="containsText" text="Частично выполняется">
      <formula>NOT(ISERROR(SEARCH("Частично выполняется",K67)))</formula>
    </cfRule>
    <cfRule type="containsText" dxfId="3194" priority="2231" operator="containsText" text="Не выполняется">
      <formula>NOT(ISERROR(SEARCH("Не выполняется",K67)))</formula>
    </cfRule>
  </conditionalFormatting>
  <conditionalFormatting sqref="K67">
    <cfRule type="containsErrors" dxfId="3193" priority="2228">
      <formula>ISERROR(K67)</formula>
    </cfRule>
  </conditionalFormatting>
  <conditionalFormatting sqref="K67">
    <cfRule type="beginsWith" dxfId="3192" priority="2225" operator="beginsWith" text="Выполняется">
      <formula>LEFT(K67,LEN("Выполняется"))="Выполняется"</formula>
    </cfRule>
    <cfRule type="containsText" dxfId="3191" priority="2226" operator="containsText" text="Частично выполняется">
      <formula>NOT(ISERROR(SEARCH("Частично выполняется",K67)))</formula>
    </cfRule>
    <cfRule type="containsText" dxfId="3190" priority="2227" operator="containsText" text="Не выполняется">
      <formula>NOT(ISERROR(SEARCH("Не выполняется",K67)))</formula>
    </cfRule>
  </conditionalFormatting>
  <conditionalFormatting sqref="K67">
    <cfRule type="containsErrors" dxfId="3189" priority="2224">
      <formula>ISERROR(K67)</formula>
    </cfRule>
  </conditionalFormatting>
  <conditionalFormatting sqref="K67">
    <cfRule type="beginsWith" dxfId="3188" priority="2221" operator="beginsWith" text="Выполняется">
      <formula>LEFT(K67,LEN("Выполняется"))="Выполняется"</formula>
    </cfRule>
    <cfRule type="containsText" dxfId="3187" priority="2222" operator="containsText" text="Частично выполняется">
      <formula>NOT(ISERROR(SEARCH("Частично выполняется",K67)))</formula>
    </cfRule>
    <cfRule type="containsText" dxfId="3186" priority="2223" operator="containsText" text="Не выполняется">
      <formula>NOT(ISERROR(SEARCH("Не выполняется",K67)))</formula>
    </cfRule>
  </conditionalFormatting>
  <conditionalFormatting sqref="K67">
    <cfRule type="containsErrors" dxfId="3185" priority="2220">
      <formula>ISERROR(K67)</formula>
    </cfRule>
  </conditionalFormatting>
  <conditionalFormatting sqref="K67">
    <cfRule type="beginsWith" dxfId="3184" priority="2217" operator="beginsWith" text="Выполняется">
      <formula>LEFT(K67,LEN("Выполняется"))="Выполняется"</formula>
    </cfRule>
    <cfRule type="containsText" dxfId="3183" priority="2218" operator="containsText" text="Частично выполняется">
      <formula>NOT(ISERROR(SEARCH("Частично выполняется",K67)))</formula>
    </cfRule>
    <cfRule type="containsText" dxfId="3182" priority="2219" operator="containsText" text="Не выполняется">
      <formula>NOT(ISERROR(SEARCH("Не выполняется",K67)))</formula>
    </cfRule>
  </conditionalFormatting>
  <conditionalFormatting sqref="K67">
    <cfRule type="containsErrors" dxfId="3181" priority="2216">
      <formula>ISERROR(K67)</formula>
    </cfRule>
  </conditionalFormatting>
  <conditionalFormatting sqref="K67">
    <cfRule type="beginsWith" dxfId="3180" priority="2213" operator="beginsWith" text="Выполняется">
      <formula>LEFT(K67,LEN("Выполняется"))="Выполняется"</formula>
    </cfRule>
    <cfRule type="containsText" dxfId="3179" priority="2214" operator="containsText" text="Частично выполняется">
      <formula>NOT(ISERROR(SEARCH("Частично выполняется",K67)))</formula>
    </cfRule>
    <cfRule type="containsText" dxfId="3178" priority="2215" operator="containsText" text="Не выполняется">
      <formula>NOT(ISERROR(SEARCH("Не выполняется",K67)))</formula>
    </cfRule>
  </conditionalFormatting>
  <conditionalFormatting sqref="K67">
    <cfRule type="containsErrors" dxfId="3177" priority="2212">
      <formula>ISERROR(K67)</formula>
    </cfRule>
  </conditionalFormatting>
  <conditionalFormatting sqref="K67">
    <cfRule type="beginsWith" dxfId="3176" priority="2209" operator="beginsWith" text="Выполняется">
      <formula>LEFT(K67,LEN("Выполняется"))="Выполняется"</formula>
    </cfRule>
    <cfRule type="containsText" dxfId="3175" priority="2210" operator="containsText" text="Частично выполняется">
      <formula>NOT(ISERROR(SEARCH("Частично выполняется",K67)))</formula>
    </cfRule>
    <cfRule type="containsText" dxfId="3174" priority="2211" operator="containsText" text="Не выполняется">
      <formula>NOT(ISERROR(SEARCH("Не выполняется",K67)))</formula>
    </cfRule>
  </conditionalFormatting>
  <conditionalFormatting sqref="K67">
    <cfRule type="containsErrors" dxfId="3173" priority="2208">
      <formula>ISERROR(K67)</formula>
    </cfRule>
  </conditionalFormatting>
  <conditionalFormatting sqref="K67">
    <cfRule type="beginsWith" dxfId="3172" priority="2205" operator="beginsWith" text="Выполняется">
      <formula>LEFT(K67,LEN("Выполняется"))="Выполняется"</formula>
    </cfRule>
    <cfRule type="containsText" dxfId="3171" priority="2206" operator="containsText" text="Частично выполняется">
      <formula>NOT(ISERROR(SEARCH("Частично выполняется",K67)))</formula>
    </cfRule>
    <cfRule type="containsText" dxfId="3170" priority="2207" operator="containsText" text="Не выполняется">
      <formula>NOT(ISERROR(SEARCH("Не выполняется",K67)))</formula>
    </cfRule>
  </conditionalFormatting>
  <conditionalFormatting sqref="K67">
    <cfRule type="containsErrors" dxfId="3169" priority="2204">
      <formula>ISERROR(K67)</formula>
    </cfRule>
  </conditionalFormatting>
  <conditionalFormatting sqref="K67">
    <cfRule type="beginsWith" dxfId="3168" priority="2201" operator="beginsWith" text="Выполняется">
      <formula>LEFT(K67,LEN("Выполняется"))="Выполняется"</formula>
    </cfRule>
    <cfRule type="containsText" dxfId="3167" priority="2202" operator="containsText" text="Частично выполняется">
      <formula>NOT(ISERROR(SEARCH("Частично выполняется",K67)))</formula>
    </cfRule>
    <cfRule type="containsText" dxfId="3166" priority="2203" operator="containsText" text="Не выполняется">
      <formula>NOT(ISERROR(SEARCH("Не выполняется",K67)))</formula>
    </cfRule>
  </conditionalFormatting>
  <conditionalFormatting sqref="K67">
    <cfRule type="containsErrors" dxfId="3165" priority="2200">
      <formula>ISERROR(K67)</formula>
    </cfRule>
  </conditionalFormatting>
  <conditionalFormatting sqref="K67">
    <cfRule type="beginsWith" dxfId="3164" priority="2197" operator="beginsWith" text="Выполняется">
      <formula>LEFT(K67,LEN("Выполняется"))="Выполняется"</formula>
    </cfRule>
    <cfRule type="containsText" dxfId="3163" priority="2198" operator="containsText" text="Частично выполняется">
      <formula>NOT(ISERROR(SEARCH("Частично выполняется",K67)))</formula>
    </cfRule>
    <cfRule type="containsText" dxfId="3162" priority="2199" operator="containsText" text="Не выполняется">
      <formula>NOT(ISERROR(SEARCH("Не выполняется",K67)))</formula>
    </cfRule>
  </conditionalFormatting>
  <conditionalFormatting sqref="K67">
    <cfRule type="containsErrors" dxfId="3161" priority="2196">
      <formula>ISERROR(K67)</formula>
    </cfRule>
  </conditionalFormatting>
  <conditionalFormatting sqref="H71">
    <cfRule type="beginsWith" dxfId="3160" priority="2193" operator="beginsWith" text="Выполняется">
      <formula>LEFT(H71,LEN("Выполняется"))="Выполняется"</formula>
    </cfRule>
    <cfRule type="containsText" dxfId="3159" priority="2194" operator="containsText" text="Частично выполняется">
      <formula>NOT(ISERROR(SEARCH("Частично выполняется",H71)))</formula>
    </cfRule>
    <cfRule type="containsText" dxfId="3158" priority="2195" operator="containsText" text="Не выполняется">
      <formula>NOT(ISERROR(SEARCH("Не выполняется",H71)))</formula>
    </cfRule>
  </conditionalFormatting>
  <conditionalFormatting sqref="H71">
    <cfRule type="containsErrors" dxfId="3157" priority="2192">
      <formula>ISERROR(H71)</formula>
    </cfRule>
  </conditionalFormatting>
  <conditionalFormatting sqref="H71">
    <cfRule type="beginsWith" dxfId="3156" priority="2189" operator="beginsWith" text="Выполняется">
      <formula>LEFT(H71,LEN("Выполняется"))="Выполняется"</formula>
    </cfRule>
    <cfRule type="containsText" dxfId="3155" priority="2190" operator="containsText" text="Частично выполняется">
      <formula>NOT(ISERROR(SEARCH("Частично выполняется",H71)))</formula>
    </cfRule>
    <cfRule type="containsText" dxfId="3154" priority="2191" operator="containsText" text="Не выполняется">
      <formula>NOT(ISERROR(SEARCH("Не выполняется",H71)))</formula>
    </cfRule>
  </conditionalFormatting>
  <conditionalFormatting sqref="H71">
    <cfRule type="containsErrors" dxfId="3153" priority="2188">
      <formula>ISERROR(H71)</formula>
    </cfRule>
  </conditionalFormatting>
  <conditionalFormatting sqref="H71">
    <cfRule type="beginsWith" dxfId="3152" priority="2185" operator="beginsWith" text="Выполняется">
      <formula>LEFT(H71,LEN("Выполняется"))="Выполняется"</formula>
    </cfRule>
    <cfRule type="containsText" dxfId="3151" priority="2186" operator="containsText" text="Частично выполняется">
      <formula>NOT(ISERROR(SEARCH("Частично выполняется",H71)))</formula>
    </cfRule>
    <cfRule type="containsText" dxfId="3150" priority="2187" operator="containsText" text="Не выполняется">
      <formula>NOT(ISERROR(SEARCH("Не выполняется",H71)))</formula>
    </cfRule>
  </conditionalFormatting>
  <conditionalFormatting sqref="H71">
    <cfRule type="containsErrors" dxfId="3149" priority="2184">
      <formula>ISERROR(H71)</formula>
    </cfRule>
  </conditionalFormatting>
  <conditionalFormatting sqref="H71">
    <cfRule type="beginsWith" dxfId="3148" priority="2181" operator="beginsWith" text="Выполняется">
      <formula>LEFT(H71,LEN("Выполняется"))="Выполняется"</formula>
    </cfRule>
    <cfRule type="containsText" dxfId="3147" priority="2182" operator="containsText" text="Частично выполняется">
      <formula>NOT(ISERROR(SEARCH("Частично выполняется",H71)))</formula>
    </cfRule>
    <cfRule type="containsText" dxfId="3146" priority="2183" operator="containsText" text="Не выполняется">
      <formula>NOT(ISERROR(SEARCH("Не выполняется",H71)))</formula>
    </cfRule>
  </conditionalFormatting>
  <conditionalFormatting sqref="H71">
    <cfRule type="containsErrors" dxfId="3145" priority="2180">
      <formula>ISERROR(H71)</formula>
    </cfRule>
  </conditionalFormatting>
  <conditionalFormatting sqref="H71">
    <cfRule type="beginsWith" dxfId="3144" priority="2177" operator="beginsWith" text="Выполняется">
      <formula>LEFT(H71,LEN("Выполняется"))="Выполняется"</formula>
    </cfRule>
    <cfRule type="containsText" dxfId="3143" priority="2178" operator="containsText" text="Частично выполняется">
      <formula>NOT(ISERROR(SEARCH("Частично выполняется",H71)))</formula>
    </cfRule>
    <cfRule type="containsText" dxfId="3142" priority="2179" operator="containsText" text="Не выполняется">
      <formula>NOT(ISERROR(SEARCH("Не выполняется",H71)))</formula>
    </cfRule>
  </conditionalFormatting>
  <conditionalFormatting sqref="H71">
    <cfRule type="containsErrors" dxfId="3141" priority="2176">
      <formula>ISERROR(H71)</formula>
    </cfRule>
  </conditionalFormatting>
  <conditionalFormatting sqref="H71">
    <cfRule type="beginsWith" dxfId="3140" priority="2173" operator="beginsWith" text="Выполняется">
      <formula>LEFT(H71,LEN("Выполняется"))="Выполняется"</formula>
    </cfRule>
    <cfRule type="containsText" dxfId="3139" priority="2174" operator="containsText" text="Частично выполняется">
      <formula>NOT(ISERROR(SEARCH("Частично выполняется",H71)))</formula>
    </cfRule>
    <cfRule type="containsText" dxfId="3138" priority="2175" operator="containsText" text="Не выполняется">
      <formula>NOT(ISERROR(SEARCH("Не выполняется",H71)))</formula>
    </cfRule>
  </conditionalFormatting>
  <conditionalFormatting sqref="H71">
    <cfRule type="containsErrors" dxfId="3137" priority="2172">
      <formula>ISERROR(H71)</formula>
    </cfRule>
  </conditionalFormatting>
  <conditionalFormatting sqref="H71">
    <cfRule type="beginsWith" dxfId="3136" priority="2169" operator="beginsWith" text="Выполняется">
      <formula>LEFT(H71,LEN("Выполняется"))="Выполняется"</formula>
    </cfRule>
    <cfRule type="containsText" dxfId="3135" priority="2170" operator="containsText" text="Частично выполняется">
      <formula>NOT(ISERROR(SEARCH("Частично выполняется",H71)))</formula>
    </cfRule>
    <cfRule type="containsText" dxfId="3134" priority="2171" operator="containsText" text="Не выполняется">
      <formula>NOT(ISERROR(SEARCH("Не выполняется",H71)))</formula>
    </cfRule>
  </conditionalFormatting>
  <conditionalFormatting sqref="H71">
    <cfRule type="containsErrors" dxfId="3133" priority="2168">
      <formula>ISERROR(H71)</formula>
    </cfRule>
  </conditionalFormatting>
  <conditionalFormatting sqref="H71">
    <cfRule type="beginsWith" dxfId="3132" priority="2165" operator="beginsWith" text="Выполняется">
      <formula>LEFT(H71,LEN("Выполняется"))="Выполняется"</formula>
    </cfRule>
    <cfRule type="containsText" dxfId="3131" priority="2166" operator="containsText" text="Частично выполняется">
      <formula>NOT(ISERROR(SEARCH("Частично выполняется",H71)))</formula>
    </cfRule>
    <cfRule type="containsText" dxfId="3130" priority="2167" operator="containsText" text="Не выполняется">
      <formula>NOT(ISERROR(SEARCH("Не выполняется",H71)))</formula>
    </cfRule>
  </conditionalFormatting>
  <conditionalFormatting sqref="H71">
    <cfRule type="containsErrors" dxfId="3129" priority="2164">
      <formula>ISERROR(H71)</formula>
    </cfRule>
  </conditionalFormatting>
  <conditionalFormatting sqref="H71">
    <cfRule type="beginsWith" dxfId="3128" priority="2161" operator="beginsWith" text="Выполняется">
      <formula>LEFT(H71,LEN("Выполняется"))="Выполняется"</formula>
    </cfRule>
    <cfRule type="containsText" dxfId="3127" priority="2162" operator="containsText" text="Частично выполняется">
      <formula>NOT(ISERROR(SEARCH("Частично выполняется",H71)))</formula>
    </cfRule>
    <cfRule type="containsText" dxfId="3126" priority="2163" operator="containsText" text="Не выполняется">
      <formula>NOT(ISERROR(SEARCH("Не выполняется",H71)))</formula>
    </cfRule>
  </conditionalFormatting>
  <conditionalFormatting sqref="H71">
    <cfRule type="containsErrors" dxfId="3125" priority="2160">
      <formula>ISERROR(H71)</formula>
    </cfRule>
  </conditionalFormatting>
  <conditionalFormatting sqref="H71">
    <cfRule type="beginsWith" dxfId="3124" priority="2157" operator="beginsWith" text="Выполняется">
      <formula>LEFT(H71,LEN("Выполняется"))="Выполняется"</formula>
    </cfRule>
    <cfRule type="containsText" dxfId="3123" priority="2158" operator="containsText" text="Частично выполняется">
      <formula>NOT(ISERROR(SEARCH("Частично выполняется",H71)))</formula>
    </cfRule>
    <cfRule type="containsText" dxfId="3122" priority="2159" operator="containsText" text="Не выполняется">
      <formula>NOT(ISERROR(SEARCH("Не выполняется",H71)))</formula>
    </cfRule>
  </conditionalFormatting>
  <conditionalFormatting sqref="H71">
    <cfRule type="containsErrors" dxfId="3121" priority="2156">
      <formula>ISERROR(H71)</formula>
    </cfRule>
  </conditionalFormatting>
  <conditionalFormatting sqref="H71">
    <cfRule type="beginsWith" dxfId="3120" priority="2153" operator="beginsWith" text="Выполняется">
      <formula>LEFT(H71,LEN("Выполняется"))="Выполняется"</formula>
    </cfRule>
    <cfRule type="containsText" dxfId="3119" priority="2154" operator="containsText" text="Частично выполняется">
      <formula>NOT(ISERROR(SEARCH("Частично выполняется",H71)))</formula>
    </cfRule>
    <cfRule type="containsText" dxfId="3118" priority="2155" operator="containsText" text="Не выполняется">
      <formula>NOT(ISERROR(SEARCH("Не выполняется",H71)))</formula>
    </cfRule>
  </conditionalFormatting>
  <conditionalFormatting sqref="H71">
    <cfRule type="containsErrors" dxfId="3117" priority="2152">
      <formula>ISERROR(H71)</formula>
    </cfRule>
  </conditionalFormatting>
  <conditionalFormatting sqref="H72:H73">
    <cfRule type="beginsWith" dxfId="3116" priority="2149" operator="beginsWith" text="Выполняется">
      <formula>LEFT(H72,LEN("Выполняется"))="Выполняется"</formula>
    </cfRule>
    <cfRule type="containsText" dxfId="3115" priority="2150" operator="containsText" text="Частично выполняется">
      <formula>NOT(ISERROR(SEARCH("Частично выполняется",H72)))</formula>
    </cfRule>
    <cfRule type="containsText" dxfId="3114" priority="2151" operator="containsText" text="Не выполняется">
      <formula>NOT(ISERROR(SEARCH("Не выполняется",H72)))</formula>
    </cfRule>
  </conditionalFormatting>
  <conditionalFormatting sqref="H72:H73">
    <cfRule type="containsErrors" dxfId="3113" priority="2148">
      <formula>ISERROR(H72)</formula>
    </cfRule>
  </conditionalFormatting>
  <conditionalFormatting sqref="H72:H73">
    <cfRule type="beginsWith" dxfId="3112" priority="2145" operator="beginsWith" text="Выполняется">
      <formula>LEFT(H72,LEN("Выполняется"))="Выполняется"</formula>
    </cfRule>
    <cfRule type="containsText" dxfId="3111" priority="2146" operator="containsText" text="Частично выполняется">
      <formula>NOT(ISERROR(SEARCH("Частично выполняется",H72)))</formula>
    </cfRule>
    <cfRule type="containsText" dxfId="3110" priority="2147" operator="containsText" text="Не выполняется">
      <formula>NOT(ISERROR(SEARCH("Не выполняется",H72)))</formula>
    </cfRule>
  </conditionalFormatting>
  <conditionalFormatting sqref="H72:H73">
    <cfRule type="containsErrors" dxfId="3109" priority="2144">
      <formula>ISERROR(H72)</formula>
    </cfRule>
  </conditionalFormatting>
  <conditionalFormatting sqref="H72:H73">
    <cfRule type="beginsWith" dxfId="3108" priority="2141" operator="beginsWith" text="Выполняется">
      <formula>LEFT(H72,LEN("Выполняется"))="Выполняется"</formula>
    </cfRule>
    <cfRule type="containsText" dxfId="3107" priority="2142" operator="containsText" text="Частично выполняется">
      <formula>NOT(ISERROR(SEARCH("Частично выполняется",H72)))</formula>
    </cfRule>
    <cfRule type="containsText" dxfId="3106" priority="2143" operator="containsText" text="Не выполняется">
      <formula>NOT(ISERROR(SEARCH("Не выполняется",H72)))</formula>
    </cfRule>
  </conditionalFormatting>
  <conditionalFormatting sqref="H72:H73">
    <cfRule type="containsErrors" dxfId="3105" priority="2140">
      <formula>ISERROR(H72)</formula>
    </cfRule>
  </conditionalFormatting>
  <conditionalFormatting sqref="H72:H73">
    <cfRule type="beginsWith" dxfId="3104" priority="2137" operator="beginsWith" text="Выполняется">
      <formula>LEFT(H72,LEN("Выполняется"))="Выполняется"</formula>
    </cfRule>
    <cfRule type="containsText" dxfId="3103" priority="2138" operator="containsText" text="Частично выполняется">
      <formula>NOT(ISERROR(SEARCH("Частично выполняется",H72)))</formula>
    </cfRule>
    <cfRule type="containsText" dxfId="3102" priority="2139" operator="containsText" text="Не выполняется">
      <formula>NOT(ISERROR(SEARCH("Не выполняется",H72)))</formula>
    </cfRule>
  </conditionalFormatting>
  <conditionalFormatting sqref="H72:H73">
    <cfRule type="containsErrors" dxfId="3101" priority="2136">
      <formula>ISERROR(H72)</formula>
    </cfRule>
  </conditionalFormatting>
  <conditionalFormatting sqref="H72:H73">
    <cfRule type="beginsWith" dxfId="3100" priority="2133" operator="beginsWith" text="Выполняется">
      <formula>LEFT(H72,LEN("Выполняется"))="Выполняется"</formula>
    </cfRule>
    <cfRule type="containsText" dxfId="3099" priority="2134" operator="containsText" text="Частично выполняется">
      <formula>NOT(ISERROR(SEARCH("Частично выполняется",H72)))</formula>
    </cfRule>
    <cfRule type="containsText" dxfId="3098" priority="2135" operator="containsText" text="Не выполняется">
      <formula>NOT(ISERROR(SEARCH("Не выполняется",H72)))</formula>
    </cfRule>
  </conditionalFormatting>
  <conditionalFormatting sqref="H72:H73">
    <cfRule type="containsErrors" dxfId="3097" priority="2132">
      <formula>ISERROR(H72)</formula>
    </cfRule>
  </conditionalFormatting>
  <conditionalFormatting sqref="H72:H73">
    <cfRule type="beginsWith" dxfId="3096" priority="2129" operator="beginsWith" text="Выполняется">
      <formula>LEFT(H72,LEN("Выполняется"))="Выполняется"</formula>
    </cfRule>
    <cfRule type="containsText" dxfId="3095" priority="2130" operator="containsText" text="Частично выполняется">
      <formula>NOT(ISERROR(SEARCH("Частично выполняется",H72)))</formula>
    </cfRule>
    <cfRule type="containsText" dxfId="3094" priority="2131" operator="containsText" text="Не выполняется">
      <formula>NOT(ISERROR(SEARCH("Не выполняется",H72)))</formula>
    </cfRule>
  </conditionalFormatting>
  <conditionalFormatting sqref="H72:H73">
    <cfRule type="containsErrors" dxfId="3093" priority="2128">
      <formula>ISERROR(H72)</formula>
    </cfRule>
  </conditionalFormatting>
  <conditionalFormatting sqref="H72:H73">
    <cfRule type="beginsWith" dxfId="3092" priority="2125" operator="beginsWith" text="Выполняется">
      <formula>LEFT(H72,LEN("Выполняется"))="Выполняется"</formula>
    </cfRule>
    <cfRule type="containsText" dxfId="3091" priority="2126" operator="containsText" text="Частично выполняется">
      <formula>NOT(ISERROR(SEARCH("Частично выполняется",H72)))</formula>
    </cfRule>
    <cfRule type="containsText" dxfId="3090" priority="2127" operator="containsText" text="Не выполняется">
      <formula>NOT(ISERROR(SEARCH("Не выполняется",H72)))</formula>
    </cfRule>
  </conditionalFormatting>
  <conditionalFormatting sqref="H72:H73">
    <cfRule type="containsErrors" dxfId="3089" priority="2124">
      <formula>ISERROR(H72)</formula>
    </cfRule>
  </conditionalFormatting>
  <conditionalFormatting sqref="H72:H73">
    <cfRule type="beginsWith" dxfId="3088" priority="2121" operator="beginsWith" text="Выполняется">
      <formula>LEFT(H72,LEN("Выполняется"))="Выполняется"</formula>
    </cfRule>
    <cfRule type="containsText" dxfId="3087" priority="2122" operator="containsText" text="Частично выполняется">
      <formula>NOT(ISERROR(SEARCH("Частично выполняется",H72)))</formula>
    </cfRule>
    <cfRule type="containsText" dxfId="3086" priority="2123" operator="containsText" text="Не выполняется">
      <formula>NOT(ISERROR(SEARCH("Не выполняется",H72)))</formula>
    </cfRule>
  </conditionalFormatting>
  <conditionalFormatting sqref="H72:H73">
    <cfRule type="containsErrors" dxfId="3085" priority="2120">
      <formula>ISERROR(H72)</formula>
    </cfRule>
  </conditionalFormatting>
  <conditionalFormatting sqref="H72:H73">
    <cfRule type="beginsWith" dxfId="3084" priority="2117" operator="beginsWith" text="Выполняется">
      <formula>LEFT(H72,LEN("Выполняется"))="Выполняется"</formula>
    </cfRule>
    <cfRule type="containsText" dxfId="3083" priority="2118" operator="containsText" text="Частично выполняется">
      <formula>NOT(ISERROR(SEARCH("Частично выполняется",H72)))</formula>
    </cfRule>
    <cfRule type="containsText" dxfId="3082" priority="2119" operator="containsText" text="Не выполняется">
      <formula>NOT(ISERROR(SEARCH("Не выполняется",H72)))</formula>
    </cfRule>
  </conditionalFormatting>
  <conditionalFormatting sqref="H72:H73">
    <cfRule type="containsErrors" dxfId="3081" priority="2116">
      <formula>ISERROR(H72)</formula>
    </cfRule>
  </conditionalFormatting>
  <conditionalFormatting sqref="H72:H73">
    <cfRule type="beginsWith" dxfId="3080" priority="2113" operator="beginsWith" text="Выполняется">
      <formula>LEFT(H72,LEN("Выполняется"))="Выполняется"</formula>
    </cfRule>
    <cfRule type="containsText" dxfId="3079" priority="2114" operator="containsText" text="Частично выполняется">
      <formula>NOT(ISERROR(SEARCH("Частично выполняется",H72)))</formula>
    </cfRule>
    <cfRule type="containsText" dxfId="3078" priority="2115" operator="containsText" text="Не выполняется">
      <formula>NOT(ISERROR(SEARCH("Не выполняется",H72)))</formula>
    </cfRule>
  </conditionalFormatting>
  <conditionalFormatting sqref="H72:H73">
    <cfRule type="containsErrors" dxfId="3077" priority="2112">
      <formula>ISERROR(H72)</formula>
    </cfRule>
  </conditionalFormatting>
  <conditionalFormatting sqref="H72:H73">
    <cfRule type="beginsWith" dxfId="3076" priority="2109" operator="beginsWith" text="Выполняется">
      <formula>LEFT(H72,LEN("Выполняется"))="Выполняется"</formula>
    </cfRule>
    <cfRule type="containsText" dxfId="3075" priority="2110" operator="containsText" text="Частично выполняется">
      <formula>NOT(ISERROR(SEARCH("Частично выполняется",H72)))</formula>
    </cfRule>
    <cfRule type="containsText" dxfId="3074" priority="2111" operator="containsText" text="Не выполняется">
      <formula>NOT(ISERROR(SEARCH("Не выполняется",H72)))</formula>
    </cfRule>
  </conditionalFormatting>
  <conditionalFormatting sqref="H72:H73">
    <cfRule type="containsErrors" dxfId="3073" priority="2108">
      <formula>ISERROR(H72)</formula>
    </cfRule>
  </conditionalFormatting>
  <conditionalFormatting sqref="H72:H73">
    <cfRule type="beginsWith" dxfId="3072" priority="2105" operator="beginsWith" text="Выполняется">
      <formula>LEFT(H72,LEN("Выполняется"))="Выполняется"</formula>
    </cfRule>
    <cfRule type="containsText" dxfId="3071" priority="2106" operator="containsText" text="Частично выполняется">
      <formula>NOT(ISERROR(SEARCH("Частично выполняется",H72)))</formula>
    </cfRule>
    <cfRule type="containsText" dxfId="3070" priority="2107" operator="containsText" text="Не выполняется">
      <formula>NOT(ISERROR(SEARCH("Не выполняется",H72)))</formula>
    </cfRule>
  </conditionalFormatting>
  <conditionalFormatting sqref="H72:H73">
    <cfRule type="containsErrors" dxfId="3069" priority="2104">
      <formula>ISERROR(H72)</formula>
    </cfRule>
  </conditionalFormatting>
  <conditionalFormatting sqref="K71:K75">
    <cfRule type="beginsWith" dxfId="3068" priority="2101" operator="beginsWith" text="Выполняется">
      <formula>LEFT(K71,LEN("Выполняется"))="Выполняется"</formula>
    </cfRule>
    <cfRule type="containsText" dxfId="3067" priority="2102" operator="containsText" text="Частично выполняется">
      <formula>NOT(ISERROR(SEARCH("Частично выполняется",K71)))</formula>
    </cfRule>
    <cfRule type="containsText" dxfId="3066" priority="2103" operator="containsText" text="Не выполняется">
      <formula>NOT(ISERROR(SEARCH("Не выполняется",K71)))</formula>
    </cfRule>
  </conditionalFormatting>
  <conditionalFormatting sqref="K71:K75">
    <cfRule type="containsErrors" dxfId="3065" priority="2100">
      <formula>ISERROR(K71)</formula>
    </cfRule>
  </conditionalFormatting>
  <conditionalFormatting sqref="K71:K75">
    <cfRule type="beginsWith" dxfId="3064" priority="2097" operator="beginsWith" text="Выполняется">
      <formula>LEFT(K71,LEN("Выполняется"))="Выполняется"</formula>
    </cfRule>
    <cfRule type="containsText" dxfId="3063" priority="2098" operator="containsText" text="Частично выполняется">
      <formula>NOT(ISERROR(SEARCH("Частично выполняется",K71)))</formula>
    </cfRule>
    <cfRule type="containsText" dxfId="3062" priority="2099" operator="containsText" text="Не выполняется">
      <formula>NOT(ISERROR(SEARCH("Не выполняется",K71)))</formula>
    </cfRule>
  </conditionalFormatting>
  <conditionalFormatting sqref="K71:K75">
    <cfRule type="containsErrors" dxfId="3061" priority="2096">
      <formula>ISERROR(K71)</formula>
    </cfRule>
  </conditionalFormatting>
  <conditionalFormatting sqref="K71:K75">
    <cfRule type="beginsWith" dxfId="3060" priority="2093" operator="beginsWith" text="Выполняется">
      <formula>LEFT(K71,LEN("Выполняется"))="Выполняется"</formula>
    </cfRule>
    <cfRule type="containsText" dxfId="3059" priority="2094" operator="containsText" text="Частично выполняется">
      <formula>NOT(ISERROR(SEARCH("Частично выполняется",K71)))</formula>
    </cfRule>
    <cfRule type="containsText" dxfId="3058" priority="2095" operator="containsText" text="Не выполняется">
      <formula>NOT(ISERROR(SEARCH("Не выполняется",K71)))</formula>
    </cfRule>
  </conditionalFormatting>
  <conditionalFormatting sqref="K71:K75">
    <cfRule type="containsErrors" dxfId="3057" priority="2092">
      <formula>ISERROR(K71)</formula>
    </cfRule>
  </conditionalFormatting>
  <conditionalFormatting sqref="K71:K75">
    <cfRule type="beginsWith" dxfId="3056" priority="2089" operator="beginsWith" text="Выполняется">
      <formula>LEFT(K71,LEN("Выполняется"))="Выполняется"</formula>
    </cfRule>
    <cfRule type="containsText" dxfId="3055" priority="2090" operator="containsText" text="Частично выполняется">
      <formula>NOT(ISERROR(SEARCH("Частично выполняется",K71)))</formula>
    </cfRule>
    <cfRule type="containsText" dxfId="3054" priority="2091" operator="containsText" text="Не выполняется">
      <formula>NOT(ISERROR(SEARCH("Не выполняется",K71)))</formula>
    </cfRule>
  </conditionalFormatting>
  <conditionalFormatting sqref="K71:K75">
    <cfRule type="containsErrors" dxfId="3053" priority="2088">
      <formula>ISERROR(K71)</formula>
    </cfRule>
  </conditionalFormatting>
  <conditionalFormatting sqref="K71:K75">
    <cfRule type="beginsWith" dxfId="3052" priority="2085" operator="beginsWith" text="Выполняется">
      <formula>LEFT(K71,LEN("Выполняется"))="Выполняется"</formula>
    </cfRule>
    <cfRule type="containsText" dxfId="3051" priority="2086" operator="containsText" text="Частично выполняется">
      <formula>NOT(ISERROR(SEARCH("Частично выполняется",K71)))</formula>
    </cfRule>
    <cfRule type="containsText" dxfId="3050" priority="2087" operator="containsText" text="Не выполняется">
      <formula>NOT(ISERROR(SEARCH("Не выполняется",K71)))</formula>
    </cfRule>
  </conditionalFormatting>
  <conditionalFormatting sqref="K71:K75">
    <cfRule type="containsErrors" dxfId="3049" priority="2084">
      <formula>ISERROR(K71)</formula>
    </cfRule>
  </conditionalFormatting>
  <conditionalFormatting sqref="K71:K75">
    <cfRule type="beginsWith" dxfId="3048" priority="2081" operator="beginsWith" text="Выполняется">
      <formula>LEFT(K71,LEN("Выполняется"))="Выполняется"</formula>
    </cfRule>
    <cfRule type="containsText" dxfId="3047" priority="2082" operator="containsText" text="Частично выполняется">
      <formula>NOT(ISERROR(SEARCH("Частично выполняется",K71)))</formula>
    </cfRule>
    <cfRule type="containsText" dxfId="3046" priority="2083" operator="containsText" text="Не выполняется">
      <formula>NOT(ISERROR(SEARCH("Не выполняется",K71)))</formula>
    </cfRule>
  </conditionalFormatting>
  <conditionalFormatting sqref="K71:K75">
    <cfRule type="containsErrors" dxfId="3045" priority="2080">
      <formula>ISERROR(K71)</formula>
    </cfRule>
  </conditionalFormatting>
  <conditionalFormatting sqref="K71:K75">
    <cfRule type="beginsWith" dxfId="3044" priority="2077" operator="beginsWith" text="Выполняется">
      <formula>LEFT(K71,LEN("Выполняется"))="Выполняется"</formula>
    </cfRule>
    <cfRule type="containsText" dxfId="3043" priority="2078" operator="containsText" text="Частично выполняется">
      <formula>NOT(ISERROR(SEARCH("Частично выполняется",K71)))</formula>
    </cfRule>
    <cfRule type="containsText" dxfId="3042" priority="2079" operator="containsText" text="Не выполняется">
      <formula>NOT(ISERROR(SEARCH("Не выполняется",K71)))</formula>
    </cfRule>
  </conditionalFormatting>
  <conditionalFormatting sqref="K71:K75">
    <cfRule type="containsErrors" dxfId="3041" priority="2076">
      <formula>ISERROR(K71)</formula>
    </cfRule>
  </conditionalFormatting>
  <conditionalFormatting sqref="K71:K75">
    <cfRule type="beginsWith" dxfId="3040" priority="2073" operator="beginsWith" text="Выполняется">
      <formula>LEFT(K71,LEN("Выполняется"))="Выполняется"</formula>
    </cfRule>
    <cfRule type="containsText" dxfId="3039" priority="2074" operator="containsText" text="Частично выполняется">
      <formula>NOT(ISERROR(SEARCH("Частично выполняется",K71)))</formula>
    </cfRule>
    <cfRule type="containsText" dxfId="3038" priority="2075" operator="containsText" text="Не выполняется">
      <formula>NOT(ISERROR(SEARCH("Не выполняется",K71)))</formula>
    </cfRule>
  </conditionalFormatting>
  <conditionalFormatting sqref="K71:K75">
    <cfRule type="containsErrors" dxfId="3037" priority="2072">
      <formula>ISERROR(K71)</formula>
    </cfRule>
  </conditionalFormatting>
  <conditionalFormatting sqref="K71:K75">
    <cfRule type="beginsWith" dxfId="3036" priority="2069" operator="beginsWith" text="Выполняется">
      <formula>LEFT(K71,LEN("Выполняется"))="Выполняется"</formula>
    </cfRule>
    <cfRule type="containsText" dxfId="3035" priority="2070" operator="containsText" text="Частично выполняется">
      <formula>NOT(ISERROR(SEARCH("Частично выполняется",K71)))</formula>
    </cfRule>
    <cfRule type="containsText" dxfId="3034" priority="2071" operator="containsText" text="Не выполняется">
      <formula>NOT(ISERROR(SEARCH("Не выполняется",K71)))</formula>
    </cfRule>
  </conditionalFormatting>
  <conditionalFormatting sqref="K71:K75">
    <cfRule type="containsErrors" dxfId="3033" priority="2068">
      <formula>ISERROR(K71)</formula>
    </cfRule>
  </conditionalFormatting>
  <conditionalFormatting sqref="K71:K75">
    <cfRule type="beginsWith" dxfId="3032" priority="2065" operator="beginsWith" text="Выполняется">
      <formula>LEFT(K71,LEN("Выполняется"))="Выполняется"</formula>
    </cfRule>
    <cfRule type="containsText" dxfId="3031" priority="2066" operator="containsText" text="Частично выполняется">
      <formula>NOT(ISERROR(SEARCH("Частично выполняется",K71)))</formula>
    </cfRule>
    <cfRule type="containsText" dxfId="3030" priority="2067" operator="containsText" text="Не выполняется">
      <formula>NOT(ISERROR(SEARCH("Не выполняется",K71)))</formula>
    </cfRule>
  </conditionalFormatting>
  <conditionalFormatting sqref="K71:K75">
    <cfRule type="containsErrors" dxfId="3029" priority="2064">
      <formula>ISERROR(K71)</formula>
    </cfRule>
  </conditionalFormatting>
  <conditionalFormatting sqref="K71:K75">
    <cfRule type="beginsWith" dxfId="3028" priority="2061" operator="beginsWith" text="Выполняется">
      <formula>LEFT(K71,LEN("Выполняется"))="Выполняется"</formula>
    </cfRule>
    <cfRule type="containsText" dxfId="3027" priority="2062" operator="containsText" text="Частично выполняется">
      <formula>NOT(ISERROR(SEARCH("Частично выполняется",K71)))</formula>
    </cfRule>
    <cfRule type="containsText" dxfId="3026" priority="2063" operator="containsText" text="Не выполняется">
      <formula>NOT(ISERROR(SEARCH("Не выполняется",K71)))</formula>
    </cfRule>
  </conditionalFormatting>
  <conditionalFormatting sqref="K71:K75">
    <cfRule type="containsErrors" dxfId="3025" priority="2060">
      <formula>ISERROR(K71)</formula>
    </cfRule>
  </conditionalFormatting>
  <conditionalFormatting sqref="K71:K75">
    <cfRule type="beginsWith" dxfId="3024" priority="2057" operator="beginsWith" text="Выполняется">
      <formula>LEFT(K71,LEN("Выполняется"))="Выполняется"</formula>
    </cfRule>
    <cfRule type="containsText" dxfId="3023" priority="2058" operator="containsText" text="Частично выполняется">
      <formula>NOT(ISERROR(SEARCH("Частично выполняется",K71)))</formula>
    </cfRule>
    <cfRule type="containsText" dxfId="3022" priority="2059" operator="containsText" text="Не выполняется">
      <formula>NOT(ISERROR(SEARCH("Не выполняется",K71)))</formula>
    </cfRule>
  </conditionalFormatting>
  <conditionalFormatting sqref="K71:K75">
    <cfRule type="containsErrors" dxfId="3021" priority="2056">
      <formula>ISERROR(K71)</formula>
    </cfRule>
  </conditionalFormatting>
  <conditionalFormatting sqref="N71:N75">
    <cfRule type="beginsWith" dxfId="3020" priority="2053" operator="beginsWith" text="Выполняется">
      <formula>LEFT(N71,LEN("Выполняется"))="Выполняется"</formula>
    </cfRule>
    <cfRule type="containsText" dxfId="3019" priority="2054" operator="containsText" text="Частично выполняется">
      <formula>NOT(ISERROR(SEARCH("Частично выполняется",N71)))</formula>
    </cfRule>
    <cfRule type="containsText" dxfId="3018" priority="2055" operator="containsText" text="Не выполняется">
      <formula>NOT(ISERROR(SEARCH("Не выполняется",N71)))</formula>
    </cfRule>
  </conditionalFormatting>
  <conditionalFormatting sqref="N71:N75">
    <cfRule type="containsErrors" dxfId="3017" priority="2052">
      <formula>ISERROR(N71)</formula>
    </cfRule>
  </conditionalFormatting>
  <conditionalFormatting sqref="N71:N75">
    <cfRule type="beginsWith" dxfId="3016" priority="2049" operator="beginsWith" text="Выполняется">
      <formula>LEFT(N71,LEN("Выполняется"))="Выполняется"</formula>
    </cfRule>
    <cfRule type="containsText" dxfId="3015" priority="2050" operator="containsText" text="Частично выполняется">
      <formula>NOT(ISERROR(SEARCH("Частично выполняется",N71)))</formula>
    </cfRule>
    <cfRule type="containsText" dxfId="3014" priority="2051" operator="containsText" text="Не выполняется">
      <formula>NOT(ISERROR(SEARCH("Не выполняется",N71)))</formula>
    </cfRule>
  </conditionalFormatting>
  <conditionalFormatting sqref="N71:N75">
    <cfRule type="containsErrors" dxfId="3013" priority="2048">
      <formula>ISERROR(N71)</formula>
    </cfRule>
  </conditionalFormatting>
  <conditionalFormatting sqref="N71:N75">
    <cfRule type="beginsWith" dxfId="3012" priority="2045" operator="beginsWith" text="Выполняется">
      <formula>LEFT(N71,LEN("Выполняется"))="Выполняется"</formula>
    </cfRule>
    <cfRule type="containsText" dxfId="3011" priority="2046" operator="containsText" text="Частично выполняется">
      <formula>NOT(ISERROR(SEARCH("Частично выполняется",N71)))</formula>
    </cfRule>
    <cfRule type="containsText" dxfId="3010" priority="2047" operator="containsText" text="Не выполняется">
      <formula>NOT(ISERROR(SEARCH("Не выполняется",N71)))</formula>
    </cfRule>
  </conditionalFormatting>
  <conditionalFormatting sqref="N71:N75">
    <cfRule type="containsErrors" dxfId="3009" priority="2044">
      <formula>ISERROR(N71)</formula>
    </cfRule>
  </conditionalFormatting>
  <conditionalFormatting sqref="N71:N75">
    <cfRule type="beginsWith" dxfId="3008" priority="2041" operator="beginsWith" text="Выполняется">
      <formula>LEFT(N71,LEN("Выполняется"))="Выполняется"</formula>
    </cfRule>
    <cfRule type="containsText" dxfId="3007" priority="2042" operator="containsText" text="Частично выполняется">
      <formula>NOT(ISERROR(SEARCH("Частично выполняется",N71)))</formula>
    </cfRule>
    <cfRule type="containsText" dxfId="3006" priority="2043" operator="containsText" text="Не выполняется">
      <formula>NOT(ISERROR(SEARCH("Не выполняется",N71)))</formula>
    </cfRule>
  </conditionalFormatting>
  <conditionalFormatting sqref="N71:N75">
    <cfRule type="containsErrors" dxfId="3005" priority="2040">
      <formula>ISERROR(N71)</formula>
    </cfRule>
  </conditionalFormatting>
  <conditionalFormatting sqref="N71:N75">
    <cfRule type="beginsWith" dxfId="3004" priority="2037" operator="beginsWith" text="Выполняется">
      <formula>LEFT(N71,LEN("Выполняется"))="Выполняется"</formula>
    </cfRule>
    <cfRule type="containsText" dxfId="3003" priority="2038" operator="containsText" text="Частично выполняется">
      <formula>NOT(ISERROR(SEARCH("Частично выполняется",N71)))</formula>
    </cfRule>
    <cfRule type="containsText" dxfId="3002" priority="2039" operator="containsText" text="Не выполняется">
      <formula>NOT(ISERROR(SEARCH("Не выполняется",N71)))</formula>
    </cfRule>
  </conditionalFormatting>
  <conditionalFormatting sqref="N71:N75">
    <cfRule type="containsErrors" dxfId="3001" priority="2036">
      <formula>ISERROR(N71)</formula>
    </cfRule>
  </conditionalFormatting>
  <conditionalFormatting sqref="N71:N75">
    <cfRule type="beginsWith" dxfId="3000" priority="2033" operator="beginsWith" text="Выполняется">
      <formula>LEFT(N71,LEN("Выполняется"))="Выполняется"</formula>
    </cfRule>
    <cfRule type="containsText" dxfId="2999" priority="2034" operator="containsText" text="Частично выполняется">
      <formula>NOT(ISERROR(SEARCH("Частично выполняется",N71)))</formula>
    </cfRule>
    <cfRule type="containsText" dxfId="2998" priority="2035" operator="containsText" text="Не выполняется">
      <formula>NOT(ISERROR(SEARCH("Не выполняется",N71)))</formula>
    </cfRule>
  </conditionalFormatting>
  <conditionalFormatting sqref="N71:N75">
    <cfRule type="containsErrors" dxfId="2997" priority="2032">
      <formula>ISERROR(N71)</formula>
    </cfRule>
  </conditionalFormatting>
  <conditionalFormatting sqref="N71:N75">
    <cfRule type="beginsWith" dxfId="2996" priority="2029" operator="beginsWith" text="Выполняется">
      <formula>LEFT(N71,LEN("Выполняется"))="Выполняется"</formula>
    </cfRule>
    <cfRule type="containsText" dxfId="2995" priority="2030" operator="containsText" text="Частично выполняется">
      <formula>NOT(ISERROR(SEARCH("Частично выполняется",N71)))</formula>
    </cfRule>
    <cfRule type="containsText" dxfId="2994" priority="2031" operator="containsText" text="Не выполняется">
      <formula>NOT(ISERROR(SEARCH("Не выполняется",N71)))</formula>
    </cfRule>
  </conditionalFormatting>
  <conditionalFormatting sqref="N71:N75">
    <cfRule type="containsErrors" dxfId="2993" priority="2028">
      <formula>ISERROR(N71)</formula>
    </cfRule>
  </conditionalFormatting>
  <conditionalFormatting sqref="N71:N75">
    <cfRule type="beginsWith" dxfId="2992" priority="2025" operator="beginsWith" text="Выполняется">
      <formula>LEFT(N71,LEN("Выполняется"))="Выполняется"</formula>
    </cfRule>
    <cfRule type="containsText" dxfId="2991" priority="2026" operator="containsText" text="Частично выполняется">
      <formula>NOT(ISERROR(SEARCH("Частично выполняется",N71)))</formula>
    </cfRule>
    <cfRule type="containsText" dxfId="2990" priority="2027" operator="containsText" text="Не выполняется">
      <formula>NOT(ISERROR(SEARCH("Не выполняется",N71)))</formula>
    </cfRule>
  </conditionalFormatting>
  <conditionalFormatting sqref="N71:N75">
    <cfRule type="containsErrors" dxfId="2989" priority="2024">
      <formula>ISERROR(N71)</formula>
    </cfRule>
  </conditionalFormatting>
  <conditionalFormatting sqref="N71:N75">
    <cfRule type="beginsWith" dxfId="2988" priority="2021" operator="beginsWith" text="Выполняется">
      <formula>LEFT(N71,LEN("Выполняется"))="Выполняется"</formula>
    </cfRule>
    <cfRule type="containsText" dxfId="2987" priority="2022" operator="containsText" text="Частично выполняется">
      <formula>NOT(ISERROR(SEARCH("Частично выполняется",N71)))</formula>
    </cfRule>
    <cfRule type="containsText" dxfId="2986" priority="2023" operator="containsText" text="Не выполняется">
      <formula>NOT(ISERROR(SEARCH("Не выполняется",N71)))</formula>
    </cfRule>
  </conditionalFormatting>
  <conditionalFormatting sqref="N71:N75">
    <cfRule type="containsErrors" dxfId="2985" priority="2020">
      <formula>ISERROR(N71)</formula>
    </cfRule>
  </conditionalFormatting>
  <conditionalFormatting sqref="N71:N75">
    <cfRule type="beginsWith" dxfId="2984" priority="2017" operator="beginsWith" text="Выполняется">
      <formula>LEFT(N71,LEN("Выполняется"))="Выполняется"</formula>
    </cfRule>
    <cfRule type="containsText" dxfId="2983" priority="2018" operator="containsText" text="Частично выполняется">
      <formula>NOT(ISERROR(SEARCH("Частично выполняется",N71)))</formula>
    </cfRule>
    <cfRule type="containsText" dxfId="2982" priority="2019" operator="containsText" text="Не выполняется">
      <formula>NOT(ISERROR(SEARCH("Не выполняется",N71)))</formula>
    </cfRule>
  </conditionalFormatting>
  <conditionalFormatting sqref="N71:N75">
    <cfRule type="containsErrors" dxfId="2981" priority="2016">
      <formula>ISERROR(N71)</formula>
    </cfRule>
  </conditionalFormatting>
  <conditionalFormatting sqref="N71:N75">
    <cfRule type="beginsWith" dxfId="2980" priority="2013" operator="beginsWith" text="Выполняется">
      <formula>LEFT(N71,LEN("Выполняется"))="Выполняется"</formula>
    </cfRule>
    <cfRule type="containsText" dxfId="2979" priority="2014" operator="containsText" text="Частично выполняется">
      <formula>NOT(ISERROR(SEARCH("Частично выполняется",N71)))</formula>
    </cfRule>
    <cfRule type="containsText" dxfId="2978" priority="2015" operator="containsText" text="Не выполняется">
      <formula>NOT(ISERROR(SEARCH("Не выполняется",N71)))</formula>
    </cfRule>
  </conditionalFormatting>
  <conditionalFormatting sqref="N71:N75">
    <cfRule type="containsErrors" dxfId="2977" priority="2012">
      <formula>ISERROR(N71)</formula>
    </cfRule>
  </conditionalFormatting>
  <conditionalFormatting sqref="N71:N75">
    <cfRule type="beginsWith" dxfId="2976" priority="2009" operator="beginsWith" text="Выполняется">
      <formula>LEFT(N71,LEN("Выполняется"))="Выполняется"</formula>
    </cfRule>
    <cfRule type="containsText" dxfId="2975" priority="2010" operator="containsText" text="Частично выполняется">
      <formula>NOT(ISERROR(SEARCH("Частично выполняется",N71)))</formula>
    </cfRule>
    <cfRule type="containsText" dxfId="2974" priority="2011" operator="containsText" text="Не выполняется">
      <formula>NOT(ISERROR(SEARCH("Не выполняется",N71)))</formula>
    </cfRule>
  </conditionalFormatting>
  <conditionalFormatting sqref="N71:N75">
    <cfRule type="containsErrors" dxfId="2973" priority="2008">
      <formula>ISERROR(N71)</formula>
    </cfRule>
  </conditionalFormatting>
  <conditionalFormatting sqref="Q71:Q73">
    <cfRule type="beginsWith" dxfId="2972" priority="2005" operator="beginsWith" text="Выполняется">
      <formula>LEFT(Q71,LEN("Выполняется"))="Выполняется"</formula>
    </cfRule>
    <cfRule type="containsText" dxfId="2971" priority="2006" operator="containsText" text="Частично выполняется">
      <formula>NOT(ISERROR(SEARCH("Частично выполняется",Q71)))</formula>
    </cfRule>
    <cfRule type="containsText" dxfId="2970" priority="2007" operator="containsText" text="Не выполняется">
      <formula>NOT(ISERROR(SEARCH("Не выполняется",Q71)))</formula>
    </cfRule>
  </conditionalFormatting>
  <conditionalFormatting sqref="Q71:Q73">
    <cfRule type="containsErrors" dxfId="2969" priority="2004">
      <formula>ISERROR(Q71)</formula>
    </cfRule>
  </conditionalFormatting>
  <conditionalFormatting sqref="Q71:Q73">
    <cfRule type="beginsWith" dxfId="2968" priority="2001" operator="beginsWith" text="Выполняется">
      <formula>LEFT(Q71,LEN("Выполняется"))="Выполняется"</formula>
    </cfRule>
    <cfRule type="containsText" dxfId="2967" priority="2002" operator="containsText" text="Частично выполняется">
      <formula>NOT(ISERROR(SEARCH("Частично выполняется",Q71)))</formula>
    </cfRule>
    <cfRule type="containsText" dxfId="2966" priority="2003" operator="containsText" text="Не выполняется">
      <formula>NOT(ISERROR(SEARCH("Не выполняется",Q71)))</formula>
    </cfRule>
  </conditionalFormatting>
  <conditionalFormatting sqref="Q71:Q73">
    <cfRule type="containsErrors" dxfId="2965" priority="2000">
      <formula>ISERROR(Q71)</formula>
    </cfRule>
  </conditionalFormatting>
  <conditionalFormatting sqref="Q71:Q73">
    <cfRule type="beginsWith" dxfId="2964" priority="1997" operator="beginsWith" text="Выполняется">
      <formula>LEFT(Q71,LEN("Выполняется"))="Выполняется"</formula>
    </cfRule>
    <cfRule type="containsText" dxfId="2963" priority="1998" operator="containsText" text="Частично выполняется">
      <formula>NOT(ISERROR(SEARCH("Частично выполняется",Q71)))</formula>
    </cfRule>
    <cfRule type="containsText" dxfId="2962" priority="1999" operator="containsText" text="Не выполняется">
      <formula>NOT(ISERROR(SEARCH("Не выполняется",Q71)))</formula>
    </cfRule>
  </conditionalFormatting>
  <conditionalFormatting sqref="Q71:Q73">
    <cfRule type="containsErrors" dxfId="2961" priority="1996">
      <formula>ISERROR(Q71)</formula>
    </cfRule>
  </conditionalFormatting>
  <conditionalFormatting sqref="Q71:Q73">
    <cfRule type="beginsWith" dxfId="2960" priority="1993" operator="beginsWith" text="Выполняется">
      <formula>LEFT(Q71,LEN("Выполняется"))="Выполняется"</formula>
    </cfRule>
    <cfRule type="containsText" dxfId="2959" priority="1994" operator="containsText" text="Частично выполняется">
      <formula>NOT(ISERROR(SEARCH("Частично выполняется",Q71)))</formula>
    </cfRule>
    <cfRule type="containsText" dxfId="2958" priority="1995" operator="containsText" text="Не выполняется">
      <formula>NOT(ISERROR(SEARCH("Не выполняется",Q71)))</formula>
    </cfRule>
  </conditionalFormatting>
  <conditionalFormatting sqref="Q71:Q73">
    <cfRule type="containsErrors" dxfId="2957" priority="1992">
      <formula>ISERROR(Q71)</formula>
    </cfRule>
  </conditionalFormatting>
  <conditionalFormatting sqref="Q71:Q73">
    <cfRule type="beginsWith" dxfId="2956" priority="1989" operator="beginsWith" text="Выполняется">
      <formula>LEFT(Q71,LEN("Выполняется"))="Выполняется"</formula>
    </cfRule>
    <cfRule type="containsText" dxfId="2955" priority="1990" operator="containsText" text="Частично выполняется">
      <formula>NOT(ISERROR(SEARCH("Частично выполняется",Q71)))</formula>
    </cfRule>
    <cfRule type="containsText" dxfId="2954" priority="1991" operator="containsText" text="Не выполняется">
      <formula>NOT(ISERROR(SEARCH("Не выполняется",Q71)))</formula>
    </cfRule>
  </conditionalFormatting>
  <conditionalFormatting sqref="Q71:Q73">
    <cfRule type="containsErrors" dxfId="2953" priority="1988">
      <formula>ISERROR(Q71)</formula>
    </cfRule>
  </conditionalFormatting>
  <conditionalFormatting sqref="Q71:Q73">
    <cfRule type="beginsWith" dxfId="2952" priority="1985" operator="beginsWith" text="Выполняется">
      <formula>LEFT(Q71,LEN("Выполняется"))="Выполняется"</formula>
    </cfRule>
    <cfRule type="containsText" dxfId="2951" priority="1986" operator="containsText" text="Частично выполняется">
      <formula>NOT(ISERROR(SEARCH("Частично выполняется",Q71)))</formula>
    </cfRule>
    <cfRule type="containsText" dxfId="2950" priority="1987" operator="containsText" text="Не выполняется">
      <formula>NOT(ISERROR(SEARCH("Не выполняется",Q71)))</formula>
    </cfRule>
  </conditionalFormatting>
  <conditionalFormatting sqref="Q71:Q73">
    <cfRule type="containsErrors" dxfId="2949" priority="1984">
      <formula>ISERROR(Q71)</formula>
    </cfRule>
  </conditionalFormatting>
  <conditionalFormatting sqref="Q71:Q73">
    <cfRule type="beginsWith" dxfId="2948" priority="1981" operator="beginsWith" text="Выполняется">
      <formula>LEFT(Q71,LEN("Выполняется"))="Выполняется"</formula>
    </cfRule>
    <cfRule type="containsText" dxfId="2947" priority="1982" operator="containsText" text="Частично выполняется">
      <formula>NOT(ISERROR(SEARCH("Частично выполняется",Q71)))</formula>
    </cfRule>
    <cfRule type="containsText" dxfId="2946" priority="1983" operator="containsText" text="Не выполняется">
      <formula>NOT(ISERROR(SEARCH("Не выполняется",Q71)))</formula>
    </cfRule>
  </conditionalFormatting>
  <conditionalFormatting sqref="Q71:Q73">
    <cfRule type="containsErrors" dxfId="2945" priority="1980">
      <formula>ISERROR(Q71)</formula>
    </cfRule>
  </conditionalFormatting>
  <conditionalFormatting sqref="Q71:Q73">
    <cfRule type="beginsWith" dxfId="2944" priority="1977" operator="beginsWith" text="Выполняется">
      <formula>LEFT(Q71,LEN("Выполняется"))="Выполняется"</formula>
    </cfRule>
    <cfRule type="containsText" dxfId="2943" priority="1978" operator="containsText" text="Частично выполняется">
      <formula>NOT(ISERROR(SEARCH("Частично выполняется",Q71)))</formula>
    </cfRule>
    <cfRule type="containsText" dxfId="2942" priority="1979" operator="containsText" text="Не выполняется">
      <formula>NOT(ISERROR(SEARCH("Не выполняется",Q71)))</formula>
    </cfRule>
  </conditionalFormatting>
  <conditionalFormatting sqref="Q71:Q73">
    <cfRule type="containsErrors" dxfId="2941" priority="1976">
      <formula>ISERROR(Q71)</formula>
    </cfRule>
  </conditionalFormatting>
  <conditionalFormatting sqref="Q71:Q73">
    <cfRule type="beginsWith" dxfId="2940" priority="1973" operator="beginsWith" text="Выполняется">
      <formula>LEFT(Q71,LEN("Выполняется"))="Выполняется"</formula>
    </cfRule>
    <cfRule type="containsText" dxfId="2939" priority="1974" operator="containsText" text="Частично выполняется">
      <formula>NOT(ISERROR(SEARCH("Частично выполняется",Q71)))</formula>
    </cfRule>
    <cfRule type="containsText" dxfId="2938" priority="1975" operator="containsText" text="Не выполняется">
      <formula>NOT(ISERROR(SEARCH("Не выполняется",Q71)))</formula>
    </cfRule>
  </conditionalFormatting>
  <conditionalFormatting sqref="Q71:Q73">
    <cfRule type="containsErrors" dxfId="2937" priority="1972">
      <formula>ISERROR(Q71)</formula>
    </cfRule>
  </conditionalFormatting>
  <conditionalFormatting sqref="Q71:Q73">
    <cfRule type="beginsWith" dxfId="2936" priority="1969" operator="beginsWith" text="Выполняется">
      <formula>LEFT(Q71,LEN("Выполняется"))="Выполняется"</formula>
    </cfRule>
    <cfRule type="containsText" dxfId="2935" priority="1970" operator="containsText" text="Частично выполняется">
      <formula>NOT(ISERROR(SEARCH("Частично выполняется",Q71)))</formula>
    </cfRule>
    <cfRule type="containsText" dxfId="2934" priority="1971" operator="containsText" text="Не выполняется">
      <formula>NOT(ISERROR(SEARCH("Не выполняется",Q71)))</formula>
    </cfRule>
  </conditionalFormatting>
  <conditionalFormatting sqref="Q71:Q73">
    <cfRule type="containsErrors" dxfId="2933" priority="1968">
      <formula>ISERROR(Q71)</formula>
    </cfRule>
  </conditionalFormatting>
  <conditionalFormatting sqref="Q71:Q73">
    <cfRule type="beginsWith" dxfId="2932" priority="1965" operator="beginsWith" text="Выполняется">
      <formula>LEFT(Q71,LEN("Выполняется"))="Выполняется"</formula>
    </cfRule>
    <cfRule type="containsText" dxfId="2931" priority="1966" operator="containsText" text="Частично выполняется">
      <formula>NOT(ISERROR(SEARCH("Частично выполняется",Q71)))</formula>
    </cfRule>
    <cfRule type="containsText" dxfId="2930" priority="1967" operator="containsText" text="Не выполняется">
      <formula>NOT(ISERROR(SEARCH("Не выполняется",Q71)))</formula>
    </cfRule>
  </conditionalFormatting>
  <conditionalFormatting sqref="Q71:Q73">
    <cfRule type="containsErrors" dxfId="2929" priority="1964">
      <formula>ISERROR(Q71)</formula>
    </cfRule>
  </conditionalFormatting>
  <conditionalFormatting sqref="Q71:Q73">
    <cfRule type="beginsWith" dxfId="2928" priority="1961" operator="beginsWith" text="Выполняется">
      <formula>LEFT(Q71,LEN("Выполняется"))="Выполняется"</formula>
    </cfRule>
    <cfRule type="containsText" dxfId="2927" priority="1962" operator="containsText" text="Частично выполняется">
      <formula>NOT(ISERROR(SEARCH("Частично выполняется",Q71)))</formula>
    </cfRule>
    <cfRule type="containsText" dxfId="2926" priority="1963" operator="containsText" text="Не выполняется">
      <formula>NOT(ISERROR(SEARCH("Не выполняется",Q71)))</formula>
    </cfRule>
  </conditionalFormatting>
  <conditionalFormatting sqref="Q71:Q73">
    <cfRule type="containsErrors" dxfId="2925" priority="1960">
      <formula>ISERROR(Q71)</formula>
    </cfRule>
  </conditionalFormatting>
  <conditionalFormatting sqref="H77">
    <cfRule type="beginsWith" dxfId="2924" priority="1957" operator="beginsWith" text="Выполняется">
      <formula>LEFT(H77,LEN("Выполняется"))="Выполняется"</formula>
    </cfRule>
    <cfRule type="containsText" dxfId="2923" priority="1958" operator="containsText" text="Частично выполняется">
      <formula>NOT(ISERROR(SEARCH("Частично выполняется",H77)))</formula>
    </cfRule>
    <cfRule type="containsText" dxfId="2922" priority="1959" operator="containsText" text="Не выполняется">
      <formula>NOT(ISERROR(SEARCH("Не выполняется",H77)))</formula>
    </cfRule>
  </conditionalFormatting>
  <conditionalFormatting sqref="H77">
    <cfRule type="containsErrors" dxfId="2921" priority="1956">
      <formula>ISERROR(H77)</formula>
    </cfRule>
  </conditionalFormatting>
  <conditionalFormatting sqref="H77">
    <cfRule type="beginsWith" dxfId="2920" priority="1953" operator="beginsWith" text="Выполняется">
      <formula>LEFT(H77,LEN("Выполняется"))="Выполняется"</formula>
    </cfRule>
    <cfRule type="containsText" dxfId="2919" priority="1954" operator="containsText" text="Частично выполняется">
      <formula>NOT(ISERROR(SEARCH("Частично выполняется",H77)))</formula>
    </cfRule>
    <cfRule type="containsText" dxfId="2918" priority="1955" operator="containsText" text="Не выполняется">
      <formula>NOT(ISERROR(SEARCH("Не выполняется",H77)))</formula>
    </cfRule>
  </conditionalFormatting>
  <conditionalFormatting sqref="H77">
    <cfRule type="containsErrors" dxfId="2917" priority="1952">
      <formula>ISERROR(H77)</formula>
    </cfRule>
  </conditionalFormatting>
  <conditionalFormatting sqref="H77">
    <cfRule type="beginsWith" dxfId="2916" priority="1949" operator="beginsWith" text="Выполняется">
      <formula>LEFT(H77,LEN("Выполняется"))="Выполняется"</formula>
    </cfRule>
    <cfRule type="containsText" dxfId="2915" priority="1950" operator="containsText" text="Частично выполняется">
      <formula>NOT(ISERROR(SEARCH("Частично выполняется",H77)))</formula>
    </cfRule>
    <cfRule type="containsText" dxfId="2914" priority="1951" operator="containsText" text="Не выполняется">
      <formula>NOT(ISERROR(SEARCH("Не выполняется",H77)))</formula>
    </cfRule>
  </conditionalFormatting>
  <conditionalFormatting sqref="H77">
    <cfRule type="containsErrors" dxfId="2913" priority="1948">
      <formula>ISERROR(H77)</formula>
    </cfRule>
  </conditionalFormatting>
  <conditionalFormatting sqref="H77">
    <cfRule type="beginsWith" dxfId="2912" priority="1945" operator="beginsWith" text="Выполняется">
      <formula>LEFT(H77,LEN("Выполняется"))="Выполняется"</formula>
    </cfRule>
    <cfRule type="containsText" dxfId="2911" priority="1946" operator="containsText" text="Частично выполняется">
      <formula>NOT(ISERROR(SEARCH("Частично выполняется",H77)))</formula>
    </cfRule>
    <cfRule type="containsText" dxfId="2910" priority="1947" operator="containsText" text="Не выполняется">
      <formula>NOT(ISERROR(SEARCH("Не выполняется",H77)))</formula>
    </cfRule>
  </conditionalFormatting>
  <conditionalFormatting sqref="H77">
    <cfRule type="containsErrors" dxfId="2909" priority="1944">
      <formula>ISERROR(H77)</formula>
    </cfRule>
  </conditionalFormatting>
  <conditionalFormatting sqref="H77">
    <cfRule type="beginsWith" dxfId="2908" priority="1941" operator="beginsWith" text="Выполняется">
      <formula>LEFT(H77,LEN("Выполняется"))="Выполняется"</formula>
    </cfRule>
    <cfRule type="containsText" dxfId="2907" priority="1942" operator="containsText" text="Частично выполняется">
      <formula>NOT(ISERROR(SEARCH("Частично выполняется",H77)))</formula>
    </cfRule>
    <cfRule type="containsText" dxfId="2906" priority="1943" operator="containsText" text="Не выполняется">
      <formula>NOT(ISERROR(SEARCH("Не выполняется",H77)))</formula>
    </cfRule>
  </conditionalFormatting>
  <conditionalFormatting sqref="H77">
    <cfRule type="containsErrors" dxfId="2905" priority="1940">
      <formula>ISERROR(H77)</formula>
    </cfRule>
  </conditionalFormatting>
  <conditionalFormatting sqref="H77">
    <cfRule type="beginsWith" dxfId="2904" priority="1937" operator="beginsWith" text="Выполняется">
      <formula>LEFT(H77,LEN("Выполняется"))="Выполняется"</formula>
    </cfRule>
    <cfRule type="containsText" dxfId="2903" priority="1938" operator="containsText" text="Частично выполняется">
      <formula>NOT(ISERROR(SEARCH("Частично выполняется",H77)))</formula>
    </cfRule>
    <cfRule type="containsText" dxfId="2902" priority="1939" operator="containsText" text="Не выполняется">
      <formula>NOT(ISERROR(SEARCH("Не выполняется",H77)))</formula>
    </cfRule>
  </conditionalFormatting>
  <conditionalFormatting sqref="H77">
    <cfRule type="containsErrors" dxfId="2901" priority="1936">
      <formula>ISERROR(H77)</formula>
    </cfRule>
  </conditionalFormatting>
  <conditionalFormatting sqref="H77">
    <cfRule type="beginsWith" dxfId="2900" priority="1933" operator="beginsWith" text="Выполняется">
      <formula>LEFT(H77,LEN("Выполняется"))="Выполняется"</formula>
    </cfRule>
    <cfRule type="containsText" dxfId="2899" priority="1934" operator="containsText" text="Частично выполняется">
      <formula>NOT(ISERROR(SEARCH("Частично выполняется",H77)))</formula>
    </cfRule>
    <cfRule type="containsText" dxfId="2898" priority="1935" operator="containsText" text="Не выполняется">
      <formula>NOT(ISERROR(SEARCH("Не выполняется",H77)))</formula>
    </cfRule>
  </conditionalFormatting>
  <conditionalFormatting sqref="H77">
    <cfRule type="containsErrors" dxfId="2897" priority="1932">
      <formula>ISERROR(H77)</formula>
    </cfRule>
  </conditionalFormatting>
  <conditionalFormatting sqref="H77">
    <cfRule type="beginsWith" dxfId="2896" priority="1929" operator="beginsWith" text="Выполняется">
      <formula>LEFT(H77,LEN("Выполняется"))="Выполняется"</formula>
    </cfRule>
    <cfRule type="containsText" dxfId="2895" priority="1930" operator="containsText" text="Частично выполняется">
      <formula>NOT(ISERROR(SEARCH("Частично выполняется",H77)))</formula>
    </cfRule>
    <cfRule type="containsText" dxfId="2894" priority="1931" operator="containsText" text="Не выполняется">
      <formula>NOT(ISERROR(SEARCH("Не выполняется",H77)))</formula>
    </cfRule>
  </conditionalFormatting>
  <conditionalFormatting sqref="H77">
    <cfRule type="containsErrors" dxfId="2893" priority="1928">
      <formula>ISERROR(H77)</formula>
    </cfRule>
  </conditionalFormatting>
  <conditionalFormatting sqref="H77">
    <cfRule type="beginsWith" dxfId="2892" priority="1925" operator="beginsWith" text="Выполняется">
      <formula>LEFT(H77,LEN("Выполняется"))="Выполняется"</formula>
    </cfRule>
    <cfRule type="containsText" dxfId="2891" priority="1926" operator="containsText" text="Частично выполняется">
      <formula>NOT(ISERROR(SEARCH("Частично выполняется",H77)))</formula>
    </cfRule>
    <cfRule type="containsText" dxfId="2890" priority="1927" operator="containsText" text="Не выполняется">
      <formula>NOT(ISERROR(SEARCH("Не выполняется",H77)))</formula>
    </cfRule>
  </conditionalFormatting>
  <conditionalFormatting sqref="H77">
    <cfRule type="containsErrors" dxfId="2889" priority="1924">
      <formula>ISERROR(H77)</formula>
    </cfRule>
  </conditionalFormatting>
  <conditionalFormatting sqref="H77">
    <cfRule type="beginsWith" dxfId="2888" priority="1921" operator="beginsWith" text="Выполняется">
      <formula>LEFT(H77,LEN("Выполняется"))="Выполняется"</formula>
    </cfRule>
    <cfRule type="containsText" dxfId="2887" priority="1922" operator="containsText" text="Частично выполняется">
      <formula>NOT(ISERROR(SEARCH("Частично выполняется",H77)))</formula>
    </cfRule>
    <cfRule type="containsText" dxfId="2886" priority="1923" operator="containsText" text="Не выполняется">
      <formula>NOT(ISERROR(SEARCH("Не выполняется",H77)))</formula>
    </cfRule>
  </conditionalFormatting>
  <conditionalFormatting sqref="H77">
    <cfRule type="containsErrors" dxfId="2885" priority="1920">
      <formula>ISERROR(H77)</formula>
    </cfRule>
  </conditionalFormatting>
  <conditionalFormatting sqref="H77">
    <cfRule type="beginsWith" dxfId="2884" priority="1917" operator="beginsWith" text="Выполняется">
      <formula>LEFT(H77,LEN("Выполняется"))="Выполняется"</formula>
    </cfRule>
    <cfRule type="containsText" dxfId="2883" priority="1918" operator="containsText" text="Частично выполняется">
      <formula>NOT(ISERROR(SEARCH("Частично выполняется",H77)))</formula>
    </cfRule>
    <cfRule type="containsText" dxfId="2882" priority="1919" operator="containsText" text="Не выполняется">
      <formula>NOT(ISERROR(SEARCH("Не выполняется",H77)))</formula>
    </cfRule>
  </conditionalFormatting>
  <conditionalFormatting sqref="H77">
    <cfRule type="containsErrors" dxfId="2881" priority="1916">
      <formula>ISERROR(H77)</formula>
    </cfRule>
  </conditionalFormatting>
  <conditionalFormatting sqref="H77">
    <cfRule type="beginsWith" dxfId="2880" priority="1913" operator="beginsWith" text="Выполняется">
      <formula>LEFT(H77,LEN("Выполняется"))="Выполняется"</formula>
    </cfRule>
    <cfRule type="containsText" dxfId="2879" priority="1914" operator="containsText" text="Частично выполняется">
      <formula>NOT(ISERROR(SEARCH("Частично выполняется",H77)))</formula>
    </cfRule>
    <cfRule type="containsText" dxfId="2878" priority="1915" operator="containsText" text="Не выполняется">
      <formula>NOT(ISERROR(SEARCH("Не выполняется",H77)))</formula>
    </cfRule>
  </conditionalFormatting>
  <conditionalFormatting sqref="H77">
    <cfRule type="containsErrors" dxfId="2877" priority="1912">
      <formula>ISERROR(H77)</formula>
    </cfRule>
  </conditionalFormatting>
  <conditionalFormatting sqref="K77:K78">
    <cfRule type="beginsWith" dxfId="2876" priority="1909" operator="beginsWith" text="Выполняется">
      <formula>LEFT(K77,LEN("Выполняется"))="Выполняется"</formula>
    </cfRule>
    <cfRule type="containsText" dxfId="2875" priority="1910" operator="containsText" text="Частично выполняется">
      <formula>NOT(ISERROR(SEARCH("Частично выполняется",K77)))</formula>
    </cfRule>
    <cfRule type="containsText" dxfId="2874" priority="1911" operator="containsText" text="Не выполняется">
      <formula>NOT(ISERROR(SEARCH("Не выполняется",K77)))</formula>
    </cfRule>
  </conditionalFormatting>
  <conditionalFormatting sqref="K77:K78">
    <cfRule type="containsErrors" dxfId="2873" priority="1908">
      <formula>ISERROR(K77)</formula>
    </cfRule>
  </conditionalFormatting>
  <conditionalFormatting sqref="K77:K78">
    <cfRule type="beginsWith" dxfId="2872" priority="1905" operator="beginsWith" text="Выполняется">
      <formula>LEFT(K77,LEN("Выполняется"))="Выполняется"</formula>
    </cfRule>
    <cfRule type="containsText" dxfId="2871" priority="1906" operator="containsText" text="Частично выполняется">
      <formula>NOT(ISERROR(SEARCH("Частично выполняется",K77)))</formula>
    </cfRule>
    <cfRule type="containsText" dxfId="2870" priority="1907" operator="containsText" text="Не выполняется">
      <formula>NOT(ISERROR(SEARCH("Не выполняется",K77)))</formula>
    </cfRule>
  </conditionalFormatting>
  <conditionalFormatting sqref="K77:K78">
    <cfRule type="containsErrors" dxfId="2869" priority="1904">
      <formula>ISERROR(K77)</formula>
    </cfRule>
  </conditionalFormatting>
  <conditionalFormatting sqref="K77:K78">
    <cfRule type="beginsWith" dxfId="2868" priority="1901" operator="beginsWith" text="Выполняется">
      <formula>LEFT(K77,LEN("Выполняется"))="Выполняется"</formula>
    </cfRule>
    <cfRule type="containsText" dxfId="2867" priority="1902" operator="containsText" text="Частично выполняется">
      <formula>NOT(ISERROR(SEARCH("Частично выполняется",K77)))</formula>
    </cfRule>
    <cfRule type="containsText" dxfId="2866" priority="1903" operator="containsText" text="Не выполняется">
      <formula>NOT(ISERROR(SEARCH("Не выполняется",K77)))</formula>
    </cfRule>
  </conditionalFormatting>
  <conditionalFormatting sqref="K77:K78">
    <cfRule type="containsErrors" dxfId="2865" priority="1900">
      <formula>ISERROR(K77)</formula>
    </cfRule>
  </conditionalFormatting>
  <conditionalFormatting sqref="K77:K78">
    <cfRule type="beginsWith" dxfId="2864" priority="1897" operator="beginsWith" text="Выполняется">
      <formula>LEFT(K77,LEN("Выполняется"))="Выполняется"</formula>
    </cfRule>
    <cfRule type="containsText" dxfId="2863" priority="1898" operator="containsText" text="Частично выполняется">
      <formula>NOT(ISERROR(SEARCH("Частично выполняется",K77)))</formula>
    </cfRule>
    <cfRule type="containsText" dxfId="2862" priority="1899" operator="containsText" text="Не выполняется">
      <formula>NOT(ISERROR(SEARCH("Не выполняется",K77)))</formula>
    </cfRule>
  </conditionalFormatting>
  <conditionalFormatting sqref="K77:K78">
    <cfRule type="containsErrors" dxfId="2861" priority="1896">
      <formula>ISERROR(K77)</formula>
    </cfRule>
  </conditionalFormatting>
  <conditionalFormatting sqref="K77:K78">
    <cfRule type="beginsWith" dxfId="2860" priority="1893" operator="beginsWith" text="Выполняется">
      <formula>LEFT(K77,LEN("Выполняется"))="Выполняется"</formula>
    </cfRule>
    <cfRule type="containsText" dxfId="2859" priority="1894" operator="containsText" text="Частично выполняется">
      <formula>NOT(ISERROR(SEARCH("Частично выполняется",K77)))</formula>
    </cfRule>
    <cfRule type="containsText" dxfId="2858" priority="1895" operator="containsText" text="Не выполняется">
      <formula>NOT(ISERROR(SEARCH("Не выполняется",K77)))</formula>
    </cfRule>
  </conditionalFormatting>
  <conditionalFormatting sqref="K77:K78">
    <cfRule type="containsErrors" dxfId="2857" priority="1892">
      <formula>ISERROR(K77)</formula>
    </cfRule>
  </conditionalFormatting>
  <conditionalFormatting sqref="K77:K78">
    <cfRule type="beginsWith" dxfId="2856" priority="1889" operator="beginsWith" text="Выполняется">
      <formula>LEFT(K77,LEN("Выполняется"))="Выполняется"</formula>
    </cfRule>
    <cfRule type="containsText" dxfId="2855" priority="1890" operator="containsText" text="Частично выполняется">
      <formula>NOT(ISERROR(SEARCH("Частично выполняется",K77)))</formula>
    </cfRule>
    <cfRule type="containsText" dxfId="2854" priority="1891" operator="containsText" text="Не выполняется">
      <formula>NOT(ISERROR(SEARCH("Не выполняется",K77)))</formula>
    </cfRule>
  </conditionalFormatting>
  <conditionalFormatting sqref="K77:K78">
    <cfRule type="containsErrors" dxfId="2853" priority="1888">
      <formula>ISERROR(K77)</formula>
    </cfRule>
  </conditionalFormatting>
  <conditionalFormatting sqref="K77:K78">
    <cfRule type="beginsWith" dxfId="2852" priority="1885" operator="beginsWith" text="Выполняется">
      <formula>LEFT(K77,LEN("Выполняется"))="Выполняется"</formula>
    </cfRule>
    <cfRule type="containsText" dxfId="2851" priority="1886" operator="containsText" text="Частично выполняется">
      <formula>NOT(ISERROR(SEARCH("Частично выполняется",K77)))</formula>
    </cfRule>
    <cfRule type="containsText" dxfId="2850" priority="1887" operator="containsText" text="Не выполняется">
      <formula>NOT(ISERROR(SEARCH("Не выполняется",K77)))</formula>
    </cfRule>
  </conditionalFormatting>
  <conditionalFormatting sqref="K77:K78">
    <cfRule type="containsErrors" dxfId="2849" priority="1884">
      <formula>ISERROR(K77)</formula>
    </cfRule>
  </conditionalFormatting>
  <conditionalFormatting sqref="K77:K78">
    <cfRule type="beginsWith" dxfId="2848" priority="1881" operator="beginsWith" text="Выполняется">
      <formula>LEFT(K77,LEN("Выполняется"))="Выполняется"</formula>
    </cfRule>
    <cfRule type="containsText" dxfId="2847" priority="1882" operator="containsText" text="Частично выполняется">
      <formula>NOT(ISERROR(SEARCH("Частично выполняется",K77)))</formula>
    </cfRule>
    <cfRule type="containsText" dxfId="2846" priority="1883" operator="containsText" text="Не выполняется">
      <formula>NOT(ISERROR(SEARCH("Не выполняется",K77)))</formula>
    </cfRule>
  </conditionalFormatting>
  <conditionalFormatting sqref="K77:K78">
    <cfRule type="containsErrors" dxfId="2845" priority="1880">
      <formula>ISERROR(K77)</formula>
    </cfRule>
  </conditionalFormatting>
  <conditionalFormatting sqref="K77:K78">
    <cfRule type="beginsWith" dxfId="2844" priority="1877" operator="beginsWith" text="Выполняется">
      <formula>LEFT(K77,LEN("Выполняется"))="Выполняется"</formula>
    </cfRule>
    <cfRule type="containsText" dxfId="2843" priority="1878" operator="containsText" text="Частично выполняется">
      <formula>NOT(ISERROR(SEARCH("Частично выполняется",K77)))</formula>
    </cfRule>
    <cfRule type="containsText" dxfId="2842" priority="1879" operator="containsText" text="Не выполняется">
      <formula>NOT(ISERROR(SEARCH("Не выполняется",K77)))</formula>
    </cfRule>
  </conditionalFormatting>
  <conditionalFormatting sqref="K77:K78">
    <cfRule type="containsErrors" dxfId="2841" priority="1876">
      <formula>ISERROR(K77)</formula>
    </cfRule>
  </conditionalFormatting>
  <conditionalFormatting sqref="K77:K78">
    <cfRule type="beginsWith" dxfId="2840" priority="1873" operator="beginsWith" text="Выполняется">
      <formula>LEFT(K77,LEN("Выполняется"))="Выполняется"</formula>
    </cfRule>
    <cfRule type="containsText" dxfId="2839" priority="1874" operator="containsText" text="Частично выполняется">
      <formula>NOT(ISERROR(SEARCH("Частично выполняется",K77)))</formula>
    </cfRule>
    <cfRule type="containsText" dxfId="2838" priority="1875" operator="containsText" text="Не выполняется">
      <formula>NOT(ISERROR(SEARCH("Не выполняется",K77)))</formula>
    </cfRule>
  </conditionalFormatting>
  <conditionalFormatting sqref="K77:K78">
    <cfRule type="containsErrors" dxfId="2837" priority="1872">
      <formula>ISERROR(K77)</formula>
    </cfRule>
  </conditionalFormatting>
  <conditionalFormatting sqref="K77:K78">
    <cfRule type="beginsWith" dxfId="2836" priority="1869" operator="beginsWith" text="Выполняется">
      <formula>LEFT(K77,LEN("Выполняется"))="Выполняется"</formula>
    </cfRule>
    <cfRule type="containsText" dxfId="2835" priority="1870" operator="containsText" text="Частично выполняется">
      <formula>NOT(ISERROR(SEARCH("Частично выполняется",K77)))</formula>
    </cfRule>
    <cfRule type="containsText" dxfId="2834" priority="1871" operator="containsText" text="Не выполняется">
      <formula>NOT(ISERROR(SEARCH("Не выполняется",K77)))</formula>
    </cfRule>
  </conditionalFormatting>
  <conditionalFormatting sqref="K77:K78">
    <cfRule type="containsErrors" dxfId="2833" priority="1868">
      <formula>ISERROR(K77)</formula>
    </cfRule>
  </conditionalFormatting>
  <conditionalFormatting sqref="K77:K78">
    <cfRule type="beginsWith" dxfId="2832" priority="1865" operator="beginsWith" text="Выполняется">
      <formula>LEFT(K77,LEN("Выполняется"))="Выполняется"</formula>
    </cfRule>
    <cfRule type="containsText" dxfId="2831" priority="1866" operator="containsText" text="Частично выполняется">
      <formula>NOT(ISERROR(SEARCH("Частично выполняется",K77)))</formula>
    </cfRule>
    <cfRule type="containsText" dxfId="2830" priority="1867" operator="containsText" text="Не выполняется">
      <formula>NOT(ISERROR(SEARCH("Не выполняется",K77)))</formula>
    </cfRule>
  </conditionalFormatting>
  <conditionalFormatting sqref="K77:K78">
    <cfRule type="containsErrors" dxfId="2829" priority="1864">
      <formula>ISERROR(K77)</formula>
    </cfRule>
  </conditionalFormatting>
  <conditionalFormatting sqref="K77:K78">
    <cfRule type="beginsWith" dxfId="2828" priority="1861" operator="beginsWith" text="Выполняется">
      <formula>LEFT(K77,LEN("Выполняется"))="Выполняется"</formula>
    </cfRule>
    <cfRule type="containsText" dxfId="2827" priority="1862" operator="containsText" text="Частично выполняется">
      <formula>NOT(ISERROR(SEARCH("Частично выполняется",K77)))</formula>
    </cfRule>
    <cfRule type="containsText" dxfId="2826" priority="1863" operator="containsText" text="Не выполняется">
      <formula>NOT(ISERROR(SEARCH("Не выполняется",K77)))</formula>
    </cfRule>
  </conditionalFormatting>
  <conditionalFormatting sqref="K77:K78">
    <cfRule type="containsErrors" dxfId="2825" priority="1860">
      <formula>ISERROR(K77)</formula>
    </cfRule>
  </conditionalFormatting>
  <conditionalFormatting sqref="H80">
    <cfRule type="beginsWith" dxfId="2824" priority="1857" operator="beginsWith" text="Выполняется">
      <formula>LEFT(H80,LEN("Выполняется"))="Выполняется"</formula>
    </cfRule>
    <cfRule type="containsText" dxfId="2823" priority="1858" operator="containsText" text="Частично выполняется">
      <formula>NOT(ISERROR(SEARCH("Частично выполняется",H80)))</formula>
    </cfRule>
    <cfRule type="containsText" dxfId="2822" priority="1859" operator="containsText" text="Не выполняется">
      <formula>NOT(ISERROR(SEARCH("Не выполняется",H80)))</formula>
    </cfRule>
  </conditionalFormatting>
  <conditionalFormatting sqref="H80">
    <cfRule type="containsErrors" dxfId="2821" priority="1856">
      <formula>ISERROR(H80)</formula>
    </cfRule>
  </conditionalFormatting>
  <conditionalFormatting sqref="H80">
    <cfRule type="beginsWith" dxfId="2820" priority="1853" operator="beginsWith" text="Выполняется">
      <formula>LEFT(H80,LEN("Выполняется"))="Выполняется"</formula>
    </cfRule>
    <cfRule type="containsText" dxfId="2819" priority="1854" operator="containsText" text="Частично выполняется">
      <formula>NOT(ISERROR(SEARCH("Частично выполняется",H80)))</formula>
    </cfRule>
    <cfRule type="containsText" dxfId="2818" priority="1855" operator="containsText" text="Не выполняется">
      <formula>NOT(ISERROR(SEARCH("Не выполняется",H80)))</formula>
    </cfRule>
  </conditionalFormatting>
  <conditionalFormatting sqref="H80">
    <cfRule type="containsErrors" dxfId="2817" priority="1852">
      <formula>ISERROR(H80)</formula>
    </cfRule>
  </conditionalFormatting>
  <conditionalFormatting sqref="H80">
    <cfRule type="beginsWith" dxfId="2816" priority="1849" operator="beginsWith" text="Выполняется">
      <formula>LEFT(H80,LEN("Выполняется"))="Выполняется"</formula>
    </cfRule>
    <cfRule type="containsText" dxfId="2815" priority="1850" operator="containsText" text="Частично выполняется">
      <formula>NOT(ISERROR(SEARCH("Частично выполняется",H80)))</formula>
    </cfRule>
    <cfRule type="containsText" dxfId="2814" priority="1851" operator="containsText" text="Не выполняется">
      <formula>NOT(ISERROR(SEARCH("Не выполняется",H80)))</formula>
    </cfRule>
  </conditionalFormatting>
  <conditionalFormatting sqref="H80">
    <cfRule type="containsErrors" dxfId="2813" priority="1848">
      <formula>ISERROR(H80)</formula>
    </cfRule>
  </conditionalFormatting>
  <conditionalFormatting sqref="H80">
    <cfRule type="beginsWith" dxfId="2812" priority="1845" operator="beginsWith" text="Выполняется">
      <formula>LEFT(H80,LEN("Выполняется"))="Выполняется"</formula>
    </cfRule>
    <cfRule type="containsText" dxfId="2811" priority="1846" operator="containsText" text="Частично выполняется">
      <formula>NOT(ISERROR(SEARCH("Частично выполняется",H80)))</formula>
    </cfRule>
    <cfRule type="containsText" dxfId="2810" priority="1847" operator="containsText" text="Не выполняется">
      <formula>NOT(ISERROR(SEARCH("Не выполняется",H80)))</formula>
    </cfRule>
  </conditionalFormatting>
  <conditionalFormatting sqref="H80">
    <cfRule type="containsErrors" dxfId="2809" priority="1844">
      <formula>ISERROR(H80)</formula>
    </cfRule>
  </conditionalFormatting>
  <conditionalFormatting sqref="H80">
    <cfRule type="beginsWith" dxfId="2808" priority="1841" operator="beginsWith" text="Выполняется">
      <formula>LEFT(H80,LEN("Выполняется"))="Выполняется"</formula>
    </cfRule>
    <cfRule type="containsText" dxfId="2807" priority="1842" operator="containsText" text="Частично выполняется">
      <formula>NOT(ISERROR(SEARCH("Частично выполняется",H80)))</formula>
    </cfRule>
    <cfRule type="containsText" dxfId="2806" priority="1843" operator="containsText" text="Не выполняется">
      <formula>NOT(ISERROR(SEARCH("Не выполняется",H80)))</formula>
    </cfRule>
  </conditionalFormatting>
  <conditionalFormatting sqref="H80">
    <cfRule type="containsErrors" dxfId="2805" priority="1840">
      <formula>ISERROR(H80)</formula>
    </cfRule>
  </conditionalFormatting>
  <conditionalFormatting sqref="H80">
    <cfRule type="beginsWith" dxfId="2804" priority="1837" operator="beginsWith" text="Выполняется">
      <formula>LEFT(H80,LEN("Выполняется"))="Выполняется"</formula>
    </cfRule>
    <cfRule type="containsText" dxfId="2803" priority="1838" operator="containsText" text="Частично выполняется">
      <formula>NOT(ISERROR(SEARCH("Частично выполняется",H80)))</formula>
    </cfRule>
    <cfRule type="containsText" dxfId="2802" priority="1839" operator="containsText" text="Не выполняется">
      <formula>NOT(ISERROR(SEARCH("Не выполняется",H80)))</formula>
    </cfRule>
  </conditionalFormatting>
  <conditionalFormatting sqref="H80">
    <cfRule type="containsErrors" dxfId="2801" priority="1836">
      <formula>ISERROR(H80)</formula>
    </cfRule>
  </conditionalFormatting>
  <conditionalFormatting sqref="H80">
    <cfRule type="beginsWith" dxfId="2800" priority="1833" operator="beginsWith" text="Выполняется">
      <formula>LEFT(H80,LEN("Выполняется"))="Выполняется"</formula>
    </cfRule>
    <cfRule type="containsText" dxfId="2799" priority="1834" operator="containsText" text="Частично выполняется">
      <formula>NOT(ISERROR(SEARCH("Частично выполняется",H80)))</formula>
    </cfRule>
    <cfRule type="containsText" dxfId="2798" priority="1835" operator="containsText" text="Не выполняется">
      <formula>NOT(ISERROR(SEARCH("Не выполняется",H80)))</formula>
    </cfRule>
  </conditionalFormatting>
  <conditionalFormatting sqref="H80">
    <cfRule type="containsErrors" dxfId="2797" priority="1832">
      <formula>ISERROR(H80)</formula>
    </cfRule>
  </conditionalFormatting>
  <conditionalFormatting sqref="H80">
    <cfRule type="beginsWith" dxfId="2796" priority="1829" operator="beginsWith" text="Выполняется">
      <formula>LEFT(H80,LEN("Выполняется"))="Выполняется"</formula>
    </cfRule>
    <cfRule type="containsText" dxfId="2795" priority="1830" operator="containsText" text="Частично выполняется">
      <formula>NOT(ISERROR(SEARCH("Частично выполняется",H80)))</formula>
    </cfRule>
    <cfRule type="containsText" dxfId="2794" priority="1831" operator="containsText" text="Не выполняется">
      <formula>NOT(ISERROR(SEARCH("Не выполняется",H80)))</formula>
    </cfRule>
  </conditionalFormatting>
  <conditionalFormatting sqref="H80">
    <cfRule type="containsErrors" dxfId="2793" priority="1828">
      <formula>ISERROR(H80)</formula>
    </cfRule>
  </conditionalFormatting>
  <conditionalFormatting sqref="H80">
    <cfRule type="beginsWith" dxfId="2792" priority="1825" operator="beginsWith" text="Выполняется">
      <formula>LEFT(H80,LEN("Выполняется"))="Выполняется"</formula>
    </cfRule>
    <cfRule type="containsText" dxfId="2791" priority="1826" operator="containsText" text="Частично выполняется">
      <formula>NOT(ISERROR(SEARCH("Частично выполняется",H80)))</formula>
    </cfRule>
    <cfRule type="containsText" dxfId="2790" priority="1827" operator="containsText" text="Не выполняется">
      <formula>NOT(ISERROR(SEARCH("Не выполняется",H80)))</formula>
    </cfRule>
  </conditionalFormatting>
  <conditionalFormatting sqref="H80">
    <cfRule type="containsErrors" dxfId="2789" priority="1824">
      <formula>ISERROR(H80)</formula>
    </cfRule>
  </conditionalFormatting>
  <conditionalFormatting sqref="H80">
    <cfRule type="beginsWith" dxfId="2788" priority="1821" operator="beginsWith" text="Выполняется">
      <formula>LEFT(H80,LEN("Выполняется"))="Выполняется"</formula>
    </cfRule>
    <cfRule type="containsText" dxfId="2787" priority="1822" operator="containsText" text="Частично выполняется">
      <formula>NOT(ISERROR(SEARCH("Частично выполняется",H80)))</formula>
    </cfRule>
    <cfRule type="containsText" dxfId="2786" priority="1823" operator="containsText" text="Не выполняется">
      <formula>NOT(ISERROR(SEARCH("Не выполняется",H80)))</formula>
    </cfRule>
  </conditionalFormatting>
  <conditionalFormatting sqref="H80">
    <cfRule type="containsErrors" dxfId="2785" priority="1820">
      <formula>ISERROR(H80)</formula>
    </cfRule>
  </conditionalFormatting>
  <conditionalFormatting sqref="H80">
    <cfRule type="beginsWith" dxfId="2784" priority="1817" operator="beginsWith" text="Выполняется">
      <formula>LEFT(H80,LEN("Выполняется"))="Выполняется"</formula>
    </cfRule>
    <cfRule type="containsText" dxfId="2783" priority="1818" operator="containsText" text="Частично выполняется">
      <formula>NOT(ISERROR(SEARCH("Частично выполняется",H80)))</formula>
    </cfRule>
    <cfRule type="containsText" dxfId="2782" priority="1819" operator="containsText" text="Не выполняется">
      <formula>NOT(ISERROR(SEARCH("Не выполняется",H80)))</formula>
    </cfRule>
  </conditionalFormatting>
  <conditionalFormatting sqref="H80">
    <cfRule type="containsErrors" dxfId="2781" priority="1816">
      <formula>ISERROR(H80)</formula>
    </cfRule>
  </conditionalFormatting>
  <conditionalFormatting sqref="H80">
    <cfRule type="beginsWith" dxfId="2780" priority="1813" operator="beginsWith" text="Выполняется">
      <formula>LEFT(H80,LEN("Выполняется"))="Выполняется"</formula>
    </cfRule>
    <cfRule type="containsText" dxfId="2779" priority="1814" operator="containsText" text="Частично выполняется">
      <formula>NOT(ISERROR(SEARCH("Частично выполняется",H80)))</formula>
    </cfRule>
    <cfRule type="containsText" dxfId="2778" priority="1815" operator="containsText" text="Не выполняется">
      <formula>NOT(ISERROR(SEARCH("Не выполняется",H80)))</formula>
    </cfRule>
  </conditionalFormatting>
  <conditionalFormatting sqref="H80">
    <cfRule type="containsErrors" dxfId="2777" priority="1812">
      <formula>ISERROR(H80)</formula>
    </cfRule>
  </conditionalFormatting>
  <conditionalFormatting sqref="H80">
    <cfRule type="beginsWith" dxfId="2776" priority="1809" operator="beginsWith" text="Выполняется">
      <formula>LEFT(H80,LEN("Выполняется"))="Выполняется"</formula>
    </cfRule>
    <cfRule type="containsText" dxfId="2775" priority="1810" operator="containsText" text="Частично выполняется">
      <formula>NOT(ISERROR(SEARCH("Частично выполняется",H80)))</formula>
    </cfRule>
    <cfRule type="containsText" dxfId="2774" priority="1811" operator="containsText" text="Не выполняется">
      <formula>NOT(ISERROR(SEARCH("Не выполняется",H80)))</formula>
    </cfRule>
  </conditionalFormatting>
  <conditionalFormatting sqref="H80">
    <cfRule type="containsErrors" dxfId="2773" priority="1808">
      <formula>ISERROR(H80)</formula>
    </cfRule>
  </conditionalFormatting>
  <conditionalFormatting sqref="K80:K81">
    <cfRule type="beginsWith" dxfId="2772" priority="1805" operator="beginsWith" text="Выполняется">
      <formula>LEFT(K80,LEN("Выполняется"))="Выполняется"</formula>
    </cfRule>
    <cfRule type="containsText" dxfId="2771" priority="1806" operator="containsText" text="Частично выполняется">
      <formula>NOT(ISERROR(SEARCH("Частично выполняется",K80)))</formula>
    </cfRule>
    <cfRule type="containsText" dxfId="2770" priority="1807" operator="containsText" text="Не выполняется">
      <formula>NOT(ISERROR(SEARCH("Не выполняется",K80)))</formula>
    </cfRule>
  </conditionalFormatting>
  <conditionalFormatting sqref="K80:K81">
    <cfRule type="containsErrors" dxfId="2769" priority="1804">
      <formula>ISERROR(K80)</formula>
    </cfRule>
  </conditionalFormatting>
  <conditionalFormatting sqref="K80:K81">
    <cfRule type="beginsWith" dxfId="2768" priority="1801" operator="beginsWith" text="Выполняется">
      <formula>LEFT(K80,LEN("Выполняется"))="Выполняется"</formula>
    </cfRule>
    <cfRule type="containsText" dxfId="2767" priority="1802" operator="containsText" text="Частично выполняется">
      <formula>NOT(ISERROR(SEARCH("Частично выполняется",K80)))</formula>
    </cfRule>
    <cfRule type="containsText" dxfId="2766" priority="1803" operator="containsText" text="Не выполняется">
      <formula>NOT(ISERROR(SEARCH("Не выполняется",K80)))</formula>
    </cfRule>
  </conditionalFormatting>
  <conditionalFormatting sqref="K80:K81">
    <cfRule type="containsErrors" dxfId="2765" priority="1800">
      <formula>ISERROR(K80)</formula>
    </cfRule>
  </conditionalFormatting>
  <conditionalFormatting sqref="K80:K81">
    <cfRule type="beginsWith" dxfId="2764" priority="1797" operator="beginsWith" text="Выполняется">
      <formula>LEFT(K80,LEN("Выполняется"))="Выполняется"</formula>
    </cfRule>
    <cfRule type="containsText" dxfId="2763" priority="1798" operator="containsText" text="Частично выполняется">
      <formula>NOT(ISERROR(SEARCH("Частично выполняется",K80)))</formula>
    </cfRule>
    <cfRule type="containsText" dxfId="2762" priority="1799" operator="containsText" text="Не выполняется">
      <formula>NOT(ISERROR(SEARCH("Не выполняется",K80)))</formula>
    </cfRule>
  </conditionalFormatting>
  <conditionalFormatting sqref="K80:K81">
    <cfRule type="containsErrors" dxfId="2761" priority="1796">
      <formula>ISERROR(K80)</formula>
    </cfRule>
  </conditionalFormatting>
  <conditionalFormatting sqref="K80:K81">
    <cfRule type="beginsWith" dxfId="2760" priority="1793" operator="beginsWith" text="Выполняется">
      <formula>LEFT(K80,LEN("Выполняется"))="Выполняется"</formula>
    </cfRule>
    <cfRule type="containsText" dxfId="2759" priority="1794" operator="containsText" text="Частично выполняется">
      <formula>NOT(ISERROR(SEARCH("Частично выполняется",K80)))</formula>
    </cfRule>
    <cfRule type="containsText" dxfId="2758" priority="1795" operator="containsText" text="Не выполняется">
      <formula>NOT(ISERROR(SEARCH("Не выполняется",K80)))</formula>
    </cfRule>
  </conditionalFormatting>
  <conditionalFormatting sqref="K80:K81">
    <cfRule type="containsErrors" dxfId="2757" priority="1792">
      <formula>ISERROR(K80)</formula>
    </cfRule>
  </conditionalFormatting>
  <conditionalFormatting sqref="K80:K81">
    <cfRule type="beginsWith" dxfId="2756" priority="1789" operator="beginsWith" text="Выполняется">
      <formula>LEFT(K80,LEN("Выполняется"))="Выполняется"</formula>
    </cfRule>
    <cfRule type="containsText" dxfId="2755" priority="1790" operator="containsText" text="Частично выполняется">
      <formula>NOT(ISERROR(SEARCH("Частично выполняется",K80)))</formula>
    </cfRule>
    <cfRule type="containsText" dxfId="2754" priority="1791" operator="containsText" text="Не выполняется">
      <formula>NOT(ISERROR(SEARCH("Не выполняется",K80)))</formula>
    </cfRule>
  </conditionalFormatting>
  <conditionalFormatting sqref="K80:K81">
    <cfRule type="containsErrors" dxfId="2753" priority="1788">
      <formula>ISERROR(K80)</formula>
    </cfRule>
  </conditionalFormatting>
  <conditionalFormatting sqref="K80:K81">
    <cfRule type="beginsWith" dxfId="2752" priority="1785" operator="beginsWith" text="Выполняется">
      <formula>LEFT(K80,LEN("Выполняется"))="Выполняется"</formula>
    </cfRule>
    <cfRule type="containsText" dxfId="2751" priority="1786" operator="containsText" text="Частично выполняется">
      <formula>NOT(ISERROR(SEARCH("Частично выполняется",K80)))</formula>
    </cfRule>
    <cfRule type="containsText" dxfId="2750" priority="1787" operator="containsText" text="Не выполняется">
      <formula>NOT(ISERROR(SEARCH("Не выполняется",K80)))</formula>
    </cfRule>
  </conditionalFormatting>
  <conditionalFormatting sqref="K80:K81">
    <cfRule type="containsErrors" dxfId="2749" priority="1784">
      <formula>ISERROR(K80)</formula>
    </cfRule>
  </conditionalFormatting>
  <conditionalFormatting sqref="K80:K81">
    <cfRule type="beginsWith" dxfId="2748" priority="1781" operator="beginsWith" text="Выполняется">
      <formula>LEFT(K80,LEN("Выполняется"))="Выполняется"</formula>
    </cfRule>
    <cfRule type="containsText" dxfId="2747" priority="1782" operator="containsText" text="Частично выполняется">
      <formula>NOT(ISERROR(SEARCH("Частично выполняется",K80)))</formula>
    </cfRule>
    <cfRule type="containsText" dxfId="2746" priority="1783" operator="containsText" text="Не выполняется">
      <formula>NOT(ISERROR(SEARCH("Не выполняется",K80)))</formula>
    </cfRule>
  </conditionalFormatting>
  <conditionalFormatting sqref="K80:K81">
    <cfRule type="containsErrors" dxfId="2745" priority="1780">
      <formula>ISERROR(K80)</formula>
    </cfRule>
  </conditionalFormatting>
  <conditionalFormatting sqref="K80:K81">
    <cfRule type="beginsWith" dxfId="2744" priority="1777" operator="beginsWith" text="Выполняется">
      <formula>LEFT(K80,LEN("Выполняется"))="Выполняется"</formula>
    </cfRule>
    <cfRule type="containsText" dxfId="2743" priority="1778" operator="containsText" text="Частично выполняется">
      <formula>NOT(ISERROR(SEARCH("Частично выполняется",K80)))</formula>
    </cfRule>
    <cfRule type="containsText" dxfId="2742" priority="1779" operator="containsText" text="Не выполняется">
      <formula>NOT(ISERROR(SEARCH("Не выполняется",K80)))</formula>
    </cfRule>
  </conditionalFormatting>
  <conditionalFormatting sqref="K80:K81">
    <cfRule type="containsErrors" dxfId="2741" priority="1776">
      <formula>ISERROR(K80)</formula>
    </cfRule>
  </conditionalFormatting>
  <conditionalFormatting sqref="K80:K81">
    <cfRule type="beginsWith" dxfId="2740" priority="1773" operator="beginsWith" text="Выполняется">
      <formula>LEFT(K80,LEN("Выполняется"))="Выполняется"</formula>
    </cfRule>
    <cfRule type="containsText" dxfId="2739" priority="1774" operator="containsText" text="Частично выполняется">
      <formula>NOT(ISERROR(SEARCH("Частично выполняется",K80)))</formula>
    </cfRule>
    <cfRule type="containsText" dxfId="2738" priority="1775" operator="containsText" text="Не выполняется">
      <formula>NOT(ISERROR(SEARCH("Не выполняется",K80)))</formula>
    </cfRule>
  </conditionalFormatting>
  <conditionalFormatting sqref="K80:K81">
    <cfRule type="containsErrors" dxfId="2737" priority="1772">
      <formula>ISERROR(K80)</formula>
    </cfRule>
  </conditionalFormatting>
  <conditionalFormatting sqref="K80:K81">
    <cfRule type="beginsWith" dxfId="2736" priority="1769" operator="beginsWith" text="Выполняется">
      <formula>LEFT(K80,LEN("Выполняется"))="Выполняется"</formula>
    </cfRule>
    <cfRule type="containsText" dxfId="2735" priority="1770" operator="containsText" text="Частично выполняется">
      <formula>NOT(ISERROR(SEARCH("Частично выполняется",K80)))</formula>
    </cfRule>
    <cfRule type="containsText" dxfId="2734" priority="1771" operator="containsText" text="Не выполняется">
      <formula>NOT(ISERROR(SEARCH("Не выполняется",K80)))</formula>
    </cfRule>
  </conditionalFormatting>
  <conditionalFormatting sqref="K80:K81">
    <cfRule type="containsErrors" dxfId="2733" priority="1768">
      <formula>ISERROR(K80)</formula>
    </cfRule>
  </conditionalFormatting>
  <conditionalFormatting sqref="K80:K81">
    <cfRule type="beginsWith" dxfId="2732" priority="1765" operator="beginsWith" text="Выполняется">
      <formula>LEFT(K80,LEN("Выполняется"))="Выполняется"</formula>
    </cfRule>
    <cfRule type="containsText" dxfId="2731" priority="1766" operator="containsText" text="Частично выполняется">
      <formula>NOT(ISERROR(SEARCH("Частично выполняется",K80)))</formula>
    </cfRule>
    <cfRule type="containsText" dxfId="2730" priority="1767" operator="containsText" text="Не выполняется">
      <formula>NOT(ISERROR(SEARCH("Не выполняется",K80)))</formula>
    </cfRule>
  </conditionalFormatting>
  <conditionalFormatting sqref="K80:K81">
    <cfRule type="containsErrors" dxfId="2729" priority="1764">
      <formula>ISERROR(K80)</formula>
    </cfRule>
  </conditionalFormatting>
  <conditionalFormatting sqref="K80:K81">
    <cfRule type="beginsWith" dxfId="2728" priority="1761" operator="beginsWith" text="Выполняется">
      <formula>LEFT(K80,LEN("Выполняется"))="Выполняется"</formula>
    </cfRule>
    <cfRule type="containsText" dxfId="2727" priority="1762" operator="containsText" text="Частично выполняется">
      <formula>NOT(ISERROR(SEARCH("Частично выполняется",K80)))</formula>
    </cfRule>
    <cfRule type="containsText" dxfId="2726" priority="1763" operator="containsText" text="Не выполняется">
      <formula>NOT(ISERROR(SEARCH("Не выполняется",K80)))</formula>
    </cfRule>
  </conditionalFormatting>
  <conditionalFormatting sqref="K80:K81">
    <cfRule type="containsErrors" dxfId="2725" priority="1760">
      <formula>ISERROR(K80)</formula>
    </cfRule>
  </conditionalFormatting>
  <conditionalFormatting sqref="K80:K81">
    <cfRule type="beginsWith" dxfId="2724" priority="1757" operator="beginsWith" text="Выполняется">
      <formula>LEFT(K80,LEN("Выполняется"))="Выполняется"</formula>
    </cfRule>
    <cfRule type="containsText" dxfId="2723" priority="1758" operator="containsText" text="Частично выполняется">
      <formula>NOT(ISERROR(SEARCH("Частично выполняется",K80)))</formula>
    </cfRule>
    <cfRule type="containsText" dxfId="2722" priority="1759" operator="containsText" text="Не выполняется">
      <formula>NOT(ISERROR(SEARCH("Не выполняется",K80)))</formula>
    </cfRule>
  </conditionalFormatting>
  <conditionalFormatting sqref="K80:K81">
    <cfRule type="containsErrors" dxfId="2721" priority="1756">
      <formula>ISERROR(K80)</formula>
    </cfRule>
  </conditionalFormatting>
  <conditionalFormatting sqref="K80:K81">
    <cfRule type="beginsWith" dxfId="2720" priority="1753" operator="beginsWith" text="Выполняется">
      <formula>LEFT(K80,LEN("Выполняется"))="Выполняется"</formula>
    </cfRule>
    <cfRule type="containsText" dxfId="2719" priority="1754" operator="containsText" text="Частично выполняется">
      <formula>NOT(ISERROR(SEARCH("Частично выполняется",K80)))</formula>
    </cfRule>
    <cfRule type="containsText" dxfId="2718" priority="1755" operator="containsText" text="Не выполняется">
      <formula>NOT(ISERROR(SEARCH("Не выполняется",K80)))</formula>
    </cfRule>
  </conditionalFormatting>
  <conditionalFormatting sqref="K80:K81">
    <cfRule type="containsErrors" dxfId="2717" priority="1752">
      <formula>ISERROR(K80)</formula>
    </cfRule>
  </conditionalFormatting>
  <conditionalFormatting sqref="N80">
    <cfRule type="beginsWith" dxfId="2716" priority="1749" operator="beginsWith" text="Выполняется">
      <formula>LEFT(N80,LEN("Выполняется"))="Выполняется"</formula>
    </cfRule>
    <cfRule type="containsText" dxfId="2715" priority="1750" operator="containsText" text="Частично выполняется">
      <formula>NOT(ISERROR(SEARCH("Частично выполняется",N80)))</formula>
    </cfRule>
    <cfRule type="containsText" dxfId="2714" priority="1751" operator="containsText" text="Не выполняется">
      <formula>NOT(ISERROR(SEARCH("Не выполняется",N80)))</formula>
    </cfRule>
  </conditionalFormatting>
  <conditionalFormatting sqref="N80">
    <cfRule type="containsErrors" dxfId="2713" priority="1748">
      <formula>ISERROR(N80)</formula>
    </cfRule>
  </conditionalFormatting>
  <conditionalFormatting sqref="N80">
    <cfRule type="beginsWith" dxfId="2712" priority="1745" operator="beginsWith" text="Выполняется">
      <formula>LEFT(N80,LEN("Выполняется"))="Выполняется"</formula>
    </cfRule>
    <cfRule type="containsText" dxfId="2711" priority="1746" operator="containsText" text="Частично выполняется">
      <formula>NOT(ISERROR(SEARCH("Частично выполняется",N80)))</formula>
    </cfRule>
    <cfRule type="containsText" dxfId="2710" priority="1747" operator="containsText" text="Не выполняется">
      <formula>NOT(ISERROR(SEARCH("Не выполняется",N80)))</formula>
    </cfRule>
  </conditionalFormatting>
  <conditionalFormatting sqref="N80">
    <cfRule type="containsErrors" dxfId="2709" priority="1744">
      <formula>ISERROR(N80)</formula>
    </cfRule>
  </conditionalFormatting>
  <conditionalFormatting sqref="N80">
    <cfRule type="beginsWith" dxfId="2708" priority="1741" operator="beginsWith" text="Выполняется">
      <formula>LEFT(N80,LEN("Выполняется"))="Выполняется"</formula>
    </cfRule>
    <cfRule type="containsText" dxfId="2707" priority="1742" operator="containsText" text="Частично выполняется">
      <formula>NOT(ISERROR(SEARCH("Частично выполняется",N80)))</formula>
    </cfRule>
    <cfRule type="containsText" dxfId="2706" priority="1743" operator="containsText" text="Не выполняется">
      <formula>NOT(ISERROR(SEARCH("Не выполняется",N80)))</formula>
    </cfRule>
  </conditionalFormatting>
  <conditionalFormatting sqref="N80">
    <cfRule type="containsErrors" dxfId="2705" priority="1740">
      <formula>ISERROR(N80)</formula>
    </cfRule>
  </conditionalFormatting>
  <conditionalFormatting sqref="N80">
    <cfRule type="beginsWith" dxfId="2704" priority="1737" operator="beginsWith" text="Выполняется">
      <formula>LEFT(N80,LEN("Выполняется"))="Выполняется"</formula>
    </cfRule>
    <cfRule type="containsText" dxfId="2703" priority="1738" operator="containsText" text="Частично выполняется">
      <formula>NOT(ISERROR(SEARCH("Частично выполняется",N80)))</formula>
    </cfRule>
    <cfRule type="containsText" dxfId="2702" priority="1739" operator="containsText" text="Не выполняется">
      <formula>NOT(ISERROR(SEARCH("Не выполняется",N80)))</formula>
    </cfRule>
  </conditionalFormatting>
  <conditionalFormatting sqref="N80">
    <cfRule type="containsErrors" dxfId="2701" priority="1736">
      <formula>ISERROR(N80)</formula>
    </cfRule>
  </conditionalFormatting>
  <conditionalFormatting sqref="N80">
    <cfRule type="beginsWith" dxfId="2700" priority="1733" operator="beginsWith" text="Выполняется">
      <formula>LEFT(N80,LEN("Выполняется"))="Выполняется"</formula>
    </cfRule>
    <cfRule type="containsText" dxfId="2699" priority="1734" operator="containsText" text="Частично выполняется">
      <formula>NOT(ISERROR(SEARCH("Частично выполняется",N80)))</formula>
    </cfRule>
    <cfRule type="containsText" dxfId="2698" priority="1735" operator="containsText" text="Не выполняется">
      <formula>NOT(ISERROR(SEARCH("Не выполняется",N80)))</formula>
    </cfRule>
  </conditionalFormatting>
  <conditionalFormatting sqref="N80">
    <cfRule type="containsErrors" dxfId="2697" priority="1732">
      <formula>ISERROR(N80)</formula>
    </cfRule>
  </conditionalFormatting>
  <conditionalFormatting sqref="N80">
    <cfRule type="beginsWith" dxfId="2696" priority="1729" operator="beginsWith" text="Выполняется">
      <formula>LEFT(N80,LEN("Выполняется"))="Выполняется"</formula>
    </cfRule>
    <cfRule type="containsText" dxfId="2695" priority="1730" operator="containsText" text="Частично выполняется">
      <formula>NOT(ISERROR(SEARCH("Частично выполняется",N80)))</formula>
    </cfRule>
    <cfRule type="containsText" dxfId="2694" priority="1731" operator="containsText" text="Не выполняется">
      <formula>NOT(ISERROR(SEARCH("Не выполняется",N80)))</formula>
    </cfRule>
  </conditionalFormatting>
  <conditionalFormatting sqref="N80">
    <cfRule type="containsErrors" dxfId="2693" priority="1728">
      <formula>ISERROR(N80)</formula>
    </cfRule>
  </conditionalFormatting>
  <conditionalFormatting sqref="N80">
    <cfRule type="beginsWith" dxfId="2692" priority="1725" operator="beginsWith" text="Выполняется">
      <formula>LEFT(N80,LEN("Выполняется"))="Выполняется"</formula>
    </cfRule>
    <cfRule type="containsText" dxfId="2691" priority="1726" operator="containsText" text="Частично выполняется">
      <formula>NOT(ISERROR(SEARCH("Частично выполняется",N80)))</formula>
    </cfRule>
    <cfRule type="containsText" dxfId="2690" priority="1727" operator="containsText" text="Не выполняется">
      <formula>NOT(ISERROR(SEARCH("Не выполняется",N80)))</formula>
    </cfRule>
  </conditionalFormatting>
  <conditionalFormatting sqref="N80">
    <cfRule type="containsErrors" dxfId="2689" priority="1724">
      <formula>ISERROR(N80)</formula>
    </cfRule>
  </conditionalFormatting>
  <conditionalFormatting sqref="N80">
    <cfRule type="beginsWith" dxfId="2688" priority="1721" operator="beginsWith" text="Выполняется">
      <formula>LEFT(N80,LEN("Выполняется"))="Выполняется"</formula>
    </cfRule>
    <cfRule type="containsText" dxfId="2687" priority="1722" operator="containsText" text="Частично выполняется">
      <formula>NOT(ISERROR(SEARCH("Частично выполняется",N80)))</formula>
    </cfRule>
    <cfRule type="containsText" dxfId="2686" priority="1723" operator="containsText" text="Не выполняется">
      <formula>NOT(ISERROR(SEARCH("Не выполняется",N80)))</formula>
    </cfRule>
  </conditionalFormatting>
  <conditionalFormatting sqref="N80">
    <cfRule type="containsErrors" dxfId="2685" priority="1720">
      <formula>ISERROR(N80)</formula>
    </cfRule>
  </conditionalFormatting>
  <conditionalFormatting sqref="N80">
    <cfRule type="beginsWith" dxfId="2684" priority="1717" operator="beginsWith" text="Выполняется">
      <formula>LEFT(N80,LEN("Выполняется"))="Выполняется"</formula>
    </cfRule>
    <cfRule type="containsText" dxfId="2683" priority="1718" operator="containsText" text="Частично выполняется">
      <formula>NOT(ISERROR(SEARCH("Частично выполняется",N80)))</formula>
    </cfRule>
    <cfRule type="containsText" dxfId="2682" priority="1719" operator="containsText" text="Не выполняется">
      <formula>NOT(ISERROR(SEARCH("Не выполняется",N80)))</formula>
    </cfRule>
  </conditionalFormatting>
  <conditionalFormatting sqref="N80">
    <cfRule type="containsErrors" dxfId="2681" priority="1716">
      <formula>ISERROR(N80)</formula>
    </cfRule>
  </conditionalFormatting>
  <conditionalFormatting sqref="N80">
    <cfRule type="beginsWith" dxfId="2680" priority="1713" operator="beginsWith" text="Выполняется">
      <formula>LEFT(N80,LEN("Выполняется"))="Выполняется"</formula>
    </cfRule>
    <cfRule type="containsText" dxfId="2679" priority="1714" operator="containsText" text="Частично выполняется">
      <formula>NOT(ISERROR(SEARCH("Частично выполняется",N80)))</formula>
    </cfRule>
    <cfRule type="containsText" dxfId="2678" priority="1715" operator="containsText" text="Не выполняется">
      <formula>NOT(ISERROR(SEARCH("Не выполняется",N80)))</formula>
    </cfRule>
  </conditionalFormatting>
  <conditionalFormatting sqref="N80">
    <cfRule type="containsErrors" dxfId="2677" priority="1712">
      <formula>ISERROR(N80)</formula>
    </cfRule>
  </conditionalFormatting>
  <conditionalFormatting sqref="N80">
    <cfRule type="beginsWith" dxfId="2676" priority="1709" operator="beginsWith" text="Выполняется">
      <formula>LEFT(N80,LEN("Выполняется"))="Выполняется"</formula>
    </cfRule>
    <cfRule type="containsText" dxfId="2675" priority="1710" operator="containsText" text="Частично выполняется">
      <formula>NOT(ISERROR(SEARCH("Частично выполняется",N80)))</formula>
    </cfRule>
    <cfRule type="containsText" dxfId="2674" priority="1711" operator="containsText" text="Не выполняется">
      <formula>NOT(ISERROR(SEARCH("Не выполняется",N80)))</formula>
    </cfRule>
  </conditionalFormatting>
  <conditionalFormatting sqref="N80">
    <cfRule type="containsErrors" dxfId="2673" priority="1708">
      <formula>ISERROR(N80)</formula>
    </cfRule>
  </conditionalFormatting>
  <conditionalFormatting sqref="N80">
    <cfRule type="beginsWith" dxfId="2672" priority="1705" operator="beginsWith" text="Выполняется">
      <formula>LEFT(N80,LEN("Выполняется"))="Выполняется"</formula>
    </cfRule>
    <cfRule type="containsText" dxfId="2671" priority="1706" operator="containsText" text="Частично выполняется">
      <formula>NOT(ISERROR(SEARCH("Частично выполняется",N80)))</formula>
    </cfRule>
    <cfRule type="containsText" dxfId="2670" priority="1707" operator="containsText" text="Не выполняется">
      <formula>NOT(ISERROR(SEARCH("Не выполняется",N80)))</formula>
    </cfRule>
  </conditionalFormatting>
  <conditionalFormatting sqref="N80">
    <cfRule type="containsErrors" dxfId="2669" priority="1704">
      <formula>ISERROR(N80)</formula>
    </cfRule>
  </conditionalFormatting>
  <conditionalFormatting sqref="N80">
    <cfRule type="beginsWith" dxfId="2668" priority="1701" operator="beginsWith" text="Выполняется">
      <formula>LEFT(N80,LEN("Выполняется"))="Выполняется"</formula>
    </cfRule>
    <cfRule type="containsText" dxfId="2667" priority="1702" operator="containsText" text="Частично выполняется">
      <formula>NOT(ISERROR(SEARCH("Частично выполняется",N80)))</formula>
    </cfRule>
    <cfRule type="containsText" dxfId="2666" priority="1703" operator="containsText" text="Не выполняется">
      <formula>NOT(ISERROR(SEARCH("Не выполняется",N80)))</formula>
    </cfRule>
  </conditionalFormatting>
  <conditionalFormatting sqref="N80">
    <cfRule type="containsErrors" dxfId="2665" priority="1700">
      <formula>ISERROR(N80)</formula>
    </cfRule>
  </conditionalFormatting>
  <conditionalFormatting sqref="N80">
    <cfRule type="beginsWith" dxfId="2664" priority="1697" operator="beginsWith" text="Выполняется">
      <formula>LEFT(N80,LEN("Выполняется"))="Выполняется"</formula>
    </cfRule>
    <cfRule type="containsText" dxfId="2663" priority="1698" operator="containsText" text="Частично выполняется">
      <formula>NOT(ISERROR(SEARCH("Частично выполняется",N80)))</formula>
    </cfRule>
    <cfRule type="containsText" dxfId="2662" priority="1699" operator="containsText" text="Не выполняется">
      <formula>NOT(ISERROR(SEARCH("Не выполняется",N80)))</formula>
    </cfRule>
  </conditionalFormatting>
  <conditionalFormatting sqref="N80">
    <cfRule type="containsErrors" dxfId="2661" priority="1696">
      <formula>ISERROR(N80)</formula>
    </cfRule>
  </conditionalFormatting>
  <conditionalFormatting sqref="H83">
    <cfRule type="beginsWith" dxfId="2660" priority="1693" operator="beginsWith" text="Выполняется">
      <formula>LEFT(H83,LEN("Выполняется"))="Выполняется"</formula>
    </cfRule>
    <cfRule type="containsText" dxfId="2659" priority="1694" operator="containsText" text="Частично выполняется">
      <formula>NOT(ISERROR(SEARCH("Частично выполняется",H83)))</formula>
    </cfRule>
    <cfRule type="containsText" dxfId="2658" priority="1695" operator="containsText" text="Не выполняется">
      <formula>NOT(ISERROR(SEARCH("Не выполняется",H83)))</formula>
    </cfRule>
  </conditionalFormatting>
  <conditionalFormatting sqref="H83">
    <cfRule type="containsErrors" dxfId="2657" priority="1692">
      <formula>ISERROR(H83)</formula>
    </cfRule>
  </conditionalFormatting>
  <conditionalFormatting sqref="H83">
    <cfRule type="beginsWith" dxfId="2656" priority="1689" operator="beginsWith" text="Выполняется">
      <formula>LEFT(H83,LEN("Выполняется"))="Выполняется"</formula>
    </cfRule>
    <cfRule type="containsText" dxfId="2655" priority="1690" operator="containsText" text="Частично выполняется">
      <formula>NOT(ISERROR(SEARCH("Частично выполняется",H83)))</formula>
    </cfRule>
    <cfRule type="containsText" dxfId="2654" priority="1691" operator="containsText" text="Не выполняется">
      <formula>NOT(ISERROR(SEARCH("Не выполняется",H83)))</formula>
    </cfRule>
  </conditionalFormatting>
  <conditionalFormatting sqref="H83">
    <cfRule type="containsErrors" dxfId="2653" priority="1688">
      <formula>ISERROR(H83)</formula>
    </cfRule>
  </conditionalFormatting>
  <conditionalFormatting sqref="H83">
    <cfRule type="beginsWith" dxfId="2652" priority="1685" operator="beginsWith" text="Выполняется">
      <formula>LEFT(H83,LEN("Выполняется"))="Выполняется"</formula>
    </cfRule>
    <cfRule type="containsText" dxfId="2651" priority="1686" operator="containsText" text="Частично выполняется">
      <formula>NOT(ISERROR(SEARCH("Частично выполняется",H83)))</formula>
    </cfRule>
    <cfRule type="containsText" dxfId="2650" priority="1687" operator="containsText" text="Не выполняется">
      <formula>NOT(ISERROR(SEARCH("Не выполняется",H83)))</formula>
    </cfRule>
  </conditionalFormatting>
  <conditionalFormatting sqref="H83">
    <cfRule type="containsErrors" dxfId="2649" priority="1684">
      <formula>ISERROR(H83)</formula>
    </cfRule>
  </conditionalFormatting>
  <conditionalFormatting sqref="H83">
    <cfRule type="beginsWith" dxfId="2648" priority="1681" operator="beginsWith" text="Выполняется">
      <formula>LEFT(H83,LEN("Выполняется"))="Выполняется"</formula>
    </cfRule>
    <cfRule type="containsText" dxfId="2647" priority="1682" operator="containsText" text="Частично выполняется">
      <formula>NOT(ISERROR(SEARCH("Частично выполняется",H83)))</formula>
    </cfRule>
    <cfRule type="containsText" dxfId="2646" priority="1683" operator="containsText" text="Не выполняется">
      <formula>NOT(ISERROR(SEARCH("Не выполняется",H83)))</formula>
    </cfRule>
  </conditionalFormatting>
  <conditionalFormatting sqref="H83">
    <cfRule type="containsErrors" dxfId="2645" priority="1680">
      <formula>ISERROR(H83)</formula>
    </cfRule>
  </conditionalFormatting>
  <conditionalFormatting sqref="H83">
    <cfRule type="beginsWith" dxfId="2644" priority="1677" operator="beginsWith" text="Выполняется">
      <formula>LEFT(H83,LEN("Выполняется"))="Выполняется"</formula>
    </cfRule>
    <cfRule type="containsText" dxfId="2643" priority="1678" operator="containsText" text="Частично выполняется">
      <formula>NOT(ISERROR(SEARCH("Частично выполняется",H83)))</formula>
    </cfRule>
    <cfRule type="containsText" dxfId="2642" priority="1679" operator="containsText" text="Не выполняется">
      <formula>NOT(ISERROR(SEARCH("Не выполняется",H83)))</formula>
    </cfRule>
  </conditionalFormatting>
  <conditionalFormatting sqref="H83">
    <cfRule type="containsErrors" dxfId="2641" priority="1676">
      <formula>ISERROR(H83)</formula>
    </cfRule>
  </conditionalFormatting>
  <conditionalFormatting sqref="H83">
    <cfRule type="beginsWith" dxfId="2640" priority="1673" operator="beginsWith" text="Выполняется">
      <formula>LEFT(H83,LEN("Выполняется"))="Выполняется"</formula>
    </cfRule>
    <cfRule type="containsText" dxfId="2639" priority="1674" operator="containsText" text="Частично выполняется">
      <formula>NOT(ISERROR(SEARCH("Частично выполняется",H83)))</formula>
    </cfRule>
    <cfRule type="containsText" dxfId="2638" priority="1675" operator="containsText" text="Не выполняется">
      <formula>NOT(ISERROR(SEARCH("Не выполняется",H83)))</formula>
    </cfRule>
  </conditionalFormatting>
  <conditionalFormatting sqref="H83">
    <cfRule type="containsErrors" dxfId="2637" priority="1672">
      <formula>ISERROR(H83)</formula>
    </cfRule>
  </conditionalFormatting>
  <conditionalFormatting sqref="H83">
    <cfRule type="beginsWith" dxfId="2636" priority="1669" operator="beginsWith" text="Выполняется">
      <formula>LEFT(H83,LEN("Выполняется"))="Выполняется"</formula>
    </cfRule>
    <cfRule type="containsText" dxfId="2635" priority="1670" operator="containsText" text="Частично выполняется">
      <formula>NOT(ISERROR(SEARCH("Частично выполняется",H83)))</formula>
    </cfRule>
    <cfRule type="containsText" dxfId="2634" priority="1671" operator="containsText" text="Не выполняется">
      <formula>NOT(ISERROR(SEARCH("Не выполняется",H83)))</formula>
    </cfRule>
  </conditionalFormatting>
  <conditionalFormatting sqref="H83">
    <cfRule type="containsErrors" dxfId="2633" priority="1668">
      <formula>ISERROR(H83)</formula>
    </cfRule>
  </conditionalFormatting>
  <conditionalFormatting sqref="H83">
    <cfRule type="beginsWith" dxfId="2632" priority="1665" operator="beginsWith" text="Выполняется">
      <formula>LEFT(H83,LEN("Выполняется"))="Выполняется"</formula>
    </cfRule>
    <cfRule type="containsText" dxfId="2631" priority="1666" operator="containsText" text="Частично выполняется">
      <formula>NOT(ISERROR(SEARCH("Частично выполняется",H83)))</formula>
    </cfRule>
    <cfRule type="containsText" dxfId="2630" priority="1667" operator="containsText" text="Не выполняется">
      <formula>NOT(ISERROR(SEARCH("Не выполняется",H83)))</formula>
    </cfRule>
  </conditionalFormatting>
  <conditionalFormatting sqref="H83">
    <cfRule type="containsErrors" dxfId="2629" priority="1664">
      <formula>ISERROR(H83)</formula>
    </cfRule>
  </conditionalFormatting>
  <conditionalFormatting sqref="H83">
    <cfRule type="beginsWith" dxfId="2628" priority="1661" operator="beginsWith" text="Выполняется">
      <formula>LEFT(H83,LEN("Выполняется"))="Выполняется"</formula>
    </cfRule>
    <cfRule type="containsText" dxfId="2627" priority="1662" operator="containsText" text="Частично выполняется">
      <formula>NOT(ISERROR(SEARCH("Частично выполняется",H83)))</formula>
    </cfRule>
    <cfRule type="containsText" dxfId="2626" priority="1663" operator="containsText" text="Не выполняется">
      <formula>NOT(ISERROR(SEARCH("Не выполняется",H83)))</formula>
    </cfRule>
  </conditionalFormatting>
  <conditionalFormatting sqref="H83">
    <cfRule type="containsErrors" dxfId="2625" priority="1660">
      <formula>ISERROR(H83)</formula>
    </cfRule>
  </conditionalFormatting>
  <conditionalFormatting sqref="H83">
    <cfRule type="beginsWith" dxfId="2624" priority="1657" operator="beginsWith" text="Выполняется">
      <formula>LEFT(H83,LEN("Выполняется"))="Выполняется"</formula>
    </cfRule>
    <cfRule type="containsText" dxfId="2623" priority="1658" operator="containsText" text="Частично выполняется">
      <formula>NOT(ISERROR(SEARCH("Частично выполняется",H83)))</formula>
    </cfRule>
    <cfRule type="containsText" dxfId="2622" priority="1659" operator="containsText" text="Не выполняется">
      <formula>NOT(ISERROR(SEARCH("Не выполняется",H83)))</formula>
    </cfRule>
  </conditionalFormatting>
  <conditionalFormatting sqref="H83">
    <cfRule type="containsErrors" dxfId="2621" priority="1656">
      <formula>ISERROR(H83)</formula>
    </cfRule>
  </conditionalFormatting>
  <conditionalFormatting sqref="H83">
    <cfRule type="beginsWith" dxfId="2620" priority="1653" operator="beginsWith" text="Выполняется">
      <formula>LEFT(H83,LEN("Выполняется"))="Выполняется"</formula>
    </cfRule>
    <cfRule type="containsText" dxfId="2619" priority="1654" operator="containsText" text="Частично выполняется">
      <formula>NOT(ISERROR(SEARCH("Частично выполняется",H83)))</formula>
    </cfRule>
    <cfRule type="containsText" dxfId="2618" priority="1655" operator="containsText" text="Не выполняется">
      <formula>NOT(ISERROR(SEARCH("Не выполняется",H83)))</formula>
    </cfRule>
  </conditionalFormatting>
  <conditionalFormatting sqref="H83">
    <cfRule type="containsErrors" dxfId="2617" priority="1652">
      <formula>ISERROR(H83)</formula>
    </cfRule>
  </conditionalFormatting>
  <conditionalFormatting sqref="H83">
    <cfRule type="beginsWith" dxfId="2616" priority="1649" operator="beginsWith" text="Выполняется">
      <formula>LEFT(H83,LEN("Выполняется"))="Выполняется"</formula>
    </cfRule>
    <cfRule type="containsText" dxfId="2615" priority="1650" operator="containsText" text="Частично выполняется">
      <formula>NOT(ISERROR(SEARCH("Частично выполняется",H83)))</formula>
    </cfRule>
    <cfRule type="containsText" dxfId="2614" priority="1651" operator="containsText" text="Не выполняется">
      <formula>NOT(ISERROR(SEARCH("Не выполняется",H83)))</formula>
    </cfRule>
  </conditionalFormatting>
  <conditionalFormatting sqref="H83">
    <cfRule type="containsErrors" dxfId="2613" priority="1648">
      <formula>ISERROR(H83)</formula>
    </cfRule>
  </conditionalFormatting>
  <conditionalFormatting sqref="H83">
    <cfRule type="beginsWith" dxfId="2612" priority="1645" operator="beginsWith" text="Выполняется">
      <formula>LEFT(H83,LEN("Выполняется"))="Выполняется"</formula>
    </cfRule>
    <cfRule type="containsText" dxfId="2611" priority="1646" operator="containsText" text="Частично выполняется">
      <formula>NOT(ISERROR(SEARCH("Частично выполняется",H83)))</formula>
    </cfRule>
    <cfRule type="containsText" dxfId="2610" priority="1647" operator="containsText" text="Не выполняется">
      <formula>NOT(ISERROR(SEARCH("Не выполняется",H83)))</formula>
    </cfRule>
  </conditionalFormatting>
  <conditionalFormatting sqref="H83">
    <cfRule type="containsErrors" dxfId="2609" priority="1644">
      <formula>ISERROR(H83)</formula>
    </cfRule>
  </conditionalFormatting>
  <conditionalFormatting sqref="H83">
    <cfRule type="beginsWith" dxfId="2608" priority="1641" operator="beginsWith" text="Выполняется">
      <formula>LEFT(H83,LEN("Выполняется"))="Выполняется"</formula>
    </cfRule>
    <cfRule type="containsText" dxfId="2607" priority="1642" operator="containsText" text="Частично выполняется">
      <formula>NOT(ISERROR(SEARCH("Частично выполняется",H83)))</formula>
    </cfRule>
    <cfRule type="containsText" dxfId="2606" priority="1643" operator="containsText" text="Не выполняется">
      <formula>NOT(ISERROR(SEARCH("Не выполняется",H83)))</formula>
    </cfRule>
  </conditionalFormatting>
  <conditionalFormatting sqref="H83">
    <cfRule type="containsErrors" dxfId="2605" priority="1640">
      <formula>ISERROR(H83)</formula>
    </cfRule>
  </conditionalFormatting>
  <conditionalFormatting sqref="K83">
    <cfRule type="beginsWith" dxfId="2604" priority="1637" operator="beginsWith" text="Выполняется">
      <formula>LEFT(K83,LEN("Выполняется"))="Выполняется"</formula>
    </cfRule>
    <cfRule type="containsText" dxfId="2603" priority="1638" operator="containsText" text="Частично выполняется">
      <formula>NOT(ISERROR(SEARCH("Частично выполняется",K83)))</formula>
    </cfRule>
    <cfRule type="containsText" dxfId="2602" priority="1639" operator="containsText" text="Не выполняется">
      <formula>NOT(ISERROR(SEARCH("Не выполняется",K83)))</formula>
    </cfRule>
  </conditionalFormatting>
  <conditionalFormatting sqref="K83">
    <cfRule type="containsErrors" dxfId="2601" priority="1636">
      <formula>ISERROR(K83)</formula>
    </cfRule>
  </conditionalFormatting>
  <conditionalFormatting sqref="K83">
    <cfRule type="beginsWith" dxfId="2600" priority="1633" operator="beginsWith" text="Выполняется">
      <formula>LEFT(K83,LEN("Выполняется"))="Выполняется"</formula>
    </cfRule>
    <cfRule type="containsText" dxfId="2599" priority="1634" operator="containsText" text="Частично выполняется">
      <formula>NOT(ISERROR(SEARCH("Частично выполняется",K83)))</formula>
    </cfRule>
    <cfRule type="containsText" dxfId="2598" priority="1635" operator="containsText" text="Не выполняется">
      <formula>NOT(ISERROR(SEARCH("Не выполняется",K83)))</formula>
    </cfRule>
  </conditionalFormatting>
  <conditionalFormatting sqref="K83">
    <cfRule type="containsErrors" dxfId="2597" priority="1632">
      <formula>ISERROR(K83)</formula>
    </cfRule>
  </conditionalFormatting>
  <conditionalFormatting sqref="K83">
    <cfRule type="beginsWith" dxfId="2596" priority="1629" operator="beginsWith" text="Выполняется">
      <formula>LEFT(K83,LEN("Выполняется"))="Выполняется"</formula>
    </cfRule>
    <cfRule type="containsText" dxfId="2595" priority="1630" operator="containsText" text="Частично выполняется">
      <formula>NOT(ISERROR(SEARCH("Частично выполняется",K83)))</formula>
    </cfRule>
    <cfRule type="containsText" dxfId="2594" priority="1631" operator="containsText" text="Не выполняется">
      <formula>NOT(ISERROR(SEARCH("Не выполняется",K83)))</formula>
    </cfRule>
  </conditionalFormatting>
  <conditionalFormatting sqref="K83">
    <cfRule type="containsErrors" dxfId="2593" priority="1628">
      <formula>ISERROR(K83)</formula>
    </cfRule>
  </conditionalFormatting>
  <conditionalFormatting sqref="K83">
    <cfRule type="beginsWith" dxfId="2592" priority="1625" operator="beginsWith" text="Выполняется">
      <formula>LEFT(K83,LEN("Выполняется"))="Выполняется"</formula>
    </cfRule>
    <cfRule type="containsText" dxfId="2591" priority="1626" operator="containsText" text="Частично выполняется">
      <formula>NOT(ISERROR(SEARCH("Частично выполняется",K83)))</formula>
    </cfRule>
    <cfRule type="containsText" dxfId="2590" priority="1627" operator="containsText" text="Не выполняется">
      <formula>NOT(ISERROR(SEARCH("Не выполняется",K83)))</formula>
    </cfRule>
  </conditionalFormatting>
  <conditionalFormatting sqref="K83">
    <cfRule type="containsErrors" dxfId="2589" priority="1624">
      <formula>ISERROR(K83)</formula>
    </cfRule>
  </conditionalFormatting>
  <conditionalFormatting sqref="K83">
    <cfRule type="beginsWith" dxfId="2588" priority="1621" operator="beginsWith" text="Выполняется">
      <formula>LEFT(K83,LEN("Выполняется"))="Выполняется"</formula>
    </cfRule>
    <cfRule type="containsText" dxfId="2587" priority="1622" operator="containsText" text="Частично выполняется">
      <formula>NOT(ISERROR(SEARCH("Частично выполняется",K83)))</formula>
    </cfRule>
    <cfRule type="containsText" dxfId="2586" priority="1623" operator="containsText" text="Не выполняется">
      <formula>NOT(ISERROR(SEARCH("Не выполняется",K83)))</formula>
    </cfRule>
  </conditionalFormatting>
  <conditionalFormatting sqref="K83">
    <cfRule type="containsErrors" dxfId="2585" priority="1620">
      <formula>ISERROR(K83)</formula>
    </cfRule>
  </conditionalFormatting>
  <conditionalFormatting sqref="K83">
    <cfRule type="beginsWith" dxfId="2584" priority="1617" operator="beginsWith" text="Выполняется">
      <formula>LEFT(K83,LEN("Выполняется"))="Выполняется"</formula>
    </cfRule>
    <cfRule type="containsText" dxfId="2583" priority="1618" operator="containsText" text="Частично выполняется">
      <formula>NOT(ISERROR(SEARCH("Частично выполняется",K83)))</formula>
    </cfRule>
    <cfRule type="containsText" dxfId="2582" priority="1619" operator="containsText" text="Не выполняется">
      <formula>NOT(ISERROR(SEARCH("Не выполняется",K83)))</formula>
    </cfRule>
  </conditionalFormatting>
  <conditionalFormatting sqref="K83">
    <cfRule type="containsErrors" dxfId="2581" priority="1616">
      <formula>ISERROR(K83)</formula>
    </cfRule>
  </conditionalFormatting>
  <conditionalFormatting sqref="K83">
    <cfRule type="beginsWith" dxfId="2580" priority="1613" operator="beginsWith" text="Выполняется">
      <formula>LEFT(K83,LEN("Выполняется"))="Выполняется"</formula>
    </cfRule>
    <cfRule type="containsText" dxfId="2579" priority="1614" operator="containsText" text="Частично выполняется">
      <formula>NOT(ISERROR(SEARCH("Частично выполняется",K83)))</formula>
    </cfRule>
    <cfRule type="containsText" dxfId="2578" priority="1615" operator="containsText" text="Не выполняется">
      <formula>NOT(ISERROR(SEARCH("Не выполняется",K83)))</formula>
    </cfRule>
  </conditionalFormatting>
  <conditionalFormatting sqref="K83">
    <cfRule type="containsErrors" dxfId="2577" priority="1612">
      <formula>ISERROR(K83)</formula>
    </cfRule>
  </conditionalFormatting>
  <conditionalFormatting sqref="K83">
    <cfRule type="beginsWith" dxfId="2576" priority="1609" operator="beginsWith" text="Выполняется">
      <formula>LEFT(K83,LEN("Выполняется"))="Выполняется"</formula>
    </cfRule>
    <cfRule type="containsText" dxfId="2575" priority="1610" operator="containsText" text="Частично выполняется">
      <formula>NOT(ISERROR(SEARCH("Частично выполняется",K83)))</formula>
    </cfRule>
    <cfRule type="containsText" dxfId="2574" priority="1611" operator="containsText" text="Не выполняется">
      <formula>NOT(ISERROR(SEARCH("Не выполняется",K83)))</formula>
    </cfRule>
  </conditionalFormatting>
  <conditionalFormatting sqref="K83">
    <cfRule type="containsErrors" dxfId="2573" priority="1608">
      <formula>ISERROR(K83)</formula>
    </cfRule>
  </conditionalFormatting>
  <conditionalFormatting sqref="K83">
    <cfRule type="beginsWith" dxfId="2572" priority="1605" operator="beginsWith" text="Выполняется">
      <formula>LEFT(K83,LEN("Выполняется"))="Выполняется"</formula>
    </cfRule>
    <cfRule type="containsText" dxfId="2571" priority="1606" operator="containsText" text="Частично выполняется">
      <formula>NOT(ISERROR(SEARCH("Частично выполняется",K83)))</formula>
    </cfRule>
    <cfRule type="containsText" dxfId="2570" priority="1607" operator="containsText" text="Не выполняется">
      <formula>NOT(ISERROR(SEARCH("Не выполняется",K83)))</formula>
    </cfRule>
  </conditionalFormatting>
  <conditionalFormatting sqref="K83">
    <cfRule type="containsErrors" dxfId="2569" priority="1604">
      <formula>ISERROR(K83)</formula>
    </cfRule>
  </conditionalFormatting>
  <conditionalFormatting sqref="K83">
    <cfRule type="beginsWith" dxfId="2568" priority="1601" operator="beginsWith" text="Выполняется">
      <formula>LEFT(K83,LEN("Выполняется"))="Выполняется"</formula>
    </cfRule>
    <cfRule type="containsText" dxfId="2567" priority="1602" operator="containsText" text="Частично выполняется">
      <formula>NOT(ISERROR(SEARCH("Частично выполняется",K83)))</formula>
    </cfRule>
    <cfRule type="containsText" dxfId="2566" priority="1603" operator="containsText" text="Не выполняется">
      <formula>NOT(ISERROR(SEARCH("Не выполняется",K83)))</formula>
    </cfRule>
  </conditionalFormatting>
  <conditionalFormatting sqref="K83">
    <cfRule type="containsErrors" dxfId="2565" priority="1600">
      <formula>ISERROR(K83)</formula>
    </cfRule>
  </conditionalFormatting>
  <conditionalFormatting sqref="K83">
    <cfRule type="beginsWith" dxfId="2564" priority="1597" operator="beginsWith" text="Выполняется">
      <formula>LEFT(K83,LEN("Выполняется"))="Выполняется"</formula>
    </cfRule>
    <cfRule type="containsText" dxfId="2563" priority="1598" operator="containsText" text="Частично выполняется">
      <formula>NOT(ISERROR(SEARCH("Частично выполняется",K83)))</formula>
    </cfRule>
    <cfRule type="containsText" dxfId="2562" priority="1599" operator="containsText" text="Не выполняется">
      <formula>NOT(ISERROR(SEARCH("Не выполняется",K83)))</formula>
    </cfRule>
  </conditionalFormatting>
  <conditionalFormatting sqref="K83">
    <cfRule type="containsErrors" dxfId="2561" priority="1596">
      <formula>ISERROR(K83)</formula>
    </cfRule>
  </conditionalFormatting>
  <conditionalFormatting sqref="K83">
    <cfRule type="beginsWith" dxfId="2560" priority="1593" operator="beginsWith" text="Выполняется">
      <formula>LEFT(K83,LEN("Выполняется"))="Выполняется"</formula>
    </cfRule>
    <cfRule type="containsText" dxfId="2559" priority="1594" operator="containsText" text="Частично выполняется">
      <formula>NOT(ISERROR(SEARCH("Частично выполняется",K83)))</formula>
    </cfRule>
    <cfRule type="containsText" dxfId="2558" priority="1595" operator="containsText" text="Не выполняется">
      <formula>NOT(ISERROR(SEARCH("Не выполняется",K83)))</formula>
    </cfRule>
  </conditionalFormatting>
  <conditionalFormatting sqref="K83">
    <cfRule type="containsErrors" dxfId="2557" priority="1592">
      <formula>ISERROR(K83)</formula>
    </cfRule>
  </conditionalFormatting>
  <conditionalFormatting sqref="K83">
    <cfRule type="beginsWith" dxfId="2556" priority="1589" operator="beginsWith" text="Выполняется">
      <formula>LEFT(K83,LEN("Выполняется"))="Выполняется"</formula>
    </cfRule>
    <cfRule type="containsText" dxfId="2555" priority="1590" operator="containsText" text="Частично выполняется">
      <formula>NOT(ISERROR(SEARCH("Частично выполняется",K83)))</formula>
    </cfRule>
    <cfRule type="containsText" dxfId="2554" priority="1591" operator="containsText" text="Не выполняется">
      <formula>NOT(ISERROR(SEARCH("Не выполняется",K83)))</formula>
    </cfRule>
  </conditionalFormatting>
  <conditionalFormatting sqref="K83">
    <cfRule type="containsErrors" dxfId="2553" priority="1588">
      <formula>ISERROR(K83)</formula>
    </cfRule>
  </conditionalFormatting>
  <conditionalFormatting sqref="K83">
    <cfRule type="beginsWith" dxfId="2552" priority="1585" operator="beginsWith" text="Выполняется">
      <formula>LEFT(K83,LEN("Выполняется"))="Выполняется"</formula>
    </cfRule>
    <cfRule type="containsText" dxfId="2551" priority="1586" operator="containsText" text="Частично выполняется">
      <formula>NOT(ISERROR(SEARCH("Частично выполняется",K83)))</formula>
    </cfRule>
    <cfRule type="containsText" dxfId="2550" priority="1587" operator="containsText" text="Не выполняется">
      <formula>NOT(ISERROR(SEARCH("Не выполняется",K83)))</formula>
    </cfRule>
  </conditionalFormatting>
  <conditionalFormatting sqref="K83">
    <cfRule type="containsErrors" dxfId="2549" priority="1584">
      <formula>ISERROR(K83)</formula>
    </cfRule>
  </conditionalFormatting>
  <conditionalFormatting sqref="K83">
    <cfRule type="beginsWith" dxfId="2548" priority="1581" operator="beginsWith" text="Выполняется">
      <formula>LEFT(K83,LEN("Выполняется"))="Выполняется"</formula>
    </cfRule>
    <cfRule type="containsText" dxfId="2547" priority="1582" operator="containsText" text="Частично выполняется">
      <formula>NOT(ISERROR(SEARCH("Частично выполняется",K83)))</formula>
    </cfRule>
    <cfRule type="containsText" dxfId="2546" priority="1583" operator="containsText" text="Не выполняется">
      <formula>NOT(ISERROR(SEARCH("Не выполняется",K83)))</formula>
    </cfRule>
  </conditionalFormatting>
  <conditionalFormatting sqref="K83">
    <cfRule type="containsErrors" dxfId="2545" priority="1580">
      <formula>ISERROR(K83)</formula>
    </cfRule>
  </conditionalFormatting>
  <conditionalFormatting sqref="H86">
    <cfRule type="beginsWith" dxfId="2544" priority="1577" operator="beginsWith" text="Выполняется">
      <formula>LEFT(H86,LEN("Выполняется"))="Выполняется"</formula>
    </cfRule>
    <cfRule type="containsText" dxfId="2543" priority="1578" operator="containsText" text="Частично выполняется">
      <formula>NOT(ISERROR(SEARCH("Частично выполняется",H86)))</formula>
    </cfRule>
    <cfRule type="containsText" dxfId="2542" priority="1579" operator="containsText" text="Не выполняется">
      <formula>NOT(ISERROR(SEARCH("Не выполняется",H86)))</formula>
    </cfRule>
  </conditionalFormatting>
  <conditionalFormatting sqref="H86">
    <cfRule type="containsErrors" dxfId="2541" priority="1576">
      <formula>ISERROR(H86)</formula>
    </cfRule>
  </conditionalFormatting>
  <conditionalFormatting sqref="H86">
    <cfRule type="beginsWith" dxfId="2540" priority="1573" operator="beginsWith" text="Выполняется">
      <formula>LEFT(H86,LEN("Выполняется"))="Выполняется"</formula>
    </cfRule>
    <cfRule type="containsText" dxfId="2539" priority="1574" operator="containsText" text="Частично выполняется">
      <formula>NOT(ISERROR(SEARCH("Частично выполняется",H86)))</formula>
    </cfRule>
    <cfRule type="containsText" dxfId="2538" priority="1575" operator="containsText" text="Не выполняется">
      <formula>NOT(ISERROR(SEARCH("Не выполняется",H86)))</formula>
    </cfRule>
  </conditionalFormatting>
  <conditionalFormatting sqref="H86">
    <cfRule type="containsErrors" dxfId="2537" priority="1572">
      <formula>ISERROR(H86)</formula>
    </cfRule>
  </conditionalFormatting>
  <conditionalFormatting sqref="H86">
    <cfRule type="beginsWith" dxfId="2536" priority="1569" operator="beginsWith" text="Выполняется">
      <formula>LEFT(H86,LEN("Выполняется"))="Выполняется"</formula>
    </cfRule>
    <cfRule type="containsText" dxfId="2535" priority="1570" operator="containsText" text="Частично выполняется">
      <formula>NOT(ISERROR(SEARCH("Частично выполняется",H86)))</formula>
    </cfRule>
    <cfRule type="containsText" dxfId="2534" priority="1571" operator="containsText" text="Не выполняется">
      <formula>NOT(ISERROR(SEARCH("Не выполняется",H86)))</formula>
    </cfRule>
  </conditionalFormatting>
  <conditionalFormatting sqref="H86">
    <cfRule type="containsErrors" dxfId="2533" priority="1568">
      <formula>ISERROR(H86)</formula>
    </cfRule>
  </conditionalFormatting>
  <conditionalFormatting sqref="H86">
    <cfRule type="beginsWith" dxfId="2532" priority="1565" operator="beginsWith" text="Выполняется">
      <formula>LEFT(H86,LEN("Выполняется"))="Выполняется"</formula>
    </cfRule>
    <cfRule type="containsText" dxfId="2531" priority="1566" operator="containsText" text="Частично выполняется">
      <formula>NOT(ISERROR(SEARCH("Частично выполняется",H86)))</formula>
    </cfRule>
    <cfRule type="containsText" dxfId="2530" priority="1567" operator="containsText" text="Не выполняется">
      <formula>NOT(ISERROR(SEARCH("Не выполняется",H86)))</formula>
    </cfRule>
  </conditionalFormatting>
  <conditionalFormatting sqref="H86">
    <cfRule type="containsErrors" dxfId="2529" priority="1564">
      <formula>ISERROR(H86)</formula>
    </cfRule>
  </conditionalFormatting>
  <conditionalFormatting sqref="H86">
    <cfRule type="beginsWith" dxfId="2528" priority="1561" operator="beginsWith" text="Выполняется">
      <formula>LEFT(H86,LEN("Выполняется"))="Выполняется"</formula>
    </cfRule>
    <cfRule type="containsText" dxfId="2527" priority="1562" operator="containsText" text="Частично выполняется">
      <formula>NOT(ISERROR(SEARCH("Частично выполняется",H86)))</formula>
    </cfRule>
    <cfRule type="containsText" dxfId="2526" priority="1563" operator="containsText" text="Не выполняется">
      <formula>NOT(ISERROR(SEARCH("Не выполняется",H86)))</formula>
    </cfRule>
  </conditionalFormatting>
  <conditionalFormatting sqref="H86">
    <cfRule type="containsErrors" dxfId="2525" priority="1560">
      <formula>ISERROR(H86)</formula>
    </cfRule>
  </conditionalFormatting>
  <conditionalFormatting sqref="H86">
    <cfRule type="beginsWith" dxfId="2524" priority="1557" operator="beginsWith" text="Выполняется">
      <formula>LEFT(H86,LEN("Выполняется"))="Выполняется"</formula>
    </cfRule>
    <cfRule type="containsText" dxfId="2523" priority="1558" operator="containsText" text="Частично выполняется">
      <formula>NOT(ISERROR(SEARCH("Частично выполняется",H86)))</formula>
    </cfRule>
    <cfRule type="containsText" dxfId="2522" priority="1559" operator="containsText" text="Не выполняется">
      <formula>NOT(ISERROR(SEARCH("Не выполняется",H86)))</formula>
    </cfRule>
  </conditionalFormatting>
  <conditionalFormatting sqref="H86">
    <cfRule type="containsErrors" dxfId="2521" priority="1556">
      <formula>ISERROR(H86)</formula>
    </cfRule>
  </conditionalFormatting>
  <conditionalFormatting sqref="H86">
    <cfRule type="beginsWith" dxfId="2520" priority="1553" operator="beginsWith" text="Выполняется">
      <formula>LEFT(H86,LEN("Выполняется"))="Выполняется"</formula>
    </cfRule>
    <cfRule type="containsText" dxfId="2519" priority="1554" operator="containsText" text="Частично выполняется">
      <formula>NOT(ISERROR(SEARCH("Частично выполняется",H86)))</formula>
    </cfRule>
    <cfRule type="containsText" dxfId="2518" priority="1555" operator="containsText" text="Не выполняется">
      <formula>NOT(ISERROR(SEARCH("Не выполняется",H86)))</formula>
    </cfRule>
  </conditionalFormatting>
  <conditionalFormatting sqref="H86">
    <cfRule type="containsErrors" dxfId="2517" priority="1552">
      <formula>ISERROR(H86)</formula>
    </cfRule>
  </conditionalFormatting>
  <conditionalFormatting sqref="H86">
    <cfRule type="beginsWith" dxfId="2516" priority="1549" operator="beginsWith" text="Выполняется">
      <formula>LEFT(H86,LEN("Выполняется"))="Выполняется"</formula>
    </cfRule>
    <cfRule type="containsText" dxfId="2515" priority="1550" operator="containsText" text="Частично выполняется">
      <formula>NOT(ISERROR(SEARCH("Частично выполняется",H86)))</formula>
    </cfRule>
    <cfRule type="containsText" dxfId="2514" priority="1551" operator="containsText" text="Не выполняется">
      <formula>NOT(ISERROR(SEARCH("Не выполняется",H86)))</formula>
    </cfRule>
  </conditionalFormatting>
  <conditionalFormatting sqref="H86">
    <cfRule type="containsErrors" dxfId="2513" priority="1548">
      <formula>ISERROR(H86)</formula>
    </cfRule>
  </conditionalFormatting>
  <conditionalFormatting sqref="H86">
    <cfRule type="beginsWith" dxfId="2512" priority="1545" operator="beginsWith" text="Выполняется">
      <formula>LEFT(H86,LEN("Выполняется"))="Выполняется"</formula>
    </cfRule>
    <cfRule type="containsText" dxfId="2511" priority="1546" operator="containsText" text="Частично выполняется">
      <formula>NOT(ISERROR(SEARCH("Частично выполняется",H86)))</formula>
    </cfRule>
    <cfRule type="containsText" dxfId="2510" priority="1547" operator="containsText" text="Не выполняется">
      <formula>NOT(ISERROR(SEARCH("Не выполняется",H86)))</formula>
    </cfRule>
  </conditionalFormatting>
  <conditionalFormatting sqref="H86">
    <cfRule type="containsErrors" dxfId="2509" priority="1544">
      <formula>ISERROR(H86)</formula>
    </cfRule>
  </conditionalFormatting>
  <conditionalFormatting sqref="H86">
    <cfRule type="beginsWith" dxfId="2508" priority="1541" operator="beginsWith" text="Выполняется">
      <formula>LEFT(H86,LEN("Выполняется"))="Выполняется"</formula>
    </cfRule>
    <cfRule type="containsText" dxfId="2507" priority="1542" operator="containsText" text="Частично выполняется">
      <formula>NOT(ISERROR(SEARCH("Частично выполняется",H86)))</formula>
    </cfRule>
    <cfRule type="containsText" dxfId="2506" priority="1543" operator="containsText" text="Не выполняется">
      <formula>NOT(ISERROR(SEARCH("Не выполняется",H86)))</formula>
    </cfRule>
  </conditionalFormatting>
  <conditionalFormatting sqref="H86">
    <cfRule type="containsErrors" dxfId="2505" priority="1540">
      <formula>ISERROR(H86)</formula>
    </cfRule>
  </conditionalFormatting>
  <conditionalFormatting sqref="H86">
    <cfRule type="beginsWith" dxfId="2504" priority="1537" operator="beginsWith" text="Выполняется">
      <formula>LEFT(H86,LEN("Выполняется"))="Выполняется"</formula>
    </cfRule>
    <cfRule type="containsText" dxfId="2503" priority="1538" operator="containsText" text="Частично выполняется">
      <formula>NOT(ISERROR(SEARCH("Частично выполняется",H86)))</formula>
    </cfRule>
    <cfRule type="containsText" dxfId="2502" priority="1539" operator="containsText" text="Не выполняется">
      <formula>NOT(ISERROR(SEARCH("Не выполняется",H86)))</formula>
    </cfRule>
  </conditionalFormatting>
  <conditionalFormatting sqref="H86">
    <cfRule type="containsErrors" dxfId="2501" priority="1536">
      <formula>ISERROR(H86)</formula>
    </cfRule>
  </conditionalFormatting>
  <conditionalFormatting sqref="H86">
    <cfRule type="beginsWith" dxfId="2500" priority="1533" operator="beginsWith" text="Выполняется">
      <formula>LEFT(H86,LEN("Выполняется"))="Выполняется"</formula>
    </cfRule>
    <cfRule type="containsText" dxfId="2499" priority="1534" operator="containsText" text="Частично выполняется">
      <formula>NOT(ISERROR(SEARCH("Частично выполняется",H86)))</formula>
    </cfRule>
    <cfRule type="containsText" dxfId="2498" priority="1535" operator="containsText" text="Не выполняется">
      <formula>NOT(ISERROR(SEARCH("Не выполняется",H86)))</formula>
    </cfRule>
  </conditionalFormatting>
  <conditionalFormatting sqref="H86">
    <cfRule type="containsErrors" dxfId="2497" priority="1532">
      <formula>ISERROR(H86)</formula>
    </cfRule>
  </conditionalFormatting>
  <conditionalFormatting sqref="H86">
    <cfRule type="beginsWith" dxfId="2496" priority="1529" operator="beginsWith" text="Выполняется">
      <formula>LEFT(H86,LEN("Выполняется"))="Выполняется"</formula>
    </cfRule>
    <cfRule type="containsText" dxfId="2495" priority="1530" operator="containsText" text="Частично выполняется">
      <formula>NOT(ISERROR(SEARCH("Частично выполняется",H86)))</formula>
    </cfRule>
    <cfRule type="containsText" dxfId="2494" priority="1531" operator="containsText" text="Не выполняется">
      <formula>NOT(ISERROR(SEARCH("Не выполняется",H86)))</formula>
    </cfRule>
  </conditionalFormatting>
  <conditionalFormatting sqref="H86">
    <cfRule type="containsErrors" dxfId="2493" priority="1528">
      <formula>ISERROR(H86)</formula>
    </cfRule>
  </conditionalFormatting>
  <conditionalFormatting sqref="H86">
    <cfRule type="beginsWith" dxfId="2492" priority="1525" operator="beginsWith" text="Выполняется">
      <formula>LEFT(H86,LEN("Выполняется"))="Выполняется"</formula>
    </cfRule>
    <cfRule type="containsText" dxfId="2491" priority="1526" operator="containsText" text="Частично выполняется">
      <formula>NOT(ISERROR(SEARCH("Частично выполняется",H86)))</formula>
    </cfRule>
    <cfRule type="containsText" dxfId="2490" priority="1527" operator="containsText" text="Не выполняется">
      <formula>NOT(ISERROR(SEARCH("Не выполняется",H86)))</formula>
    </cfRule>
  </conditionalFormatting>
  <conditionalFormatting sqref="H86">
    <cfRule type="containsErrors" dxfId="2489" priority="1524">
      <formula>ISERROR(H86)</formula>
    </cfRule>
  </conditionalFormatting>
  <conditionalFormatting sqref="H86">
    <cfRule type="beginsWith" dxfId="2488" priority="1521" operator="beginsWith" text="Выполняется">
      <formula>LEFT(H86,LEN("Выполняется"))="Выполняется"</formula>
    </cfRule>
    <cfRule type="containsText" dxfId="2487" priority="1522" operator="containsText" text="Частично выполняется">
      <formula>NOT(ISERROR(SEARCH("Частично выполняется",H86)))</formula>
    </cfRule>
    <cfRule type="containsText" dxfId="2486" priority="1523" operator="containsText" text="Не выполняется">
      <formula>NOT(ISERROR(SEARCH("Не выполняется",H86)))</formula>
    </cfRule>
  </conditionalFormatting>
  <conditionalFormatting sqref="H86">
    <cfRule type="containsErrors" dxfId="2485" priority="1520">
      <formula>ISERROR(H86)</formula>
    </cfRule>
  </conditionalFormatting>
  <conditionalFormatting sqref="H87:H88">
    <cfRule type="beginsWith" dxfId="2484" priority="1517" operator="beginsWith" text="Выполняется">
      <formula>LEFT(H87,LEN("Выполняется"))="Выполняется"</formula>
    </cfRule>
    <cfRule type="containsText" dxfId="2483" priority="1518" operator="containsText" text="Частично выполняется">
      <formula>NOT(ISERROR(SEARCH("Частично выполняется",H87)))</formula>
    </cfRule>
    <cfRule type="containsText" dxfId="2482" priority="1519" operator="containsText" text="Не выполняется">
      <formula>NOT(ISERROR(SEARCH("Не выполняется",H87)))</formula>
    </cfRule>
  </conditionalFormatting>
  <conditionalFormatting sqref="H87:H88">
    <cfRule type="containsErrors" dxfId="2481" priority="1516">
      <formula>ISERROR(H87)</formula>
    </cfRule>
  </conditionalFormatting>
  <conditionalFormatting sqref="H87:H88">
    <cfRule type="beginsWith" dxfId="2480" priority="1513" operator="beginsWith" text="Выполняется">
      <formula>LEFT(H87,LEN("Выполняется"))="Выполняется"</formula>
    </cfRule>
    <cfRule type="containsText" dxfId="2479" priority="1514" operator="containsText" text="Частично выполняется">
      <formula>NOT(ISERROR(SEARCH("Частично выполняется",H87)))</formula>
    </cfRule>
    <cfRule type="containsText" dxfId="2478" priority="1515" operator="containsText" text="Не выполняется">
      <formula>NOT(ISERROR(SEARCH("Не выполняется",H87)))</formula>
    </cfRule>
  </conditionalFormatting>
  <conditionalFormatting sqref="H87:H88">
    <cfRule type="containsErrors" dxfId="2477" priority="1512">
      <formula>ISERROR(H87)</formula>
    </cfRule>
  </conditionalFormatting>
  <conditionalFormatting sqref="H87:H88">
    <cfRule type="beginsWith" dxfId="2476" priority="1509" operator="beginsWith" text="Выполняется">
      <formula>LEFT(H87,LEN("Выполняется"))="Выполняется"</formula>
    </cfRule>
    <cfRule type="containsText" dxfId="2475" priority="1510" operator="containsText" text="Частично выполняется">
      <formula>NOT(ISERROR(SEARCH("Частично выполняется",H87)))</formula>
    </cfRule>
    <cfRule type="containsText" dxfId="2474" priority="1511" operator="containsText" text="Не выполняется">
      <formula>NOT(ISERROR(SEARCH("Не выполняется",H87)))</formula>
    </cfRule>
  </conditionalFormatting>
  <conditionalFormatting sqref="H87:H88">
    <cfRule type="containsErrors" dxfId="2473" priority="1508">
      <formula>ISERROR(H87)</formula>
    </cfRule>
  </conditionalFormatting>
  <conditionalFormatting sqref="H87:H88">
    <cfRule type="beginsWith" dxfId="2472" priority="1505" operator="beginsWith" text="Выполняется">
      <formula>LEFT(H87,LEN("Выполняется"))="Выполняется"</formula>
    </cfRule>
    <cfRule type="containsText" dxfId="2471" priority="1506" operator="containsText" text="Частично выполняется">
      <formula>NOT(ISERROR(SEARCH("Частично выполняется",H87)))</formula>
    </cfRule>
    <cfRule type="containsText" dxfId="2470" priority="1507" operator="containsText" text="Не выполняется">
      <formula>NOT(ISERROR(SEARCH("Не выполняется",H87)))</formula>
    </cfRule>
  </conditionalFormatting>
  <conditionalFormatting sqref="H87:H88">
    <cfRule type="containsErrors" dxfId="2469" priority="1504">
      <formula>ISERROR(H87)</formula>
    </cfRule>
  </conditionalFormatting>
  <conditionalFormatting sqref="H87:H88">
    <cfRule type="beginsWith" dxfId="2468" priority="1501" operator="beginsWith" text="Выполняется">
      <formula>LEFT(H87,LEN("Выполняется"))="Выполняется"</formula>
    </cfRule>
    <cfRule type="containsText" dxfId="2467" priority="1502" operator="containsText" text="Частично выполняется">
      <formula>NOT(ISERROR(SEARCH("Частично выполняется",H87)))</formula>
    </cfRule>
    <cfRule type="containsText" dxfId="2466" priority="1503" operator="containsText" text="Не выполняется">
      <formula>NOT(ISERROR(SEARCH("Не выполняется",H87)))</formula>
    </cfRule>
  </conditionalFormatting>
  <conditionalFormatting sqref="H87:H88">
    <cfRule type="containsErrors" dxfId="2465" priority="1500">
      <formula>ISERROR(H87)</formula>
    </cfRule>
  </conditionalFormatting>
  <conditionalFormatting sqref="H87:H88">
    <cfRule type="beginsWith" dxfId="2464" priority="1497" operator="beginsWith" text="Выполняется">
      <formula>LEFT(H87,LEN("Выполняется"))="Выполняется"</formula>
    </cfRule>
    <cfRule type="containsText" dxfId="2463" priority="1498" operator="containsText" text="Частично выполняется">
      <formula>NOT(ISERROR(SEARCH("Частично выполняется",H87)))</formula>
    </cfRule>
    <cfRule type="containsText" dxfId="2462" priority="1499" operator="containsText" text="Не выполняется">
      <formula>NOT(ISERROR(SEARCH("Не выполняется",H87)))</formula>
    </cfRule>
  </conditionalFormatting>
  <conditionalFormatting sqref="H87:H88">
    <cfRule type="containsErrors" dxfId="2461" priority="1496">
      <formula>ISERROR(H87)</formula>
    </cfRule>
  </conditionalFormatting>
  <conditionalFormatting sqref="H87:H88">
    <cfRule type="beginsWith" dxfId="2460" priority="1493" operator="beginsWith" text="Выполняется">
      <formula>LEFT(H87,LEN("Выполняется"))="Выполняется"</formula>
    </cfRule>
    <cfRule type="containsText" dxfId="2459" priority="1494" operator="containsText" text="Частично выполняется">
      <formula>NOT(ISERROR(SEARCH("Частично выполняется",H87)))</formula>
    </cfRule>
    <cfRule type="containsText" dxfId="2458" priority="1495" operator="containsText" text="Не выполняется">
      <formula>NOT(ISERROR(SEARCH("Не выполняется",H87)))</formula>
    </cfRule>
  </conditionalFormatting>
  <conditionalFormatting sqref="H87:H88">
    <cfRule type="containsErrors" dxfId="2457" priority="1492">
      <formula>ISERROR(H87)</formula>
    </cfRule>
  </conditionalFormatting>
  <conditionalFormatting sqref="H87:H88">
    <cfRule type="beginsWith" dxfId="2456" priority="1489" operator="beginsWith" text="Выполняется">
      <formula>LEFT(H87,LEN("Выполняется"))="Выполняется"</formula>
    </cfRule>
    <cfRule type="containsText" dxfId="2455" priority="1490" operator="containsText" text="Частично выполняется">
      <formula>NOT(ISERROR(SEARCH("Частично выполняется",H87)))</formula>
    </cfRule>
    <cfRule type="containsText" dxfId="2454" priority="1491" operator="containsText" text="Не выполняется">
      <formula>NOT(ISERROR(SEARCH("Не выполняется",H87)))</formula>
    </cfRule>
  </conditionalFormatting>
  <conditionalFormatting sqref="H87:H88">
    <cfRule type="containsErrors" dxfId="2453" priority="1488">
      <formula>ISERROR(H87)</formula>
    </cfRule>
  </conditionalFormatting>
  <conditionalFormatting sqref="H87:H88">
    <cfRule type="beginsWith" dxfId="2452" priority="1485" operator="beginsWith" text="Выполняется">
      <formula>LEFT(H87,LEN("Выполняется"))="Выполняется"</formula>
    </cfRule>
    <cfRule type="containsText" dxfId="2451" priority="1486" operator="containsText" text="Частично выполняется">
      <formula>NOT(ISERROR(SEARCH("Частично выполняется",H87)))</formula>
    </cfRule>
    <cfRule type="containsText" dxfId="2450" priority="1487" operator="containsText" text="Не выполняется">
      <formula>NOT(ISERROR(SEARCH("Не выполняется",H87)))</formula>
    </cfRule>
  </conditionalFormatting>
  <conditionalFormatting sqref="H87:H88">
    <cfRule type="containsErrors" dxfId="2449" priority="1484">
      <formula>ISERROR(H87)</formula>
    </cfRule>
  </conditionalFormatting>
  <conditionalFormatting sqref="H87:H88">
    <cfRule type="beginsWith" dxfId="2448" priority="1481" operator="beginsWith" text="Выполняется">
      <formula>LEFT(H87,LEN("Выполняется"))="Выполняется"</formula>
    </cfRule>
    <cfRule type="containsText" dxfId="2447" priority="1482" operator="containsText" text="Частично выполняется">
      <formula>NOT(ISERROR(SEARCH("Частично выполняется",H87)))</formula>
    </cfRule>
    <cfRule type="containsText" dxfId="2446" priority="1483" operator="containsText" text="Не выполняется">
      <formula>NOT(ISERROR(SEARCH("Не выполняется",H87)))</formula>
    </cfRule>
  </conditionalFormatting>
  <conditionalFormatting sqref="H87:H88">
    <cfRule type="containsErrors" dxfId="2445" priority="1480">
      <formula>ISERROR(H87)</formula>
    </cfRule>
  </conditionalFormatting>
  <conditionalFormatting sqref="H87:H88">
    <cfRule type="beginsWith" dxfId="2444" priority="1477" operator="beginsWith" text="Выполняется">
      <formula>LEFT(H87,LEN("Выполняется"))="Выполняется"</formula>
    </cfRule>
    <cfRule type="containsText" dxfId="2443" priority="1478" operator="containsText" text="Частично выполняется">
      <formula>NOT(ISERROR(SEARCH("Частично выполняется",H87)))</formula>
    </cfRule>
    <cfRule type="containsText" dxfId="2442" priority="1479" operator="containsText" text="Не выполняется">
      <formula>NOT(ISERROR(SEARCH("Не выполняется",H87)))</formula>
    </cfRule>
  </conditionalFormatting>
  <conditionalFormatting sqref="H87:H88">
    <cfRule type="containsErrors" dxfId="2441" priority="1476">
      <formula>ISERROR(H87)</formula>
    </cfRule>
  </conditionalFormatting>
  <conditionalFormatting sqref="H87:H88">
    <cfRule type="beginsWith" dxfId="2440" priority="1473" operator="beginsWith" text="Выполняется">
      <formula>LEFT(H87,LEN("Выполняется"))="Выполняется"</formula>
    </cfRule>
    <cfRule type="containsText" dxfId="2439" priority="1474" operator="containsText" text="Частично выполняется">
      <formula>NOT(ISERROR(SEARCH("Частично выполняется",H87)))</formula>
    </cfRule>
    <cfRule type="containsText" dxfId="2438" priority="1475" operator="containsText" text="Не выполняется">
      <formula>NOT(ISERROR(SEARCH("Не выполняется",H87)))</formula>
    </cfRule>
  </conditionalFormatting>
  <conditionalFormatting sqref="H87:H88">
    <cfRule type="containsErrors" dxfId="2437" priority="1472">
      <formula>ISERROR(H87)</formula>
    </cfRule>
  </conditionalFormatting>
  <conditionalFormatting sqref="H87:H88">
    <cfRule type="beginsWith" dxfId="2436" priority="1469" operator="beginsWith" text="Выполняется">
      <formula>LEFT(H87,LEN("Выполняется"))="Выполняется"</formula>
    </cfRule>
    <cfRule type="containsText" dxfId="2435" priority="1470" operator="containsText" text="Частично выполняется">
      <formula>NOT(ISERROR(SEARCH("Частично выполняется",H87)))</formula>
    </cfRule>
    <cfRule type="containsText" dxfId="2434" priority="1471" operator="containsText" text="Не выполняется">
      <formula>NOT(ISERROR(SEARCH("Не выполняется",H87)))</formula>
    </cfRule>
  </conditionalFormatting>
  <conditionalFormatting sqref="H87:H88">
    <cfRule type="containsErrors" dxfId="2433" priority="1468">
      <formula>ISERROR(H87)</formula>
    </cfRule>
  </conditionalFormatting>
  <conditionalFormatting sqref="H87:H88">
    <cfRule type="beginsWith" dxfId="2432" priority="1465" operator="beginsWith" text="Выполняется">
      <formula>LEFT(H87,LEN("Выполняется"))="Выполняется"</formula>
    </cfRule>
    <cfRule type="containsText" dxfId="2431" priority="1466" operator="containsText" text="Частично выполняется">
      <formula>NOT(ISERROR(SEARCH("Частично выполняется",H87)))</formula>
    </cfRule>
    <cfRule type="containsText" dxfId="2430" priority="1467" operator="containsText" text="Не выполняется">
      <formula>NOT(ISERROR(SEARCH("Не выполняется",H87)))</formula>
    </cfRule>
  </conditionalFormatting>
  <conditionalFormatting sqref="H87:H88">
    <cfRule type="containsErrors" dxfId="2429" priority="1464">
      <formula>ISERROR(H87)</formula>
    </cfRule>
  </conditionalFormatting>
  <conditionalFormatting sqref="H87:H88">
    <cfRule type="beginsWith" dxfId="2428" priority="1461" operator="beginsWith" text="Выполняется">
      <formula>LEFT(H87,LEN("Выполняется"))="Выполняется"</formula>
    </cfRule>
    <cfRule type="containsText" dxfId="2427" priority="1462" operator="containsText" text="Частично выполняется">
      <formula>NOT(ISERROR(SEARCH("Частично выполняется",H87)))</formula>
    </cfRule>
    <cfRule type="containsText" dxfId="2426" priority="1463" operator="containsText" text="Не выполняется">
      <formula>NOT(ISERROR(SEARCH("Не выполняется",H87)))</formula>
    </cfRule>
  </conditionalFormatting>
  <conditionalFormatting sqref="H87:H88">
    <cfRule type="containsErrors" dxfId="2425" priority="1460">
      <formula>ISERROR(H87)</formula>
    </cfRule>
  </conditionalFormatting>
  <conditionalFormatting sqref="H87:H88">
    <cfRule type="beginsWith" dxfId="2424" priority="1457" operator="beginsWith" text="Выполняется">
      <formula>LEFT(H87,LEN("Выполняется"))="Выполняется"</formula>
    </cfRule>
    <cfRule type="containsText" dxfId="2423" priority="1458" operator="containsText" text="Частично выполняется">
      <formula>NOT(ISERROR(SEARCH("Частично выполняется",H87)))</formula>
    </cfRule>
    <cfRule type="containsText" dxfId="2422" priority="1459" operator="containsText" text="Не выполняется">
      <formula>NOT(ISERROR(SEARCH("Не выполняется",H87)))</formula>
    </cfRule>
  </conditionalFormatting>
  <conditionalFormatting sqref="H87:H88">
    <cfRule type="containsErrors" dxfId="2421" priority="1456">
      <formula>ISERROR(H87)</formula>
    </cfRule>
  </conditionalFormatting>
  <conditionalFormatting sqref="K86:K88">
    <cfRule type="beginsWith" dxfId="2420" priority="1453" operator="beginsWith" text="Выполняется">
      <formula>LEFT(K86,LEN("Выполняется"))="Выполняется"</formula>
    </cfRule>
    <cfRule type="containsText" dxfId="2419" priority="1454" operator="containsText" text="Частично выполняется">
      <formula>NOT(ISERROR(SEARCH("Частично выполняется",K86)))</formula>
    </cfRule>
    <cfRule type="containsText" dxfId="2418" priority="1455" operator="containsText" text="Не выполняется">
      <formula>NOT(ISERROR(SEARCH("Не выполняется",K86)))</formula>
    </cfRule>
  </conditionalFormatting>
  <conditionalFormatting sqref="K86:K88">
    <cfRule type="containsErrors" dxfId="2417" priority="1452">
      <formula>ISERROR(K86)</formula>
    </cfRule>
  </conditionalFormatting>
  <conditionalFormatting sqref="K86:K88">
    <cfRule type="beginsWith" dxfId="2416" priority="1449" operator="beginsWith" text="Выполняется">
      <formula>LEFT(K86,LEN("Выполняется"))="Выполняется"</formula>
    </cfRule>
    <cfRule type="containsText" dxfId="2415" priority="1450" operator="containsText" text="Частично выполняется">
      <formula>NOT(ISERROR(SEARCH("Частично выполняется",K86)))</formula>
    </cfRule>
    <cfRule type="containsText" dxfId="2414" priority="1451" operator="containsText" text="Не выполняется">
      <formula>NOT(ISERROR(SEARCH("Не выполняется",K86)))</formula>
    </cfRule>
  </conditionalFormatting>
  <conditionalFormatting sqref="K86:K88">
    <cfRule type="containsErrors" dxfId="2413" priority="1448">
      <formula>ISERROR(K86)</formula>
    </cfRule>
  </conditionalFormatting>
  <conditionalFormatting sqref="K86:K88">
    <cfRule type="beginsWith" dxfId="2412" priority="1445" operator="beginsWith" text="Выполняется">
      <formula>LEFT(K86,LEN("Выполняется"))="Выполняется"</formula>
    </cfRule>
    <cfRule type="containsText" dxfId="2411" priority="1446" operator="containsText" text="Частично выполняется">
      <formula>NOT(ISERROR(SEARCH("Частично выполняется",K86)))</formula>
    </cfRule>
    <cfRule type="containsText" dxfId="2410" priority="1447" operator="containsText" text="Не выполняется">
      <formula>NOT(ISERROR(SEARCH("Не выполняется",K86)))</formula>
    </cfRule>
  </conditionalFormatting>
  <conditionalFormatting sqref="K86:K88">
    <cfRule type="containsErrors" dxfId="2409" priority="1444">
      <formula>ISERROR(K86)</formula>
    </cfRule>
  </conditionalFormatting>
  <conditionalFormatting sqref="K86:K88">
    <cfRule type="beginsWith" dxfId="2408" priority="1441" operator="beginsWith" text="Выполняется">
      <formula>LEFT(K86,LEN("Выполняется"))="Выполняется"</formula>
    </cfRule>
    <cfRule type="containsText" dxfId="2407" priority="1442" operator="containsText" text="Частично выполняется">
      <formula>NOT(ISERROR(SEARCH("Частично выполняется",K86)))</formula>
    </cfRule>
    <cfRule type="containsText" dxfId="2406" priority="1443" operator="containsText" text="Не выполняется">
      <formula>NOT(ISERROR(SEARCH("Не выполняется",K86)))</formula>
    </cfRule>
  </conditionalFormatting>
  <conditionalFormatting sqref="K86:K88">
    <cfRule type="containsErrors" dxfId="2405" priority="1440">
      <formula>ISERROR(K86)</formula>
    </cfRule>
  </conditionalFormatting>
  <conditionalFormatting sqref="K86:K88">
    <cfRule type="beginsWith" dxfId="2404" priority="1437" operator="beginsWith" text="Выполняется">
      <formula>LEFT(K86,LEN("Выполняется"))="Выполняется"</formula>
    </cfRule>
    <cfRule type="containsText" dxfId="2403" priority="1438" operator="containsText" text="Частично выполняется">
      <formula>NOT(ISERROR(SEARCH("Частично выполняется",K86)))</formula>
    </cfRule>
    <cfRule type="containsText" dxfId="2402" priority="1439" operator="containsText" text="Не выполняется">
      <formula>NOT(ISERROR(SEARCH("Не выполняется",K86)))</formula>
    </cfRule>
  </conditionalFormatting>
  <conditionalFormatting sqref="K86:K88">
    <cfRule type="containsErrors" dxfId="2401" priority="1436">
      <formula>ISERROR(K86)</formula>
    </cfRule>
  </conditionalFormatting>
  <conditionalFormatting sqref="K86:K88">
    <cfRule type="beginsWith" dxfId="2400" priority="1433" operator="beginsWith" text="Выполняется">
      <formula>LEFT(K86,LEN("Выполняется"))="Выполняется"</formula>
    </cfRule>
    <cfRule type="containsText" dxfId="2399" priority="1434" operator="containsText" text="Частично выполняется">
      <formula>NOT(ISERROR(SEARCH("Частично выполняется",K86)))</formula>
    </cfRule>
    <cfRule type="containsText" dxfId="2398" priority="1435" operator="containsText" text="Не выполняется">
      <formula>NOT(ISERROR(SEARCH("Не выполняется",K86)))</formula>
    </cfRule>
  </conditionalFormatting>
  <conditionalFormatting sqref="K86:K88">
    <cfRule type="containsErrors" dxfId="2397" priority="1432">
      <formula>ISERROR(K86)</formula>
    </cfRule>
  </conditionalFormatting>
  <conditionalFormatting sqref="K86:K88">
    <cfRule type="beginsWith" dxfId="2396" priority="1429" operator="beginsWith" text="Выполняется">
      <formula>LEFT(K86,LEN("Выполняется"))="Выполняется"</formula>
    </cfRule>
    <cfRule type="containsText" dxfId="2395" priority="1430" operator="containsText" text="Частично выполняется">
      <formula>NOT(ISERROR(SEARCH("Частично выполняется",K86)))</formula>
    </cfRule>
    <cfRule type="containsText" dxfId="2394" priority="1431" operator="containsText" text="Не выполняется">
      <formula>NOT(ISERROR(SEARCH("Не выполняется",K86)))</formula>
    </cfRule>
  </conditionalFormatting>
  <conditionalFormatting sqref="K86:K88">
    <cfRule type="containsErrors" dxfId="2393" priority="1428">
      <formula>ISERROR(K86)</formula>
    </cfRule>
  </conditionalFormatting>
  <conditionalFormatting sqref="K86:K88">
    <cfRule type="beginsWith" dxfId="2392" priority="1425" operator="beginsWith" text="Выполняется">
      <formula>LEFT(K86,LEN("Выполняется"))="Выполняется"</formula>
    </cfRule>
    <cfRule type="containsText" dxfId="2391" priority="1426" operator="containsText" text="Частично выполняется">
      <formula>NOT(ISERROR(SEARCH("Частично выполняется",K86)))</formula>
    </cfRule>
    <cfRule type="containsText" dxfId="2390" priority="1427" operator="containsText" text="Не выполняется">
      <formula>NOT(ISERROR(SEARCH("Не выполняется",K86)))</formula>
    </cfRule>
  </conditionalFormatting>
  <conditionalFormatting sqref="K86:K88">
    <cfRule type="containsErrors" dxfId="2389" priority="1424">
      <formula>ISERROR(K86)</formula>
    </cfRule>
  </conditionalFormatting>
  <conditionalFormatting sqref="K86:K88">
    <cfRule type="beginsWith" dxfId="2388" priority="1421" operator="beginsWith" text="Выполняется">
      <formula>LEFT(K86,LEN("Выполняется"))="Выполняется"</formula>
    </cfRule>
    <cfRule type="containsText" dxfId="2387" priority="1422" operator="containsText" text="Частично выполняется">
      <formula>NOT(ISERROR(SEARCH("Частично выполняется",K86)))</formula>
    </cfRule>
    <cfRule type="containsText" dxfId="2386" priority="1423" operator="containsText" text="Не выполняется">
      <formula>NOT(ISERROR(SEARCH("Не выполняется",K86)))</formula>
    </cfRule>
  </conditionalFormatting>
  <conditionalFormatting sqref="K86:K88">
    <cfRule type="containsErrors" dxfId="2385" priority="1420">
      <formula>ISERROR(K86)</formula>
    </cfRule>
  </conditionalFormatting>
  <conditionalFormatting sqref="K86:K88">
    <cfRule type="beginsWith" dxfId="2384" priority="1417" operator="beginsWith" text="Выполняется">
      <formula>LEFT(K86,LEN("Выполняется"))="Выполняется"</formula>
    </cfRule>
    <cfRule type="containsText" dxfId="2383" priority="1418" operator="containsText" text="Частично выполняется">
      <formula>NOT(ISERROR(SEARCH("Частично выполняется",K86)))</formula>
    </cfRule>
    <cfRule type="containsText" dxfId="2382" priority="1419" operator="containsText" text="Не выполняется">
      <formula>NOT(ISERROR(SEARCH("Не выполняется",K86)))</formula>
    </cfRule>
  </conditionalFormatting>
  <conditionalFormatting sqref="K86:K88">
    <cfRule type="containsErrors" dxfId="2381" priority="1416">
      <formula>ISERROR(K86)</formula>
    </cfRule>
  </conditionalFormatting>
  <conditionalFormatting sqref="K86:K88">
    <cfRule type="beginsWith" dxfId="2380" priority="1413" operator="beginsWith" text="Выполняется">
      <formula>LEFT(K86,LEN("Выполняется"))="Выполняется"</formula>
    </cfRule>
    <cfRule type="containsText" dxfId="2379" priority="1414" operator="containsText" text="Частично выполняется">
      <formula>NOT(ISERROR(SEARCH("Частично выполняется",K86)))</formula>
    </cfRule>
    <cfRule type="containsText" dxfId="2378" priority="1415" operator="containsText" text="Не выполняется">
      <formula>NOT(ISERROR(SEARCH("Не выполняется",K86)))</formula>
    </cfRule>
  </conditionalFormatting>
  <conditionalFormatting sqref="K86:K88">
    <cfRule type="containsErrors" dxfId="2377" priority="1412">
      <formula>ISERROR(K86)</formula>
    </cfRule>
  </conditionalFormatting>
  <conditionalFormatting sqref="K86:K88">
    <cfRule type="beginsWith" dxfId="2376" priority="1409" operator="beginsWith" text="Выполняется">
      <formula>LEFT(K86,LEN("Выполняется"))="Выполняется"</formula>
    </cfRule>
    <cfRule type="containsText" dxfId="2375" priority="1410" operator="containsText" text="Частично выполняется">
      <formula>NOT(ISERROR(SEARCH("Частично выполняется",K86)))</formula>
    </cfRule>
    <cfRule type="containsText" dxfId="2374" priority="1411" operator="containsText" text="Не выполняется">
      <formula>NOT(ISERROR(SEARCH("Не выполняется",K86)))</formula>
    </cfRule>
  </conditionalFormatting>
  <conditionalFormatting sqref="K86:K88">
    <cfRule type="containsErrors" dxfId="2373" priority="1408">
      <formula>ISERROR(K86)</formula>
    </cfRule>
  </conditionalFormatting>
  <conditionalFormatting sqref="K86:K88">
    <cfRule type="beginsWith" dxfId="2372" priority="1405" operator="beginsWith" text="Выполняется">
      <formula>LEFT(K86,LEN("Выполняется"))="Выполняется"</formula>
    </cfRule>
    <cfRule type="containsText" dxfId="2371" priority="1406" operator="containsText" text="Частично выполняется">
      <formula>NOT(ISERROR(SEARCH("Частично выполняется",K86)))</formula>
    </cfRule>
    <cfRule type="containsText" dxfId="2370" priority="1407" operator="containsText" text="Не выполняется">
      <formula>NOT(ISERROR(SEARCH("Не выполняется",K86)))</formula>
    </cfRule>
  </conditionalFormatting>
  <conditionalFormatting sqref="K86:K88">
    <cfRule type="containsErrors" dxfId="2369" priority="1404">
      <formula>ISERROR(K86)</formula>
    </cfRule>
  </conditionalFormatting>
  <conditionalFormatting sqref="K86:K88">
    <cfRule type="beginsWith" dxfId="2368" priority="1401" operator="beginsWith" text="Выполняется">
      <formula>LEFT(K86,LEN("Выполняется"))="Выполняется"</formula>
    </cfRule>
    <cfRule type="containsText" dxfId="2367" priority="1402" operator="containsText" text="Частично выполняется">
      <formula>NOT(ISERROR(SEARCH("Частично выполняется",K86)))</formula>
    </cfRule>
    <cfRule type="containsText" dxfId="2366" priority="1403" operator="containsText" text="Не выполняется">
      <formula>NOT(ISERROR(SEARCH("Не выполняется",K86)))</formula>
    </cfRule>
  </conditionalFormatting>
  <conditionalFormatting sqref="K86:K88">
    <cfRule type="containsErrors" dxfId="2365" priority="1400">
      <formula>ISERROR(K86)</formula>
    </cfRule>
  </conditionalFormatting>
  <conditionalFormatting sqref="K86:K88">
    <cfRule type="beginsWith" dxfId="2364" priority="1397" operator="beginsWith" text="Выполняется">
      <formula>LEFT(K86,LEN("Выполняется"))="Выполняется"</formula>
    </cfRule>
    <cfRule type="containsText" dxfId="2363" priority="1398" operator="containsText" text="Частично выполняется">
      <formula>NOT(ISERROR(SEARCH("Частично выполняется",K86)))</formula>
    </cfRule>
    <cfRule type="containsText" dxfId="2362" priority="1399" operator="containsText" text="Не выполняется">
      <formula>NOT(ISERROR(SEARCH("Не выполняется",K86)))</formula>
    </cfRule>
  </conditionalFormatting>
  <conditionalFormatting sqref="K86:K88">
    <cfRule type="containsErrors" dxfId="2361" priority="1396">
      <formula>ISERROR(K86)</formula>
    </cfRule>
  </conditionalFormatting>
  <conditionalFormatting sqref="K86:K88">
    <cfRule type="beginsWith" dxfId="2360" priority="1393" operator="beginsWith" text="Выполняется">
      <formula>LEFT(K86,LEN("Выполняется"))="Выполняется"</formula>
    </cfRule>
    <cfRule type="containsText" dxfId="2359" priority="1394" operator="containsText" text="Частично выполняется">
      <formula>NOT(ISERROR(SEARCH("Частично выполняется",K86)))</formula>
    </cfRule>
    <cfRule type="containsText" dxfId="2358" priority="1395" operator="containsText" text="Не выполняется">
      <formula>NOT(ISERROR(SEARCH("Не выполняется",K86)))</formula>
    </cfRule>
  </conditionalFormatting>
  <conditionalFormatting sqref="K86:K88">
    <cfRule type="containsErrors" dxfId="2357" priority="1392">
      <formula>ISERROR(K86)</formula>
    </cfRule>
  </conditionalFormatting>
  <conditionalFormatting sqref="N86:N88">
    <cfRule type="beginsWith" dxfId="2356" priority="1389" operator="beginsWith" text="Выполняется">
      <formula>LEFT(N86,LEN("Выполняется"))="Выполняется"</formula>
    </cfRule>
    <cfRule type="containsText" dxfId="2355" priority="1390" operator="containsText" text="Частично выполняется">
      <formula>NOT(ISERROR(SEARCH("Частично выполняется",N86)))</formula>
    </cfRule>
    <cfRule type="containsText" dxfId="2354" priority="1391" operator="containsText" text="Не выполняется">
      <formula>NOT(ISERROR(SEARCH("Не выполняется",N86)))</formula>
    </cfRule>
  </conditionalFormatting>
  <conditionalFormatting sqref="N86:N88">
    <cfRule type="containsErrors" dxfId="2353" priority="1388">
      <formula>ISERROR(N86)</formula>
    </cfRule>
  </conditionalFormatting>
  <conditionalFormatting sqref="N86:N88">
    <cfRule type="beginsWith" dxfId="2352" priority="1385" operator="beginsWith" text="Выполняется">
      <formula>LEFT(N86,LEN("Выполняется"))="Выполняется"</formula>
    </cfRule>
    <cfRule type="containsText" dxfId="2351" priority="1386" operator="containsText" text="Частично выполняется">
      <formula>NOT(ISERROR(SEARCH("Частично выполняется",N86)))</formula>
    </cfRule>
    <cfRule type="containsText" dxfId="2350" priority="1387" operator="containsText" text="Не выполняется">
      <formula>NOT(ISERROR(SEARCH("Не выполняется",N86)))</formula>
    </cfRule>
  </conditionalFormatting>
  <conditionalFormatting sqref="N86:N88">
    <cfRule type="containsErrors" dxfId="2349" priority="1384">
      <formula>ISERROR(N86)</formula>
    </cfRule>
  </conditionalFormatting>
  <conditionalFormatting sqref="N86:N88">
    <cfRule type="beginsWith" dxfId="2348" priority="1381" operator="beginsWith" text="Выполняется">
      <formula>LEFT(N86,LEN("Выполняется"))="Выполняется"</formula>
    </cfRule>
    <cfRule type="containsText" dxfId="2347" priority="1382" operator="containsText" text="Частично выполняется">
      <formula>NOT(ISERROR(SEARCH("Частично выполняется",N86)))</formula>
    </cfRule>
    <cfRule type="containsText" dxfId="2346" priority="1383" operator="containsText" text="Не выполняется">
      <formula>NOT(ISERROR(SEARCH("Не выполняется",N86)))</formula>
    </cfRule>
  </conditionalFormatting>
  <conditionalFormatting sqref="N86:N88">
    <cfRule type="containsErrors" dxfId="2345" priority="1380">
      <formula>ISERROR(N86)</formula>
    </cfRule>
  </conditionalFormatting>
  <conditionalFormatting sqref="N86:N88">
    <cfRule type="beginsWith" dxfId="2344" priority="1377" operator="beginsWith" text="Выполняется">
      <formula>LEFT(N86,LEN("Выполняется"))="Выполняется"</formula>
    </cfRule>
    <cfRule type="containsText" dxfId="2343" priority="1378" operator="containsText" text="Частично выполняется">
      <formula>NOT(ISERROR(SEARCH("Частично выполняется",N86)))</formula>
    </cfRule>
    <cfRule type="containsText" dxfId="2342" priority="1379" operator="containsText" text="Не выполняется">
      <formula>NOT(ISERROR(SEARCH("Не выполняется",N86)))</formula>
    </cfRule>
  </conditionalFormatting>
  <conditionalFormatting sqref="N86:N88">
    <cfRule type="containsErrors" dxfId="2341" priority="1376">
      <formula>ISERROR(N86)</formula>
    </cfRule>
  </conditionalFormatting>
  <conditionalFormatting sqref="N86:N88">
    <cfRule type="beginsWith" dxfId="2340" priority="1373" operator="beginsWith" text="Выполняется">
      <formula>LEFT(N86,LEN("Выполняется"))="Выполняется"</formula>
    </cfRule>
    <cfRule type="containsText" dxfId="2339" priority="1374" operator="containsText" text="Частично выполняется">
      <formula>NOT(ISERROR(SEARCH("Частично выполняется",N86)))</formula>
    </cfRule>
    <cfRule type="containsText" dxfId="2338" priority="1375" operator="containsText" text="Не выполняется">
      <formula>NOT(ISERROR(SEARCH("Не выполняется",N86)))</formula>
    </cfRule>
  </conditionalFormatting>
  <conditionalFormatting sqref="N86:N88">
    <cfRule type="containsErrors" dxfId="2337" priority="1372">
      <formula>ISERROR(N86)</formula>
    </cfRule>
  </conditionalFormatting>
  <conditionalFormatting sqref="N86:N88">
    <cfRule type="beginsWith" dxfId="2336" priority="1369" operator="beginsWith" text="Выполняется">
      <formula>LEFT(N86,LEN("Выполняется"))="Выполняется"</formula>
    </cfRule>
    <cfRule type="containsText" dxfId="2335" priority="1370" operator="containsText" text="Частично выполняется">
      <formula>NOT(ISERROR(SEARCH("Частично выполняется",N86)))</formula>
    </cfRule>
    <cfRule type="containsText" dxfId="2334" priority="1371" operator="containsText" text="Не выполняется">
      <formula>NOT(ISERROR(SEARCH("Не выполняется",N86)))</formula>
    </cfRule>
  </conditionalFormatting>
  <conditionalFormatting sqref="N86:N88">
    <cfRule type="containsErrors" dxfId="2333" priority="1368">
      <formula>ISERROR(N86)</formula>
    </cfRule>
  </conditionalFormatting>
  <conditionalFormatting sqref="N86:N88">
    <cfRule type="beginsWith" dxfId="2332" priority="1365" operator="beginsWith" text="Выполняется">
      <formula>LEFT(N86,LEN("Выполняется"))="Выполняется"</formula>
    </cfRule>
    <cfRule type="containsText" dxfId="2331" priority="1366" operator="containsText" text="Частично выполняется">
      <formula>NOT(ISERROR(SEARCH("Частично выполняется",N86)))</formula>
    </cfRule>
    <cfRule type="containsText" dxfId="2330" priority="1367" operator="containsText" text="Не выполняется">
      <formula>NOT(ISERROR(SEARCH("Не выполняется",N86)))</formula>
    </cfRule>
  </conditionalFormatting>
  <conditionalFormatting sqref="N86:N88">
    <cfRule type="containsErrors" dxfId="2329" priority="1364">
      <formula>ISERROR(N86)</formula>
    </cfRule>
  </conditionalFormatting>
  <conditionalFormatting sqref="N86:N88">
    <cfRule type="beginsWith" dxfId="2328" priority="1361" operator="beginsWith" text="Выполняется">
      <formula>LEFT(N86,LEN("Выполняется"))="Выполняется"</formula>
    </cfRule>
    <cfRule type="containsText" dxfId="2327" priority="1362" operator="containsText" text="Частично выполняется">
      <formula>NOT(ISERROR(SEARCH("Частично выполняется",N86)))</formula>
    </cfRule>
    <cfRule type="containsText" dxfId="2326" priority="1363" operator="containsText" text="Не выполняется">
      <formula>NOT(ISERROR(SEARCH("Не выполняется",N86)))</formula>
    </cfRule>
  </conditionalFormatting>
  <conditionalFormatting sqref="N86:N88">
    <cfRule type="containsErrors" dxfId="2325" priority="1360">
      <formula>ISERROR(N86)</formula>
    </cfRule>
  </conditionalFormatting>
  <conditionalFormatting sqref="N86:N88">
    <cfRule type="beginsWith" dxfId="2324" priority="1357" operator="beginsWith" text="Выполняется">
      <formula>LEFT(N86,LEN("Выполняется"))="Выполняется"</formula>
    </cfRule>
    <cfRule type="containsText" dxfId="2323" priority="1358" operator="containsText" text="Частично выполняется">
      <formula>NOT(ISERROR(SEARCH("Частично выполняется",N86)))</formula>
    </cfRule>
    <cfRule type="containsText" dxfId="2322" priority="1359" operator="containsText" text="Не выполняется">
      <formula>NOT(ISERROR(SEARCH("Не выполняется",N86)))</formula>
    </cfRule>
  </conditionalFormatting>
  <conditionalFormatting sqref="N86:N88">
    <cfRule type="containsErrors" dxfId="2321" priority="1356">
      <formula>ISERROR(N86)</formula>
    </cfRule>
  </conditionalFormatting>
  <conditionalFormatting sqref="N86:N88">
    <cfRule type="beginsWith" dxfId="2320" priority="1353" operator="beginsWith" text="Выполняется">
      <formula>LEFT(N86,LEN("Выполняется"))="Выполняется"</formula>
    </cfRule>
    <cfRule type="containsText" dxfId="2319" priority="1354" operator="containsText" text="Частично выполняется">
      <formula>NOT(ISERROR(SEARCH("Частично выполняется",N86)))</formula>
    </cfRule>
    <cfRule type="containsText" dxfId="2318" priority="1355" operator="containsText" text="Не выполняется">
      <formula>NOT(ISERROR(SEARCH("Не выполняется",N86)))</formula>
    </cfRule>
  </conditionalFormatting>
  <conditionalFormatting sqref="N86:N88">
    <cfRule type="containsErrors" dxfId="2317" priority="1352">
      <formula>ISERROR(N86)</formula>
    </cfRule>
  </conditionalFormatting>
  <conditionalFormatting sqref="N86:N88">
    <cfRule type="beginsWith" dxfId="2316" priority="1349" operator="beginsWith" text="Выполняется">
      <formula>LEFT(N86,LEN("Выполняется"))="Выполняется"</formula>
    </cfRule>
    <cfRule type="containsText" dxfId="2315" priority="1350" operator="containsText" text="Частично выполняется">
      <formula>NOT(ISERROR(SEARCH("Частично выполняется",N86)))</formula>
    </cfRule>
    <cfRule type="containsText" dxfId="2314" priority="1351" operator="containsText" text="Не выполняется">
      <formula>NOT(ISERROR(SEARCH("Не выполняется",N86)))</formula>
    </cfRule>
  </conditionalFormatting>
  <conditionalFormatting sqref="N86:N88">
    <cfRule type="containsErrors" dxfId="2313" priority="1348">
      <formula>ISERROR(N86)</formula>
    </cfRule>
  </conditionalFormatting>
  <conditionalFormatting sqref="N86:N88">
    <cfRule type="beginsWith" dxfId="2312" priority="1345" operator="beginsWith" text="Выполняется">
      <formula>LEFT(N86,LEN("Выполняется"))="Выполняется"</formula>
    </cfRule>
    <cfRule type="containsText" dxfId="2311" priority="1346" operator="containsText" text="Частично выполняется">
      <formula>NOT(ISERROR(SEARCH("Частично выполняется",N86)))</formula>
    </cfRule>
    <cfRule type="containsText" dxfId="2310" priority="1347" operator="containsText" text="Не выполняется">
      <formula>NOT(ISERROR(SEARCH("Не выполняется",N86)))</formula>
    </cfRule>
  </conditionalFormatting>
  <conditionalFormatting sqref="N86:N88">
    <cfRule type="containsErrors" dxfId="2309" priority="1344">
      <formula>ISERROR(N86)</formula>
    </cfRule>
  </conditionalFormatting>
  <conditionalFormatting sqref="N86:N88">
    <cfRule type="beginsWith" dxfId="2308" priority="1341" operator="beginsWith" text="Выполняется">
      <formula>LEFT(N86,LEN("Выполняется"))="Выполняется"</formula>
    </cfRule>
    <cfRule type="containsText" dxfId="2307" priority="1342" operator="containsText" text="Частично выполняется">
      <formula>NOT(ISERROR(SEARCH("Частично выполняется",N86)))</formula>
    </cfRule>
    <cfRule type="containsText" dxfId="2306" priority="1343" operator="containsText" text="Не выполняется">
      <formula>NOT(ISERROR(SEARCH("Не выполняется",N86)))</formula>
    </cfRule>
  </conditionalFormatting>
  <conditionalFormatting sqref="N86:N88">
    <cfRule type="containsErrors" dxfId="2305" priority="1340">
      <formula>ISERROR(N86)</formula>
    </cfRule>
  </conditionalFormatting>
  <conditionalFormatting sqref="N86:N88">
    <cfRule type="beginsWith" dxfId="2304" priority="1337" operator="beginsWith" text="Выполняется">
      <formula>LEFT(N86,LEN("Выполняется"))="Выполняется"</formula>
    </cfRule>
    <cfRule type="containsText" dxfId="2303" priority="1338" operator="containsText" text="Частично выполняется">
      <formula>NOT(ISERROR(SEARCH("Частично выполняется",N86)))</formula>
    </cfRule>
    <cfRule type="containsText" dxfId="2302" priority="1339" operator="containsText" text="Не выполняется">
      <formula>NOT(ISERROR(SEARCH("Не выполняется",N86)))</formula>
    </cfRule>
  </conditionalFormatting>
  <conditionalFormatting sqref="N86:N88">
    <cfRule type="containsErrors" dxfId="2301" priority="1336">
      <formula>ISERROR(N86)</formula>
    </cfRule>
  </conditionalFormatting>
  <conditionalFormatting sqref="N86:N88">
    <cfRule type="beginsWith" dxfId="2300" priority="1333" operator="beginsWith" text="Выполняется">
      <formula>LEFT(N86,LEN("Выполняется"))="Выполняется"</formula>
    </cfRule>
    <cfRule type="containsText" dxfId="2299" priority="1334" operator="containsText" text="Частично выполняется">
      <formula>NOT(ISERROR(SEARCH("Частично выполняется",N86)))</formula>
    </cfRule>
    <cfRule type="containsText" dxfId="2298" priority="1335" operator="containsText" text="Не выполняется">
      <formula>NOT(ISERROR(SEARCH("Не выполняется",N86)))</formula>
    </cfRule>
  </conditionalFormatting>
  <conditionalFormatting sqref="N86:N88">
    <cfRule type="containsErrors" dxfId="2297" priority="1332">
      <formula>ISERROR(N86)</formula>
    </cfRule>
  </conditionalFormatting>
  <conditionalFormatting sqref="N86:N88">
    <cfRule type="beginsWith" dxfId="2296" priority="1329" operator="beginsWith" text="Выполняется">
      <formula>LEFT(N86,LEN("Выполняется"))="Выполняется"</formula>
    </cfRule>
    <cfRule type="containsText" dxfId="2295" priority="1330" operator="containsText" text="Частично выполняется">
      <formula>NOT(ISERROR(SEARCH("Частично выполняется",N86)))</formula>
    </cfRule>
    <cfRule type="containsText" dxfId="2294" priority="1331" operator="containsText" text="Не выполняется">
      <formula>NOT(ISERROR(SEARCH("Не выполняется",N86)))</formula>
    </cfRule>
  </conditionalFormatting>
  <conditionalFormatting sqref="N86:N88">
    <cfRule type="containsErrors" dxfId="2293" priority="1328">
      <formula>ISERROR(N86)</formula>
    </cfRule>
  </conditionalFormatting>
  <conditionalFormatting sqref="Q86:Q88">
    <cfRule type="beginsWith" dxfId="2292" priority="1325" operator="beginsWith" text="Выполняется">
      <formula>LEFT(Q86,LEN("Выполняется"))="Выполняется"</formula>
    </cfRule>
    <cfRule type="containsText" dxfId="2291" priority="1326" operator="containsText" text="Частично выполняется">
      <formula>NOT(ISERROR(SEARCH("Частично выполняется",Q86)))</formula>
    </cfRule>
    <cfRule type="containsText" dxfId="2290" priority="1327" operator="containsText" text="Не выполняется">
      <formula>NOT(ISERROR(SEARCH("Не выполняется",Q86)))</formula>
    </cfRule>
  </conditionalFormatting>
  <conditionalFormatting sqref="Q86:Q88">
    <cfRule type="containsErrors" dxfId="2289" priority="1324">
      <formula>ISERROR(Q86)</formula>
    </cfRule>
  </conditionalFormatting>
  <conditionalFormatting sqref="Q86:Q88">
    <cfRule type="beginsWith" dxfId="2288" priority="1321" operator="beginsWith" text="Выполняется">
      <formula>LEFT(Q86,LEN("Выполняется"))="Выполняется"</formula>
    </cfRule>
    <cfRule type="containsText" dxfId="2287" priority="1322" operator="containsText" text="Частично выполняется">
      <formula>NOT(ISERROR(SEARCH("Частично выполняется",Q86)))</formula>
    </cfRule>
    <cfRule type="containsText" dxfId="2286" priority="1323" operator="containsText" text="Не выполняется">
      <formula>NOT(ISERROR(SEARCH("Не выполняется",Q86)))</formula>
    </cfRule>
  </conditionalFormatting>
  <conditionalFormatting sqref="Q86:Q88">
    <cfRule type="containsErrors" dxfId="2285" priority="1320">
      <formula>ISERROR(Q86)</formula>
    </cfRule>
  </conditionalFormatting>
  <conditionalFormatting sqref="Q86:Q88">
    <cfRule type="beginsWith" dxfId="2284" priority="1317" operator="beginsWith" text="Выполняется">
      <formula>LEFT(Q86,LEN("Выполняется"))="Выполняется"</formula>
    </cfRule>
    <cfRule type="containsText" dxfId="2283" priority="1318" operator="containsText" text="Частично выполняется">
      <formula>NOT(ISERROR(SEARCH("Частично выполняется",Q86)))</formula>
    </cfRule>
    <cfRule type="containsText" dxfId="2282" priority="1319" operator="containsText" text="Не выполняется">
      <formula>NOT(ISERROR(SEARCH("Не выполняется",Q86)))</formula>
    </cfRule>
  </conditionalFormatting>
  <conditionalFormatting sqref="Q86:Q88">
    <cfRule type="containsErrors" dxfId="2281" priority="1316">
      <formula>ISERROR(Q86)</formula>
    </cfRule>
  </conditionalFormatting>
  <conditionalFormatting sqref="Q86:Q88">
    <cfRule type="beginsWith" dxfId="2280" priority="1313" operator="beginsWith" text="Выполняется">
      <formula>LEFT(Q86,LEN("Выполняется"))="Выполняется"</formula>
    </cfRule>
    <cfRule type="containsText" dxfId="2279" priority="1314" operator="containsText" text="Частично выполняется">
      <formula>NOT(ISERROR(SEARCH("Частично выполняется",Q86)))</formula>
    </cfRule>
    <cfRule type="containsText" dxfId="2278" priority="1315" operator="containsText" text="Не выполняется">
      <formula>NOT(ISERROR(SEARCH("Не выполняется",Q86)))</formula>
    </cfRule>
  </conditionalFormatting>
  <conditionalFormatting sqref="Q86:Q88">
    <cfRule type="containsErrors" dxfId="2277" priority="1312">
      <formula>ISERROR(Q86)</formula>
    </cfRule>
  </conditionalFormatting>
  <conditionalFormatting sqref="Q86:Q88">
    <cfRule type="beginsWith" dxfId="2276" priority="1309" operator="beginsWith" text="Выполняется">
      <formula>LEFT(Q86,LEN("Выполняется"))="Выполняется"</formula>
    </cfRule>
    <cfRule type="containsText" dxfId="2275" priority="1310" operator="containsText" text="Частично выполняется">
      <formula>NOT(ISERROR(SEARCH("Частично выполняется",Q86)))</formula>
    </cfRule>
    <cfRule type="containsText" dxfId="2274" priority="1311" operator="containsText" text="Не выполняется">
      <formula>NOT(ISERROR(SEARCH("Не выполняется",Q86)))</formula>
    </cfRule>
  </conditionalFormatting>
  <conditionalFormatting sqref="Q86:Q88">
    <cfRule type="containsErrors" dxfId="2273" priority="1308">
      <formula>ISERROR(Q86)</formula>
    </cfRule>
  </conditionalFormatting>
  <conditionalFormatting sqref="Q86:Q88">
    <cfRule type="beginsWith" dxfId="2272" priority="1305" operator="beginsWith" text="Выполняется">
      <formula>LEFT(Q86,LEN("Выполняется"))="Выполняется"</formula>
    </cfRule>
    <cfRule type="containsText" dxfId="2271" priority="1306" operator="containsText" text="Частично выполняется">
      <formula>NOT(ISERROR(SEARCH("Частично выполняется",Q86)))</formula>
    </cfRule>
    <cfRule type="containsText" dxfId="2270" priority="1307" operator="containsText" text="Не выполняется">
      <formula>NOT(ISERROR(SEARCH("Не выполняется",Q86)))</formula>
    </cfRule>
  </conditionalFormatting>
  <conditionalFormatting sqref="Q86:Q88">
    <cfRule type="containsErrors" dxfId="2269" priority="1304">
      <formula>ISERROR(Q86)</formula>
    </cfRule>
  </conditionalFormatting>
  <conditionalFormatting sqref="Q86:Q88">
    <cfRule type="beginsWith" dxfId="2268" priority="1301" operator="beginsWith" text="Выполняется">
      <formula>LEFT(Q86,LEN("Выполняется"))="Выполняется"</formula>
    </cfRule>
    <cfRule type="containsText" dxfId="2267" priority="1302" operator="containsText" text="Частично выполняется">
      <formula>NOT(ISERROR(SEARCH("Частично выполняется",Q86)))</formula>
    </cfRule>
    <cfRule type="containsText" dxfId="2266" priority="1303" operator="containsText" text="Не выполняется">
      <formula>NOT(ISERROR(SEARCH("Не выполняется",Q86)))</formula>
    </cfRule>
  </conditionalFormatting>
  <conditionalFormatting sqref="Q86:Q88">
    <cfRule type="containsErrors" dxfId="2265" priority="1300">
      <formula>ISERROR(Q86)</formula>
    </cfRule>
  </conditionalFormatting>
  <conditionalFormatting sqref="Q86:Q88">
    <cfRule type="beginsWith" dxfId="2264" priority="1297" operator="beginsWith" text="Выполняется">
      <formula>LEFT(Q86,LEN("Выполняется"))="Выполняется"</formula>
    </cfRule>
    <cfRule type="containsText" dxfId="2263" priority="1298" operator="containsText" text="Частично выполняется">
      <formula>NOT(ISERROR(SEARCH("Частично выполняется",Q86)))</formula>
    </cfRule>
    <cfRule type="containsText" dxfId="2262" priority="1299" operator="containsText" text="Не выполняется">
      <formula>NOT(ISERROR(SEARCH("Не выполняется",Q86)))</formula>
    </cfRule>
  </conditionalFormatting>
  <conditionalFormatting sqref="Q86:Q88">
    <cfRule type="containsErrors" dxfId="2261" priority="1296">
      <formula>ISERROR(Q86)</formula>
    </cfRule>
  </conditionalFormatting>
  <conditionalFormatting sqref="Q86:Q88">
    <cfRule type="beginsWith" dxfId="2260" priority="1293" operator="beginsWith" text="Выполняется">
      <formula>LEFT(Q86,LEN("Выполняется"))="Выполняется"</formula>
    </cfRule>
    <cfRule type="containsText" dxfId="2259" priority="1294" operator="containsText" text="Частично выполняется">
      <formula>NOT(ISERROR(SEARCH("Частично выполняется",Q86)))</formula>
    </cfRule>
    <cfRule type="containsText" dxfId="2258" priority="1295" operator="containsText" text="Не выполняется">
      <formula>NOT(ISERROR(SEARCH("Не выполняется",Q86)))</formula>
    </cfRule>
  </conditionalFormatting>
  <conditionalFormatting sqref="Q86:Q88">
    <cfRule type="containsErrors" dxfId="2257" priority="1292">
      <formula>ISERROR(Q86)</formula>
    </cfRule>
  </conditionalFormatting>
  <conditionalFormatting sqref="Q86:Q88">
    <cfRule type="beginsWith" dxfId="2256" priority="1289" operator="beginsWith" text="Выполняется">
      <formula>LEFT(Q86,LEN("Выполняется"))="Выполняется"</formula>
    </cfRule>
    <cfRule type="containsText" dxfId="2255" priority="1290" operator="containsText" text="Частично выполняется">
      <formula>NOT(ISERROR(SEARCH("Частично выполняется",Q86)))</formula>
    </cfRule>
    <cfRule type="containsText" dxfId="2254" priority="1291" operator="containsText" text="Не выполняется">
      <formula>NOT(ISERROR(SEARCH("Не выполняется",Q86)))</formula>
    </cfRule>
  </conditionalFormatting>
  <conditionalFormatting sqref="Q86:Q88">
    <cfRule type="containsErrors" dxfId="2253" priority="1288">
      <formula>ISERROR(Q86)</formula>
    </cfRule>
  </conditionalFormatting>
  <conditionalFormatting sqref="Q86:Q88">
    <cfRule type="beginsWith" dxfId="2252" priority="1285" operator="beginsWith" text="Выполняется">
      <formula>LEFT(Q86,LEN("Выполняется"))="Выполняется"</formula>
    </cfRule>
    <cfRule type="containsText" dxfId="2251" priority="1286" operator="containsText" text="Частично выполняется">
      <formula>NOT(ISERROR(SEARCH("Частично выполняется",Q86)))</formula>
    </cfRule>
    <cfRule type="containsText" dxfId="2250" priority="1287" operator="containsText" text="Не выполняется">
      <formula>NOT(ISERROR(SEARCH("Не выполняется",Q86)))</formula>
    </cfRule>
  </conditionalFormatting>
  <conditionalFormatting sqref="Q86:Q88">
    <cfRule type="containsErrors" dxfId="2249" priority="1284">
      <formula>ISERROR(Q86)</formula>
    </cfRule>
  </conditionalFormatting>
  <conditionalFormatting sqref="Q86:Q88">
    <cfRule type="beginsWith" dxfId="2248" priority="1281" operator="beginsWith" text="Выполняется">
      <formula>LEFT(Q86,LEN("Выполняется"))="Выполняется"</formula>
    </cfRule>
    <cfRule type="containsText" dxfId="2247" priority="1282" operator="containsText" text="Частично выполняется">
      <formula>NOT(ISERROR(SEARCH("Частично выполняется",Q86)))</formula>
    </cfRule>
    <cfRule type="containsText" dxfId="2246" priority="1283" operator="containsText" text="Не выполняется">
      <formula>NOT(ISERROR(SEARCH("Не выполняется",Q86)))</formula>
    </cfRule>
  </conditionalFormatting>
  <conditionalFormatting sqref="Q86:Q88">
    <cfRule type="containsErrors" dxfId="2245" priority="1280">
      <formula>ISERROR(Q86)</formula>
    </cfRule>
  </conditionalFormatting>
  <conditionalFormatting sqref="Q86:Q88">
    <cfRule type="beginsWith" dxfId="2244" priority="1277" operator="beginsWith" text="Выполняется">
      <formula>LEFT(Q86,LEN("Выполняется"))="Выполняется"</formula>
    </cfRule>
    <cfRule type="containsText" dxfId="2243" priority="1278" operator="containsText" text="Частично выполняется">
      <formula>NOT(ISERROR(SEARCH("Частично выполняется",Q86)))</formula>
    </cfRule>
    <cfRule type="containsText" dxfId="2242" priority="1279" operator="containsText" text="Не выполняется">
      <formula>NOT(ISERROR(SEARCH("Не выполняется",Q86)))</formula>
    </cfRule>
  </conditionalFormatting>
  <conditionalFormatting sqref="Q86:Q88">
    <cfRule type="containsErrors" dxfId="2241" priority="1276">
      <formula>ISERROR(Q86)</formula>
    </cfRule>
  </conditionalFormatting>
  <conditionalFormatting sqref="Q86:Q88">
    <cfRule type="beginsWith" dxfId="2240" priority="1273" operator="beginsWith" text="Выполняется">
      <formula>LEFT(Q86,LEN("Выполняется"))="Выполняется"</formula>
    </cfRule>
    <cfRule type="containsText" dxfId="2239" priority="1274" operator="containsText" text="Частично выполняется">
      <formula>NOT(ISERROR(SEARCH("Частично выполняется",Q86)))</formula>
    </cfRule>
    <cfRule type="containsText" dxfId="2238" priority="1275" operator="containsText" text="Не выполняется">
      <formula>NOT(ISERROR(SEARCH("Не выполняется",Q86)))</formula>
    </cfRule>
  </conditionalFormatting>
  <conditionalFormatting sqref="Q86:Q88">
    <cfRule type="containsErrors" dxfId="2237" priority="1272">
      <formula>ISERROR(Q86)</formula>
    </cfRule>
  </conditionalFormatting>
  <conditionalFormatting sqref="Q86:Q88">
    <cfRule type="beginsWith" dxfId="2236" priority="1269" operator="beginsWith" text="Выполняется">
      <formula>LEFT(Q86,LEN("Выполняется"))="Выполняется"</formula>
    </cfRule>
    <cfRule type="containsText" dxfId="2235" priority="1270" operator="containsText" text="Частично выполняется">
      <formula>NOT(ISERROR(SEARCH("Частично выполняется",Q86)))</formula>
    </cfRule>
    <cfRule type="containsText" dxfId="2234" priority="1271" operator="containsText" text="Не выполняется">
      <formula>NOT(ISERROR(SEARCH("Не выполняется",Q86)))</formula>
    </cfRule>
  </conditionalFormatting>
  <conditionalFormatting sqref="Q86:Q88">
    <cfRule type="containsErrors" dxfId="2233" priority="1268">
      <formula>ISERROR(Q86)</formula>
    </cfRule>
  </conditionalFormatting>
  <conditionalFormatting sqref="Q86:Q88">
    <cfRule type="beginsWith" dxfId="2232" priority="1265" operator="beginsWith" text="Выполняется">
      <formula>LEFT(Q86,LEN("Выполняется"))="Выполняется"</formula>
    </cfRule>
    <cfRule type="containsText" dxfId="2231" priority="1266" operator="containsText" text="Частично выполняется">
      <formula>NOT(ISERROR(SEARCH("Частично выполняется",Q86)))</formula>
    </cfRule>
    <cfRule type="containsText" dxfId="2230" priority="1267" operator="containsText" text="Не выполняется">
      <formula>NOT(ISERROR(SEARCH("Не выполняется",Q86)))</formula>
    </cfRule>
  </conditionalFormatting>
  <conditionalFormatting sqref="Q86:Q88">
    <cfRule type="containsErrors" dxfId="2229" priority="1264">
      <formula>ISERROR(Q86)</formula>
    </cfRule>
  </conditionalFormatting>
  <conditionalFormatting sqref="H90">
    <cfRule type="beginsWith" dxfId="2228" priority="1261" operator="beginsWith" text="Выполняется">
      <formula>LEFT(H90,LEN("Выполняется"))="Выполняется"</formula>
    </cfRule>
    <cfRule type="containsText" dxfId="2227" priority="1262" operator="containsText" text="Частично выполняется">
      <formula>NOT(ISERROR(SEARCH("Частично выполняется",H90)))</formula>
    </cfRule>
    <cfRule type="containsText" dxfId="2226" priority="1263" operator="containsText" text="Не выполняется">
      <formula>NOT(ISERROR(SEARCH("Не выполняется",H90)))</formula>
    </cfRule>
  </conditionalFormatting>
  <conditionalFormatting sqref="H90">
    <cfRule type="containsErrors" dxfId="2225" priority="1260">
      <formula>ISERROR(H90)</formula>
    </cfRule>
  </conditionalFormatting>
  <conditionalFormatting sqref="H90">
    <cfRule type="beginsWith" dxfId="2224" priority="1257" operator="beginsWith" text="Выполняется">
      <formula>LEFT(H90,LEN("Выполняется"))="Выполняется"</formula>
    </cfRule>
    <cfRule type="containsText" dxfId="2223" priority="1258" operator="containsText" text="Частично выполняется">
      <formula>NOT(ISERROR(SEARCH("Частично выполняется",H90)))</formula>
    </cfRule>
    <cfRule type="containsText" dxfId="2222" priority="1259" operator="containsText" text="Не выполняется">
      <formula>NOT(ISERROR(SEARCH("Не выполняется",H90)))</formula>
    </cfRule>
  </conditionalFormatting>
  <conditionalFormatting sqref="H90">
    <cfRule type="containsErrors" dxfId="2221" priority="1256">
      <formula>ISERROR(H90)</formula>
    </cfRule>
  </conditionalFormatting>
  <conditionalFormatting sqref="H90">
    <cfRule type="beginsWith" dxfId="2220" priority="1253" operator="beginsWith" text="Выполняется">
      <formula>LEFT(H90,LEN("Выполняется"))="Выполняется"</formula>
    </cfRule>
    <cfRule type="containsText" dxfId="2219" priority="1254" operator="containsText" text="Частично выполняется">
      <formula>NOT(ISERROR(SEARCH("Частично выполняется",H90)))</formula>
    </cfRule>
    <cfRule type="containsText" dxfId="2218" priority="1255" operator="containsText" text="Не выполняется">
      <formula>NOT(ISERROR(SEARCH("Не выполняется",H90)))</formula>
    </cfRule>
  </conditionalFormatting>
  <conditionalFormatting sqref="H90">
    <cfRule type="containsErrors" dxfId="2217" priority="1252">
      <formula>ISERROR(H90)</formula>
    </cfRule>
  </conditionalFormatting>
  <conditionalFormatting sqref="H90">
    <cfRule type="beginsWith" dxfId="2216" priority="1249" operator="beginsWith" text="Выполняется">
      <formula>LEFT(H90,LEN("Выполняется"))="Выполняется"</formula>
    </cfRule>
    <cfRule type="containsText" dxfId="2215" priority="1250" operator="containsText" text="Частично выполняется">
      <formula>NOT(ISERROR(SEARCH("Частично выполняется",H90)))</formula>
    </cfRule>
    <cfRule type="containsText" dxfId="2214" priority="1251" operator="containsText" text="Не выполняется">
      <formula>NOT(ISERROR(SEARCH("Не выполняется",H90)))</formula>
    </cfRule>
  </conditionalFormatting>
  <conditionalFormatting sqref="H90">
    <cfRule type="containsErrors" dxfId="2213" priority="1248">
      <formula>ISERROR(H90)</formula>
    </cfRule>
  </conditionalFormatting>
  <conditionalFormatting sqref="H90">
    <cfRule type="beginsWith" dxfId="2212" priority="1245" operator="beginsWith" text="Выполняется">
      <formula>LEFT(H90,LEN("Выполняется"))="Выполняется"</formula>
    </cfRule>
    <cfRule type="containsText" dxfId="2211" priority="1246" operator="containsText" text="Частично выполняется">
      <formula>NOT(ISERROR(SEARCH("Частично выполняется",H90)))</formula>
    </cfRule>
    <cfRule type="containsText" dxfId="2210" priority="1247" operator="containsText" text="Не выполняется">
      <formula>NOT(ISERROR(SEARCH("Не выполняется",H90)))</formula>
    </cfRule>
  </conditionalFormatting>
  <conditionalFormatting sqref="H90">
    <cfRule type="containsErrors" dxfId="2209" priority="1244">
      <formula>ISERROR(H90)</formula>
    </cfRule>
  </conditionalFormatting>
  <conditionalFormatting sqref="H90">
    <cfRule type="beginsWith" dxfId="2208" priority="1241" operator="beginsWith" text="Выполняется">
      <formula>LEFT(H90,LEN("Выполняется"))="Выполняется"</formula>
    </cfRule>
    <cfRule type="containsText" dxfId="2207" priority="1242" operator="containsText" text="Частично выполняется">
      <formula>NOT(ISERROR(SEARCH("Частично выполняется",H90)))</formula>
    </cfRule>
    <cfRule type="containsText" dxfId="2206" priority="1243" operator="containsText" text="Не выполняется">
      <formula>NOT(ISERROR(SEARCH("Не выполняется",H90)))</formula>
    </cfRule>
  </conditionalFormatting>
  <conditionalFormatting sqref="H90">
    <cfRule type="containsErrors" dxfId="2205" priority="1240">
      <formula>ISERROR(H90)</formula>
    </cfRule>
  </conditionalFormatting>
  <conditionalFormatting sqref="H90">
    <cfRule type="beginsWith" dxfId="2204" priority="1237" operator="beginsWith" text="Выполняется">
      <formula>LEFT(H90,LEN("Выполняется"))="Выполняется"</formula>
    </cfRule>
    <cfRule type="containsText" dxfId="2203" priority="1238" operator="containsText" text="Частично выполняется">
      <formula>NOT(ISERROR(SEARCH("Частично выполняется",H90)))</formula>
    </cfRule>
    <cfRule type="containsText" dxfId="2202" priority="1239" operator="containsText" text="Не выполняется">
      <formula>NOT(ISERROR(SEARCH("Не выполняется",H90)))</formula>
    </cfRule>
  </conditionalFormatting>
  <conditionalFormatting sqref="H90">
    <cfRule type="containsErrors" dxfId="2201" priority="1236">
      <formula>ISERROR(H90)</formula>
    </cfRule>
  </conditionalFormatting>
  <conditionalFormatting sqref="H90">
    <cfRule type="beginsWith" dxfId="2200" priority="1233" operator="beginsWith" text="Выполняется">
      <formula>LEFT(H90,LEN("Выполняется"))="Выполняется"</formula>
    </cfRule>
    <cfRule type="containsText" dxfId="2199" priority="1234" operator="containsText" text="Частично выполняется">
      <formula>NOT(ISERROR(SEARCH("Частично выполняется",H90)))</formula>
    </cfRule>
    <cfRule type="containsText" dxfId="2198" priority="1235" operator="containsText" text="Не выполняется">
      <formula>NOT(ISERROR(SEARCH("Не выполняется",H90)))</formula>
    </cfRule>
  </conditionalFormatting>
  <conditionalFormatting sqref="H90">
    <cfRule type="containsErrors" dxfId="2197" priority="1232">
      <formula>ISERROR(H90)</formula>
    </cfRule>
  </conditionalFormatting>
  <conditionalFormatting sqref="H90">
    <cfRule type="beginsWith" dxfId="2196" priority="1229" operator="beginsWith" text="Выполняется">
      <formula>LEFT(H90,LEN("Выполняется"))="Выполняется"</formula>
    </cfRule>
    <cfRule type="containsText" dxfId="2195" priority="1230" operator="containsText" text="Частично выполняется">
      <formula>NOT(ISERROR(SEARCH("Частично выполняется",H90)))</formula>
    </cfRule>
    <cfRule type="containsText" dxfId="2194" priority="1231" operator="containsText" text="Не выполняется">
      <formula>NOT(ISERROR(SEARCH("Не выполняется",H90)))</formula>
    </cfRule>
  </conditionalFormatting>
  <conditionalFormatting sqref="H90">
    <cfRule type="containsErrors" dxfId="2193" priority="1228">
      <formula>ISERROR(H90)</formula>
    </cfRule>
  </conditionalFormatting>
  <conditionalFormatting sqref="H90">
    <cfRule type="beginsWith" dxfId="2192" priority="1225" operator="beginsWith" text="Выполняется">
      <formula>LEFT(H90,LEN("Выполняется"))="Выполняется"</formula>
    </cfRule>
    <cfRule type="containsText" dxfId="2191" priority="1226" operator="containsText" text="Частично выполняется">
      <formula>NOT(ISERROR(SEARCH("Частично выполняется",H90)))</formula>
    </cfRule>
    <cfRule type="containsText" dxfId="2190" priority="1227" operator="containsText" text="Не выполняется">
      <formula>NOT(ISERROR(SEARCH("Не выполняется",H90)))</formula>
    </cfRule>
  </conditionalFormatting>
  <conditionalFormatting sqref="H90">
    <cfRule type="containsErrors" dxfId="2189" priority="1224">
      <formula>ISERROR(H90)</formula>
    </cfRule>
  </conditionalFormatting>
  <conditionalFormatting sqref="H90">
    <cfRule type="beginsWith" dxfId="2188" priority="1221" operator="beginsWith" text="Выполняется">
      <formula>LEFT(H90,LEN("Выполняется"))="Выполняется"</formula>
    </cfRule>
    <cfRule type="containsText" dxfId="2187" priority="1222" operator="containsText" text="Частично выполняется">
      <formula>NOT(ISERROR(SEARCH("Частично выполняется",H90)))</formula>
    </cfRule>
    <cfRule type="containsText" dxfId="2186" priority="1223" operator="containsText" text="Не выполняется">
      <formula>NOT(ISERROR(SEARCH("Не выполняется",H90)))</formula>
    </cfRule>
  </conditionalFormatting>
  <conditionalFormatting sqref="H90">
    <cfRule type="containsErrors" dxfId="2185" priority="1220">
      <formula>ISERROR(H90)</formula>
    </cfRule>
  </conditionalFormatting>
  <conditionalFormatting sqref="H90">
    <cfRule type="beginsWith" dxfId="2184" priority="1217" operator="beginsWith" text="Выполняется">
      <formula>LEFT(H90,LEN("Выполняется"))="Выполняется"</formula>
    </cfRule>
    <cfRule type="containsText" dxfId="2183" priority="1218" operator="containsText" text="Частично выполняется">
      <formula>NOT(ISERROR(SEARCH("Частично выполняется",H90)))</formula>
    </cfRule>
    <cfRule type="containsText" dxfId="2182" priority="1219" operator="containsText" text="Не выполняется">
      <formula>NOT(ISERROR(SEARCH("Не выполняется",H90)))</formula>
    </cfRule>
  </conditionalFormatting>
  <conditionalFormatting sqref="H90">
    <cfRule type="containsErrors" dxfId="2181" priority="1216">
      <formula>ISERROR(H90)</formula>
    </cfRule>
  </conditionalFormatting>
  <conditionalFormatting sqref="H90">
    <cfRule type="beginsWith" dxfId="2180" priority="1213" operator="beginsWith" text="Выполняется">
      <formula>LEFT(H90,LEN("Выполняется"))="Выполняется"</formula>
    </cfRule>
    <cfRule type="containsText" dxfId="2179" priority="1214" operator="containsText" text="Частично выполняется">
      <formula>NOT(ISERROR(SEARCH("Частично выполняется",H90)))</formula>
    </cfRule>
    <cfRule type="containsText" dxfId="2178" priority="1215" operator="containsText" text="Не выполняется">
      <formula>NOT(ISERROR(SEARCH("Не выполняется",H90)))</formula>
    </cfRule>
  </conditionalFormatting>
  <conditionalFormatting sqref="H90">
    <cfRule type="containsErrors" dxfId="2177" priority="1212">
      <formula>ISERROR(H90)</formula>
    </cfRule>
  </conditionalFormatting>
  <conditionalFormatting sqref="H90">
    <cfRule type="beginsWith" dxfId="2176" priority="1209" operator="beginsWith" text="Выполняется">
      <formula>LEFT(H90,LEN("Выполняется"))="Выполняется"</formula>
    </cfRule>
    <cfRule type="containsText" dxfId="2175" priority="1210" operator="containsText" text="Частично выполняется">
      <formula>NOT(ISERROR(SEARCH("Частично выполняется",H90)))</formula>
    </cfRule>
    <cfRule type="containsText" dxfId="2174" priority="1211" operator="containsText" text="Не выполняется">
      <formula>NOT(ISERROR(SEARCH("Не выполняется",H90)))</formula>
    </cfRule>
  </conditionalFormatting>
  <conditionalFormatting sqref="H90">
    <cfRule type="containsErrors" dxfId="2173" priority="1208">
      <formula>ISERROR(H90)</formula>
    </cfRule>
  </conditionalFormatting>
  <conditionalFormatting sqref="H90">
    <cfRule type="beginsWith" dxfId="2172" priority="1205" operator="beginsWith" text="Выполняется">
      <formula>LEFT(H90,LEN("Выполняется"))="Выполняется"</formula>
    </cfRule>
    <cfRule type="containsText" dxfId="2171" priority="1206" operator="containsText" text="Частично выполняется">
      <formula>NOT(ISERROR(SEARCH("Частично выполняется",H90)))</formula>
    </cfRule>
    <cfRule type="containsText" dxfId="2170" priority="1207" operator="containsText" text="Не выполняется">
      <formula>NOT(ISERROR(SEARCH("Не выполняется",H90)))</formula>
    </cfRule>
  </conditionalFormatting>
  <conditionalFormatting sqref="H90">
    <cfRule type="containsErrors" dxfId="2169" priority="1204">
      <formula>ISERROR(H90)</formula>
    </cfRule>
  </conditionalFormatting>
  <conditionalFormatting sqref="H90">
    <cfRule type="beginsWith" dxfId="2168" priority="1201" operator="beginsWith" text="Выполняется">
      <formula>LEFT(H90,LEN("Выполняется"))="Выполняется"</formula>
    </cfRule>
    <cfRule type="containsText" dxfId="2167" priority="1202" operator="containsText" text="Частично выполняется">
      <formula>NOT(ISERROR(SEARCH("Частично выполняется",H90)))</formula>
    </cfRule>
    <cfRule type="containsText" dxfId="2166" priority="1203" operator="containsText" text="Не выполняется">
      <formula>NOT(ISERROR(SEARCH("Не выполняется",H90)))</formula>
    </cfRule>
  </conditionalFormatting>
  <conditionalFormatting sqref="H90">
    <cfRule type="containsErrors" dxfId="2165" priority="1200">
      <formula>ISERROR(H90)</formula>
    </cfRule>
  </conditionalFormatting>
  <conditionalFormatting sqref="K90">
    <cfRule type="beginsWith" dxfId="2164" priority="1197" operator="beginsWith" text="Выполняется">
      <formula>LEFT(K90,LEN("Выполняется"))="Выполняется"</formula>
    </cfRule>
    <cfRule type="containsText" dxfId="2163" priority="1198" operator="containsText" text="Частично выполняется">
      <formula>NOT(ISERROR(SEARCH("Частично выполняется",K90)))</formula>
    </cfRule>
    <cfRule type="containsText" dxfId="2162" priority="1199" operator="containsText" text="Не выполняется">
      <formula>NOT(ISERROR(SEARCH("Не выполняется",K90)))</formula>
    </cfRule>
  </conditionalFormatting>
  <conditionalFormatting sqref="K90">
    <cfRule type="containsErrors" dxfId="2161" priority="1196">
      <formula>ISERROR(K90)</formula>
    </cfRule>
  </conditionalFormatting>
  <conditionalFormatting sqref="K90">
    <cfRule type="beginsWith" dxfId="2160" priority="1193" operator="beginsWith" text="Выполняется">
      <formula>LEFT(K90,LEN("Выполняется"))="Выполняется"</formula>
    </cfRule>
    <cfRule type="containsText" dxfId="2159" priority="1194" operator="containsText" text="Частично выполняется">
      <formula>NOT(ISERROR(SEARCH("Частично выполняется",K90)))</formula>
    </cfRule>
    <cfRule type="containsText" dxfId="2158" priority="1195" operator="containsText" text="Не выполняется">
      <formula>NOT(ISERROR(SEARCH("Не выполняется",K90)))</formula>
    </cfRule>
  </conditionalFormatting>
  <conditionalFormatting sqref="K90">
    <cfRule type="containsErrors" dxfId="2157" priority="1192">
      <formula>ISERROR(K90)</formula>
    </cfRule>
  </conditionalFormatting>
  <conditionalFormatting sqref="K90">
    <cfRule type="beginsWith" dxfId="2156" priority="1189" operator="beginsWith" text="Выполняется">
      <formula>LEFT(K90,LEN("Выполняется"))="Выполняется"</formula>
    </cfRule>
    <cfRule type="containsText" dxfId="2155" priority="1190" operator="containsText" text="Частично выполняется">
      <formula>NOT(ISERROR(SEARCH("Частично выполняется",K90)))</formula>
    </cfRule>
    <cfRule type="containsText" dxfId="2154" priority="1191" operator="containsText" text="Не выполняется">
      <formula>NOT(ISERROR(SEARCH("Не выполняется",K90)))</formula>
    </cfRule>
  </conditionalFormatting>
  <conditionalFormatting sqref="K90">
    <cfRule type="containsErrors" dxfId="2153" priority="1188">
      <formula>ISERROR(K90)</formula>
    </cfRule>
  </conditionalFormatting>
  <conditionalFormatting sqref="K90">
    <cfRule type="beginsWith" dxfId="2152" priority="1185" operator="beginsWith" text="Выполняется">
      <formula>LEFT(K90,LEN("Выполняется"))="Выполняется"</formula>
    </cfRule>
    <cfRule type="containsText" dxfId="2151" priority="1186" operator="containsText" text="Частично выполняется">
      <formula>NOT(ISERROR(SEARCH("Частично выполняется",K90)))</formula>
    </cfRule>
    <cfRule type="containsText" dxfId="2150" priority="1187" operator="containsText" text="Не выполняется">
      <formula>NOT(ISERROR(SEARCH("Не выполняется",K90)))</formula>
    </cfRule>
  </conditionalFormatting>
  <conditionalFormatting sqref="K90">
    <cfRule type="containsErrors" dxfId="2149" priority="1184">
      <formula>ISERROR(K90)</formula>
    </cfRule>
  </conditionalFormatting>
  <conditionalFormatting sqref="K90">
    <cfRule type="beginsWith" dxfId="2148" priority="1181" operator="beginsWith" text="Выполняется">
      <formula>LEFT(K90,LEN("Выполняется"))="Выполняется"</formula>
    </cfRule>
    <cfRule type="containsText" dxfId="2147" priority="1182" operator="containsText" text="Частично выполняется">
      <formula>NOT(ISERROR(SEARCH("Частично выполняется",K90)))</formula>
    </cfRule>
    <cfRule type="containsText" dxfId="2146" priority="1183" operator="containsText" text="Не выполняется">
      <formula>NOT(ISERROR(SEARCH("Не выполняется",K90)))</formula>
    </cfRule>
  </conditionalFormatting>
  <conditionalFormatting sqref="K90">
    <cfRule type="containsErrors" dxfId="2145" priority="1180">
      <formula>ISERROR(K90)</formula>
    </cfRule>
  </conditionalFormatting>
  <conditionalFormatting sqref="K90">
    <cfRule type="beginsWith" dxfId="2144" priority="1177" operator="beginsWith" text="Выполняется">
      <formula>LEFT(K90,LEN("Выполняется"))="Выполняется"</formula>
    </cfRule>
    <cfRule type="containsText" dxfId="2143" priority="1178" operator="containsText" text="Частично выполняется">
      <formula>NOT(ISERROR(SEARCH("Частично выполняется",K90)))</formula>
    </cfRule>
    <cfRule type="containsText" dxfId="2142" priority="1179" operator="containsText" text="Не выполняется">
      <formula>NOT(ISERROR(SEARCH("Не выполняется",K90)))</formula>
    </cfRule>
  </conditionalFormatting>
  <conditionalFormatting sqref="K90">
    <cfRule type="containsErrors" dxfId="2141" priority="1176">
      <formula>ISERROR(K90)</formula>
    </cfRule>
  </conditionalFormatting>
  <conditionalFormatting sqref="K90">
    <cfRule type="beginsWith" dxfId="2140" priority="1173" operator="beginsWith" text="Выполняется">
      <formula>LEFT(K90,LEN("Выполняется"))="Выполняется"</formula>
    </cfRule>
    <cfRule type="containsText" dxfId="2139" priority="1174" operator="containsText" text="Частично выполняется">
      <formula>NOT(ISERROR(SEARCH("Частично выполняется",K90)))</formula>
    </cfRule>
    <cfRule type="containsText" dxfId="2138" priority="1175" operator="containsText" text="Не выполняется">
      <formula>NOT(ISERROR(SEARCH("Не выполняется",K90)))</formula>
    </cfRule>
  </conditionalFormatting>
  <conditionalFormatting sqref="K90">
    <cfRule type="containsErrors" dxfId="2137" priority="1172">
      <formula>ISERROR(K90)</formula>
    </cfRule>
  </conditionalFormatting>
  <conditionalFormatting sqref="K90">
    <cfRule type="beginsWith" dxfId="2136" priority="1169" operator="beginsWith" text="Выполняется">
      <formula>LEFT(K90,LEN("Выполняется"))="Выполняется"</formula>
    </cfRule>
    <cfRule type="containsText" dxfId="2135" priority="1170" operator="containsText" text="Частично выполняется">
      <formula>NOT(ISERROR(SEARCH("Частично выполняется",K90)))</formula>
    </cfRule>
    <cfRule type="containsText" dxfId="2134" priority="1171" operator="containsText" text="Не выполняется">
      <formula>NOT(ISERROR(SEARCH("Не выполняется",K90)))</formula>
    </cfRule>
  </conditionalFormatting>
  <conditionalFormatting sqref="K90">
    <cfRule type="containsErrors" dxfId="2133" priority="1168">
      <formula>ISERROR(K90)</formula>
    </cfRule>
  </conditionalFormatting>
  <conditionalFormatting sqref="K90">
    <cfRule type="beginsWith" dxfId="2132" priority="1165" operator="beginsWith" text="Выполняется">
      <formula>LEFT(K90,LEN("Выполняется"))="Выполняется"</formula>
    </cfRule>
    <cfRule type="containsText" dxfId="2131" priority="1166" operator="containsText" text="Частично выполняется">
      <formula>NOT(ISERROR(SEARCH("Частично выполняется",K90)))</formula>
    </cfRule>
    <cfRule type="containsText" dxfId="2130" priority="1167" operator="containsText" text="Не выполняется">
      <formula>NOT(ISERROR(SEARCH("Не выполняется",K90)))</formula>
    </cfRule>
  </conditionalFormatting>
  <conditionalFormatting sqref="K90">
    <cfRule type="containsErrors" dxfId="2129" priority="1164">
      <formula>ISERROR(K90)</formula>
    </cfRule>
  </conditionalFormatting>
  <conditionalFormatting sqref="K90">
    <cfRule type="beginsWith" dxfId="2128" priority="1161" operator="beginsWith" text="Выполняется">
      <formula>LEFT(K90,LEN("Выполняется"))="Выполняется"</formula>
    </cfRule>
    <cfRule type="containsText" dxfId="2127" priority="1162" operator="containsText" text="Частично выполняется">
      <formula>NOT(ISERROR(SEARCH("Частично выполняется",K90)))</formula>
    </cfRule>
    <cfRule type="containsText" dxfId="2126" priority="1163" operator="containsText" text="Не выполняется">
      <formula>NOT(ISERROR(SEARCH("Не выполняется",K90)))</formula>
    </cfRule>
  </conditionalFormatting>
  <conditionalFormatting sqref="K90">
    <cfRule type="containsErrors" dxfId="2125" priority="1160">
      <formula>ISERROR(K90)</formula>
    </cfRule>
  </conditionalFormatting>
  <conditionalFormatting sqref="K90">
    <cfRule type="beginsWith" dxfId="2124" priority="1157" operator="beginsWith" text="Выполняется">
      <formula>LEFT(K90,LEN("Выполняется"))="Выполняется"</formula>
    </cfRule>
    <cfRule type="containsText" dxfId="2123" priority="1158" operator="containsText" text="Частично выполняется">
      <formula>NOT(ISERROR(SEARCH("Частично выполняется",K90)))</formula>
    </cfRule>
    <cfRule type="containsText" dxfId="2122" priority="1159" operator="containsText" text="Не выполняется">
      <formula>NOT(ISERROR(SEARCH("Не выполняется",K90)))</formula>
    </cfRule>
  </conditionalFormatting>
  <conditionalFormatting sqref="K90">
    <cfRule type="containsErrors" dxfId="2121" priority="1156">
      <formula>ISERROR(K90)</formula>
    </cfRule>
  </conditionalFormatting>
  <conditionalFormatting sqref="K90">
    <cfRule type="beginsWith" dxfId="2120" priority="1153" operator="beginsWith" text="Выполняется">
      <formula>LEFT(K90,LEN("Выполняется"))="Выполняется"</formula>
    </cfRule>
    <cfRule type="containsText" dxfId="2119" priority="1154" operator="containsText" text="Частично выполняется">
      <formula>NOT(ISERROR(SEARCH("Частично выполняется",K90)))</formula>
    </cfRule>
    <cfRule type="containsText" dxfId="2118" priority="1155" operator="containsText" text="Не выполняется">
      <formula>NOT(ISERROR(SEARCH("Не выполняется",K90)))</formula>
    </cfRule>
  </conditionalFormatting>
  <conditionalFormatting sqref="K90">
    <cfRule type="containsErrors" dxfId="2117" priority="1152">
      <formula>ISERROR(K90)</formula>
    </cfRule>
  </conditionalFormatting>
  <conditionalFormatting sqref="K90">
    <cfRule type="beginsWith" dxfId="2116" priority="1149" operator="beginsWith" text="Выполняется">
      <formula>LEFT(K90,LEN("Выполняется"))="Выполняется"</formula>
    </cfRule>
    <cfRule type="containsText" dxfId="2115" priority="1150" operator="containsText" text="Частично выполняется">
      <formula>NOT(ISERROR(SEARCH("Частично выполняется",K90)))</formula>
    </cfRule>
    <cfRule type="containsText" dxfId="2114" priority="1151" operator="containsText" text="Не выполняется">
      <formula>NOT(ISERROR(SEARCH("Не выполняется",K90)))</formula>
    </cfRule>
  </conditionalFormatting>
  <conditionalFormatting sqref="K90">
    <cfRule type="containsErrors" dxfId="2113" priority="1148">
      <formula>ISERROR(K90)</formula>
    </cfRule>
  </conditionalFormatting>
  <conditionalFormatting sqref="K90">
    <cfRule type="beginsWith" dxfId="2112" priority="1145" operator="beginsWith" text="Выполняется">
      <formula>LEFT(K90,LEN("Выполняется"))="Выполняется"</formula>
    </cfRule>
    <cfRule type="containsText" dxfId="2111" priority="1146" operator="containsText" text="Частично выполняется">
      <formula>NOT(ISERROR(SEARCH("Частично выполняется",K90)))</formula>
    </cfRule>
    <cfRule type="containsText" dxfId="2110" priority="1147" operator="containsText" text="Не выполняется">
      <formula>NOT(ISERROR(SEARCH("Не выполняется",K90)))</formula>
    </cfRule>
  </conditionalFormatting>
  <conditionalFormatting sqref="K90">
    <cfRule type="containsErrors" dxfId="2109" priority="1144">
      <formula>ISERROR(K90)</formula>
    </cfRule>
  </conditionalFormatting>
  <conditionalFormatting sqref="K90">
    <cfRule type="beginsWith" dxfId="2108" priority="1141" operator="beginsWith" text="Выполняется">
      <formula>LEFT(K90,LEN("Выполняется"))="Выполняется"</formula>
    </cfRule>
    <cfRule type="containsText" dxfId="2107" priority="1142" operator="containsText" text="Частично выполняется">
      <formula>NOT(ISERROR(SEARCH("Частично выполняется",K90)))</formula>
    </cfRule>
    <cfRule type="containsText" dxfId="2106" priority="1143" operator="containsText" text="Не выполняется">
      <formula>NOT(ISERROR(SEARCH("Не выполняется",K90)))</formula>
    </cfRule>
  </conditionalFormatting>
  <conditionalFormatting sqref="K90">
    <cfRule type="containsErrors" dxfId="2105" priority="1140">
      <formula>ISERROR(K90)</formula>
    </cfRule>
  </conditionalFormatting>
  <conditionalFormatting sqref="K90">
    <cfRule type="beginsWith" dxfId="2104" priority="1137" operator="beginsWith" text="Выполняется">
      <formula>LEFT(K90,LEN("Выполняется"))="Выполняется"</formula>
    </cfRule>
    <cfRule type="containsText" dxfId="2103" priority="1138" operator="containsText" text="Частично выполняется">
      <formula>NOT(ISERROR(SEARCH("Частично выполняется",K90)))</formula>
    </cfRule>
    <cfRule type="containsText" dxfId="2102" priority="1139" operator="containsText" text="Не выполняется">
      <formula>NOT(ISERROR(SEARCH("Не выполняется",K90)))</formula>
    </cfRule>
  </conditionalFormatting>
  <conditionalFormatting sqref="K90">
    <cfRule type="containsErrors" dxfId="2101" priority="1136">
      <formula>ISERROR(K90)</formula>
    </cfRule>
  </conditionalFormatting>
  <conditionalFormatting sqref="K90">
    <cfRule type="beginsWith" dxfId="2100" priority="1133" operator="beginsWith" text="Выполняется">
      <formula>LEFT(K90,LEN("Выполняется"))="Выполняется"</formula>
    </cfRule>
    <cfRule type="containsText" dxfId="2099" priority="1134" operator="containsText" text="Частично выполняется">
      <formula>NOT(ISERROR(SEARCH("Частично выполняется",K90)))</formula>
    </cfRule>
    <cfRule type="containsText" dxfId="2098" priority="1135" operator="containsText" text="Не выполняется">
      <formula>NOT(ISERROR(SEARCH("Не выполняется",K90)))</formula>
    </cfRule>
  </conditionalFormatting>
  <conditionalFormatting sqref="K90">
    <cfRule type="containsErrors" dxfId="2097" priority="1132">
      <formula>ISERROR(K90)</formula>
    </cfRule>
  </conditionalFormatting>
  <conditionalFormatting sqref="H92">
    <cfRule type="beginsWith" dxfId="2096" priority="1129" operator="beginsWith" text="Выполняется">
      <formula>LEFT(H92,LEN("Выполняется"))="Выполняется"</formula>
    </cfRule>
    <cfRule type="containsText" dxfId="2095" priority="1130" operator="containsText" text="Частично выполняется">
      <formula>NOT(ISERROR(SEARCH("Частично выполняется",H92)))</formula>
    </cfRule>
    <cfRule type="containsText" dxfId="2094" priority="1131" operator="containsText" text="Не выполняется">
      <formula>NOT(ISERROR(SEARCH("Не выполняется",H92)))</formula>
    </cfRule>
  </conditionalFormatting>
  <conditionalFormatting sqref="H92">
    <cfRule type="containsErrors" dxfId="2093" priority="1128">
      <formula>ISERROR(H92)</formula>
    </cfRule>
  </conditionalFormatting>
  <conditionalFormatting sqref="H92">
    <cfRule type="beginsWith" dxfId="2092" priority="1125" operator="beginsWith" text="Выполняется">
      <formula>LEFT(H92,LEN("Выполняется"))="Выполняется"</formula>
    </cfRule>
    <cfRule type="containsText" dxfId="2091" priority="1126" operator="containsText" text="Частично выполняется">
      <formula>NOT(ISERROR(SEARCH("Частично выполняется",H92)))</formula>
    </cfRule>
    <cfRule type="containsText" dxfId="2090" priority="1127" operator="containsText" text="Не выполняется">
      <formula>NOT(ISERROR(SEARCH("Не выполняется",H92)))</formula>
    </cfRule>
  </conditionalFormatting>
  <conditionalFormatting sqref="H92">
    <cfRule type="containsErrors" dxfId="2089" priority="1124">
      <formula>ISERROR(H92)</formula>
    </cfRule>
  </conditionalFormatting>
  <conditionalFormatting sqref="H92">
    <cfRule type="beginsWith" dxfId="2088" priority="1121" operator="beginsWith" text="Выполняется">
      <formula>LEFT(H92,LEN("Выполняется"))="Выполняется"</formula>
    </cfRule>
    <cfRule type="containsText" dxfId="2087" priority="1122" operator="containsText" text="Частично выполняется">
      <formula>NOT(ISERROR(SEARCH("Частично выполняется",H92)))</formula>
    </cfRule>
    <cfRule type="containsText" dxfId="2086" priority="1123" operator="containsText" text="Не выполняется">
      <formula>NOT(ISERROR(SEARCH("Не выполняется",H92)))</formula>
    </cfRule>
  </conditionalFormatting>
  <conditionalFormatting sqref="H92">
    <cfRule type="containsErrors" dxfId="2085" priority="1120">
      <formula>ISERROR(H92)</formula>
    </cfRule>
  </conditionalFormatting>
  <conditionalFormatting sqref="H92">
    <cfRule type="beginsWith" dxfId="2084" priority="1117" operator="beginsWith" text="Выполняется">
      <formula>LEFT(H92,LEN("Выполняется"))="Выполняется"</formula>
    </cfRule>
    <cfRule type="containsText" dxfId="2083" priority="1118" operator="containsText" text="Частично выполняется">
      <formula>NOT(ISERROR(SEARCH("Частично выполняется",H92)))</formula>
    </cfRule>
    <cfRule type="containsText" dxfId="2082" priority="1119" operator="containsText" text="Не выполняется">
      <formula>NOT(ISERROR(SEARCH("Не выполняется",H92)))</formula>
    </cfRule>
  </conditionalFormatting>
  <conditionalFormatting sqref="H92">
    <cfRule type="containsErrors" dxfId="2081" priority="1116">
      <formula>ISERROR(H92)</formula>
    </cfRule>
  </conditionalFormatting>
  <conditionalFormatting sqref="H92">
    <cfRule type="beginsWith" dxfId="2080" priority="1113" operator="beginsWith" text="Выполняется">
      <formula>LEFT(H92,LEN("Выполняется"))="Выполняется"</formula>
    </cfRule>
    <cfRule type="containsText" dxfId="2079" priority="1114" operator="containsText" text="Частично выполняется">
      <formula>NOT(ISERROR(SEARCH("Частично выполняется",H92)))</formula>
    </cfRule>
    <cfRule type="containsText" dxfId="2078" priority="1115" operator="containsText" text="Не выполняется">
      <formula>NOT(ISERROR(SEARCH("Не выполняется",H92)))</formula>
    </cfRule>
  </conditionalFormatting>
  <conditionalFormatting sqref="H92">
    <cfRule type="containsErrors" dxfId="2077" priority="1112">
      <formula>ISERROR(H92)</formula>
    </cfRule>
  </conditionalFormatting>
  <conditionalFormatting sqref="H92">
    <cfRule type="beginsWith" dxfId="2076" priority="1109" operator="beginsWith" text="Выполняется">
      <formula>LEFT(H92,LEN("Выполняется"))="Выполняется"</formula>
    </cfRule>
    <cfRule type="containsText" dxfId="2075" priority="1110" operator="containsText" text="Частично выполняется">
      <formula>NOT(ISERROR(SEARCH("Частично выполняется",H92)))</formula>
    </cfRule>
    <cfRule type="containsText" dxfId="2074" priority="1111" operator="containsText" text="Не выполняется">
      <formula>NOT(ISERROR(SEARCH("Не выполняется",H92)))</formula>
    </cfRule>
  </conditionalFormatting>
  <conditionalFormatting sqref="H92">
    <cfRule type="containsErrors" dxfId="2073" priority="1108">
      <formula>ISERROR(H92)</formula>
    </cfRule>
  </conditionalFormatting>
  <conditionalFormatting sqref="H92">
    <cfRule type="beginsWith" dxfId="2072" priority="1105" operator="beginsWith" text="Выполняется">
      <formula>LEFT(H92,LEN("Выполняется"))="Выполняется"</formula>
    </cfRule>
    <cfRule type="containsText" dxfId="2071" priority="1106" operator="containsText" text="Частично выполняется">
      <formula>NOT(ISERROR(SEARCH("Частично выполняется",H92)))</formula>
    </cfRule>
    <cfRule type="containsText" dxfId="2070" priority="1107" operator="containsText" text="Не выполняется">
      <formula>NOT(ISERROR(SEARCH("Не выполняется",H92)))</formula>
    </cfRule>
  </conditionalFormatting>
  <conditionalFormatting sqref="H92">
    <cfRule type="containsErrors" dxfId="2069" priority="1104">
      <formula>ISERROR(H92)</formula>
    </cfRule>
  </conditionalFormatting>
  <conditionalFormatting sqref="H92">
    <cfRule type="beginsWith" dxfId="2068" priority="1101" operator="beginsWith" text="Выполняется">
      <formula>LEFT(H92,LEN("Выполняется"))="Выполняется"</formula>
    </cfRule>
    <cfRule type="containsText" dxfId="2067" priority="1102" operator="containsText" text="Частично выполняется">
      <formula>NOT(ISERROR(SEARCH("Частично выполняется",H92)))</formula>
    </cfRule>
    <cfRule type="containsText" dxfId="2066" priority="1103" operator="containsText" text="Не выполняется">
      <formula>NOT(ISERROR(SEARCH("Не выполняется",H92)))</formula>
    </cfRule>
  </conditionalFormatting>
  <conditionalFormatting sqref="H92">
    <cfRule type="containsErrors" dxfId="2065" priority="1100">
      <formula>ISERROR(H92)</formula>
    </cfRule>
  </conditionalFormatting>
  <conditionalFormatting sqref="H92">
    <cfRule type="beginsWith" dxfId="2064" priority="1097" operator="beginsWith" text="Выполняется">
      <formula>LEFT(H92,LEN("Выполняется"))="Выполняется"</formula>
    </cfRule>
    <cfRule type="containsText" dxfId="2063" priority="1098" operator="containsText" text="Частично выполняется">
      <formula>NOT(ISERROR(SEARCH("Частично выполняется",H92)))</formula>
    </cfRule>
    <cfRule type="containsText" dxfId="2062" priority="1099" operator="containsText" text="Не выполняется">
      <formula>NOT(ISERROR(SEARCH("Не выполняется",H92)))</formula>
    </cfRule>
  </conditionalFormatting>
  <conditionalFormatting sqref="H92">
    <cfRule type="containsErrors" dxfId="2061" priority="1096">
      <formula>ISERROR(H92)</formula>
    </cfRule>
  </conditionalFormatting>
  <conditionalFormatting sqref="H92">
    <cfRule type="beginsWith" dxfId="2060" priority="1093" operator="beginsWith" text="Выполняется">
      <formula>LEFT(H92,LEN("Выполняется"))="Выполняется"</formula>
    </cfRule>
    <cfRule type="containsText" dxfId="2059" priority="1094" operator="containsText" text="Частично выполняется">
      <formula>NOT(ISERROR(SEARCH("Частично выполняется",H92)))</formula>
    </cfRule>
    <cfRule type="containsText" dxfId="2058" priority="1095" operator="containsText" text="Не выполняется">
      <formula>NOT(ISERROR(SEARCH("Не выполняется",H92)))</formula>
    </cfRule>
  </conditionalFormatting>
  <conditionalFormatting sqref="H92">
    <cfRule type="containsErrors" dxfId="2057" priority="1092">
      <formula>ISERROR(H92)</formula>
    </cfRule>
  </conditionalFormatting>
  <conditionalFormatting sqref="H92">
    <cfRule type="beginsWith" dxfId="2056" priority="1089" operator="beginsWith" text="Выполняется">
      <formula>LEFT(H92,LEN("Выполняется"))="Выполняется"</formula>
    </cfRule>
    <cfRule type="containsText" dxfId="2055" priority="1090" operator="containsText" text="Частично выполняется">
      <formula>NOT(ISERROR(SEARCH("Частично выполняется",H92)))</formula>
    </cfRule>
    <cfRule type="containsText" dxfId="2054" priority="1091" operator="containsText" text="Не выполняется">
      <formula>NOT(ISERROR(SEARCH("Не выполняется",H92)))</formula>
    </cfRule>
  </conditionalFormatting>
  <conditionalFormatting sqref="H92">
    <cfRule type="containsErrors" dxfId="2053" priority="1088">
      <formula>ISERROR(H92)</formula>
    </cfRule>
  </conditionalFormatting>
  <conditionalFormatting sqref="H92">
    <cfRule type="beginsWith" dxfId="2052" priority="1085" operator="beginsWith" text="Выполняется">
      <formula>LEFT(H92,LEN("Выполняется"))="Выполняется"</formula>
    </cfRule>
    <cfRule type="containsText" dxfId="2051" priority="1086" operator="containsText" text="Частично выполняется">
      <formula>NOT(ISERROR(SEARCH("Частично выполняется",H92)))</formula>
    </cfRule>
    <cfRule type="containsText" dxfId="2050" priority="1087" operator="containsText" text="Не выполняется">
      <formula>NOT(ISERROR(SEARCH("Не выполняется",H92)))</formula>
    </cfRule>
  </conditionalFormatting>
  <conditionalFormatting sqref="H92">
    <cfRule type="containsErrors" dxfId="2049" priority="1084">
      <formula>ISERROR(H92)</formula>
    </cfRule>
  </conditionalFormatting>
  <conditionalFormatting sqref="H92">
    <cfRule type="beginsWith" dxfId="2048" priority="1081" operator="beginsWith" text="Выполняется">
      <formula>LEFT(H92,LEN("Выполняется"))="Выполняется"</formula>
    </cfRule>
    <cfRule type="containsText" dxfId="2047" priority="1082" operator="containsText" text="Частично выполняется">
      <formula>NOT(ISERROR(SEARCH("Частично выполняется",H92)))</formula>
    </cfRule>
    <cfRule type="containsText" dxfId="2046" priority="1083" operator="containsText" text="Не выполняется">
      <formula>NOT(ISERROR(SEARCH("Не выполняется",H92)))</formula>
    </cfRule>
  </conditionalFormatting>
  <conditionalFormatting sqref="H92">
    <cfRule type="containsErrors" dxfId="2045" priority="1080">
      <formula>ISERROR(H92)</formula>
    </cfRule>
  </conditionalFormatting>
  <conditionalFormatting sqref="H92">
    <cfRule type="beginsWith" dxfId="2044" priority="1077" operator="beginsWith" text="Выполняется">
      <formula>LEFT(H92,LEN("Выполняется"))="Выполняется"</formula>
    </cfRule>
    <cfRule type="containsText" dxfId="2043" priority="1078" operator="containsText" text="Частично выполняется">
      <formula>NOT(ISERROR(SEARCH("Частично выполняется",H92)))</formula>
    </cfRule>
    <cfRule type="containsText" dxfId="2042" priority="1079" operator="containsText" text="Не выполняется">
      <formula>NOT(ISERROR(SEARCH("Не выполняется",H92)))</formula>
    </cfRule>
  </conditionalFormatting>
  <conditionalFormatting sqref="H92">
    <cfRule type="containsErrors" dxfId="2041" priority="1076">
      <formula>ISERROR(H92)</formula>
    </cfRule>
  </conditionalFormatting>
  <conditionalFormatting sqref="H92">
    <cfRule type="beginsWith" dxfId="2040" priority="1073" operator="beginsWith" text="Выполняется">
      <formula>LEFT(H92,LEN("Выполняется"))="Выполняется"</formula>
    </cfRule>
    <cfRule type="containsText" dxfId="2039" priority="1074" operator="containsText" text="Частично выполняется">
      <formula>NOT(ISERROR(SEARCH("Частично выполняется",H92)))</formula>
    </cfRule>
    <cfRule type="containsText" dxfId="2038" priority="1075" operator="containsText" text="Не выполняется">
      <formula>NOT(ISERROR(SEARCH("Не выполняется",H92)))</formula>
    </cfRule>
  </conditionalFormatting>
  <conditionalFormatting sqref="H92">
    <cfRule type="containsErrors" dxfId="2037" priority="1072">
      <formula>ISERROR(H92)</formula>
    </cfRule>
  </conditionalFormatting>
  <conditionalFormatting sqref="H92">
    <cfRule type="beginsWith" dxfId="2036" priority="1069" operator="beginsWith" text="Выполняется">
      <formula>LEFT(H92,LEN("Выполняется"))="Выполняется"</formula>
    </cfRule>
    <cfRule type="containsText" dxfId="2035" priority="1070" operator="containsText" text="Частично выполняется">
      <formula>NOT(ISERROR(SEARCH("Частично выполняется",H92)))</formula>
    </cfRule>
    <cfRule type="containsText" dxfId="2034" priority="1071" operator="containsText" text="Не выполняется">
      <formula>NOT(ISERROR(SEARCH("Не выполняется",H92)))</formula>
    </cfRule>
  </conditionalFormatting>
  <conditionalFormatting sqref="H92">
    <cfRule type="containsErrors" dxfId="2033" priority="1068">
      <formula>ISERROR(H92)</formula>
    </cfRule>
  </conditionalFormatting>
  <conditionalFormatting sqref="H92">
    <cfRule type="beginsWith" dxfId="2032" priority="1065" operator="beginsWith" text="Выполняется">
      <formula>LEFT(H92,LEN("Выполняется"))="Выполняется"</formula>
    </cfRule>
    <cfRule type="containsText" dxfId="2031" priority="1066" operator="containsText" text="Частично выполняется">
      <formula>NOT(ISERROR(SEARCH("Частично выполняется",H92)))</formula>
    </cfRule>
    <cfRule type="containsText" dxfId="2030" priority="1067" operator="containsText" text="Не выполняется">
      <formula>NOT(ISERROR(SEARCH("Не выполняется",H92)))</formula>
    </cfRule>
  </conditionalFormatting>
  <conditionalFormatting sqref="H92">
    <cfRule type="containsErrors" dxfId="2029" priority="1064">
      <formula>ISERROR(H92)</formula>
    </cfRule>
  </conditionalFormatting>
  <conditionalFormatting sqref="H93:H96">
    <cfRule type="beginsWith" dxfId="2028" priority="1061" operator="beginsWith" text="Выполняется">
      <formula>LEFT(H93,LEN("Выполняется"))="Выполняется"</formula>
    </cfRule>
    <cfRule type="containsText" dxfId="2027" priority="1062" operator="containsText" text="Частично выполняется">
      <formula>NOT(ISERROR(SEARCH("Частично выполняется",H93)))</formula>
    </cfRule>
    <cfRule type="containsText" dxfId="2026" priority="1063" operator="containsText" text="Не выполняется">
      <formula>NOT(ISERROR(SEARCH("Не выполняется",H93)))</formula>
    </cfRule>
  </conditionalFormatting>
  <conditionalFormatting sqref="H93:H96">
    <cfRule type="containsErrors" dxfId="2025" priority="1060">
      <formula>ISERROR(H93)</formula>
    </cfRule>
  </conditionalFormatting>
  <conditionalFormatting sqref="H93:H96">
    <cfRule type="beginsWith" dxfId="2024" priority="1057" operator="beginsWith" text="Выполняется">
      <formula>LEFT(H93,LEN("Выполняется"))="Выполняется"</formula>
    </cfRule>
    <cfRule type="containsText" dxfId="2023" priority="1058" operator="containsText" text="Частично выполняется">
      <formula>NOT(ISERROR(SEARCH("Частично выполняется",H93)))</formula>
    </cfRule>
    <cfRule type="containsText" dxfId="2022" priority="1059" operator="containsText" text="Не выполняется">
      <formula>NOT(ISERROR(SEARCH("Не выполняется",H93)))</formula>
    </cfRule>
  </conditionalFormatting>
  <conditionalFormatting sqref="H93:H96">
    <cfRule type="containsErrors" dxfId="2021" priority="1056">
      <formula>ISERROR(H93)</formula>
    </cfRule>
  </conditionalFormatting>
  <conditionalFormatting sqref="H93:H96">
    <cfRule type="beginsWith" dxfId="2020" priority="1053" operator="beginsWith" text="Выполняется">
      <formula>LEFT(H93,LEN("Выполняется"))="Выполняется"</formula>
    </cfRule>
    <cfRule type="containsText" dxfId="2019" priority="1054" operator="containsText" text="Частично выполняется">
      <formula>NOT(ISERROR(SEARCH("Частично выполняется",H93)))</formula>
    </cfRule>
    <cfRule type="containsText" dxfId="2018" priority="1055" operator="containsText" text="Не выполняется">
      <formula>NOT(ISERROR(SEARCH("Не выполняется",H93)))</formula>
    </cfRule>
  </conditionalFormatting>
  <conditionalFormatting sqref="H93:H96">
    <cfRule type="containsErrors" dxfId="2017" priority="1052">
      <formula>ISERROR(H93)</formula>
    </cfRule>
  </conditionalFormatting>
  <conditionalFormatting sqref="H93:H96">
    <cfRule type="beginsWith" dxfId="2016" priority="1049" operator="beginsWith" text="Выполняется">
      <formula>LEFT(H93,LEN("Выполняется"))="Выполняется"</formula>
    </cfRule>
    <cfRule type="containsText" dxfId="2015" priority="1050" operator="containsText" text="Частично выполняется">
      <formula>NOT(ISERROR(SEARCH("Частично выполняется",H93)))</formula>
    </cfRule>
    <cfRule type="containsText" dxfId="2014" priority="1051" operator="containsText" text="Не выполняется">
      <formula>NOT(ISERROR(SEARCH("Не выполняется",H93)))</formula>
    </cfRule>
  </conditionalFormatting>
  <conditionalFormatting sqref="H93:H96">
    <cfRule type="containsErrors" dxfId="2013" priority="1048">
      <formula>ISERROR(H93)</formula>
    </cfRule>
  </conditionalFormatting>
  <conditionalFormatting sqref="H93:H96">
    <cfRule type="beginsWith" dxfId="2012" priority="1045" operator="beginsWith" text="Выполняется">
      <formula>LEFT(H93,LEN("Выполняется"))="Выполняется"</formula>
    </cfRule>
    <cfRule type="containsText" dxfId="2011" priority="1046" operator="containsText" text="Частично выполняется">
      <formula>NOT(ISERROR(SEARCH("Частично выполняется",H93)))</formula>
    </cfRule>
    <cfRule type="containsText" dxfId="2010" priority="1047" operator="containsText" text="Не выполняется">
      <formula>NOT(ISERROR(SEARCH("Не выполняется",H93)))</formula>
    </cfRule>
  </conditionalFormatting>
  <conditionalFormatting sqref="H93:H96">
    <cfRule type="containsErrors" dxfId="2009" priority="1044">
      <formula>ISERROR(H93)</formula>
    </cfRule>
  </conditionalFormatting>
  <conditionalFormatting sqref="H93:H96">
    <cfRule type="beginsWith" dxfId="2008" priority="1041" operator="beginsWith" text="Выполняется">
      <formula>LEFT(H93,LEN("Выполняется"))="Выполняется"</formula>
    </cfRule>
    <cfRule type="containsText" dxfId="2007" priority="1042" operator="containsText" text="Частично выполняется">
      <formula>NOT(ISERROR(SEARCH("Частично выполняется",H93)))</formula>
    </cfRule>
    <cfRule type="containsText" dxfId="2006" priority="1043" operator="containsText" text="Не выполняется">
      <formula>NOT(ISERROR(SEARCH("Не выполняется",H93)))</formula>
    </cfRule>
  </conditionalFormatting>
  <conditionalFormatting sqref="H93:H96">
    <cfRule type="containsErrors" dxfId="2005" priority="1040">
      <formula>ISERROR(H93)</formula>
    </cfRule>
  </conditionalFormatting>
  <conditionalFormatting sqref="H93:H96">
    <cfRule type="beginsWith" dxfId="2004" priority="1037" operator="beginsWith" text="Выполняется">
      <formula>LEFT(H93,LEN("Выполняется"))="Выполняется"</formula>
    </cfRule>
    <cfRule type="containsText" dxfId="2003" priority="1038" operator="containsText" text="Частично выполняется">
      <formula>NOT(ISERROR(SEARCH("Частично выполняется",H93)))</formula>
    </cfRule>
    <cfRule type="containsText" dxfId="2002" priority="1039" operator="containsText" text="Не выполняется">
      <formula>NOT(ISERROR(SEARCH("Не выполняется",H93)))</formula>
    </cfRule>
  </conditionalFormatting>
  <conditionalFormatting sqref="H93:H96">
    <cfRule type="containsErrors" dxfId="2001" priority="1036">
      <formula>ISERROR(H93)</formula>
    </cfRule>
  </conditionalFormatting>
  <conditionalFormatting sqref="H93:H96">
    <cfRule type="beginsWith" dxfId="2000" priority="1033" operator="beginsWith" text="Выполняется">
      <formula>LEFT(H93,LEN("Выполняется"))="Выполняется"</formula>
    </cfRule>
    <cfRule type="containsText" dxfId="1999" priority="1034" operator="containsText" text="Частично выполняется">
      <formula>NOT(ISERROR(SEARCH("Частично выполняется",H93)))</formula>
    </cfRule>
    <cfRule type="containsText" dxfId="1998" priority="1035" operator="containsText" text="Не выполняется">
      <formula>NOT(ISERROR(SEARCH("Не выполняется",H93)))</formula>
    </cfRule>
  </conditionalFormatting>
  <conditionalFormatting sqref="H93:H96">
    <cfRule type="containsErrors" dxfId="1997" priority="1032">
      <formula>ISERROR(H93)</formula>
    </cfRule>
  </conditionalFormatting>
  <conditionalFormatting sqref="H93:H96">
    <cfRule type="beginsWith" dxfId="1996" priority="1029" operator="beginsWith" text="Выполняется">
      <formula>LEFT(H93,LEN("Выполняется"))="Выполняется"</formula>
    </cfRule>
    <cfRule type="containsText" dxfId="1995" priority="1030" operator="containsText" text="Частично выполняется">
      <formula>NOT(ISERROR(SEARCH("Частично выполняется",H93)))</formula>
    </cfRule>
    <cfRule type="containsText" dxfId="1994" priority="1031" operator="containsText" text="Не выполняется">
      <formula>NOT(ISERROR(SEARCH("Не выполняется",H93)))</formula>
    </cfRule>
  </conditionalFormatting>
  <conditionalFormatting sqref="H93:H96">
    <cfRule type="containsErrors" dxfId="1993" priority="1028">
      <formula>ISERROR(H93)</formula>
    </cfRule>
  </conditionalFormatting>
  <conditionalFormatting sqref="H93:H96">
    <cfRule type="beginsWith" dxfId="1992" priority="1025" operator="beginsWith" text="Выполняется">
      <formula>LEFT(H93,LEN("Выполняется"))="Выполняется"</formula>
    </cfRule>
    <cfRule type="containsText" dxfId="1991" priority="1026" operator="containsText" text="Частично выполняется">
      <formula>NOT(ISERROR(SEARCH("Частично выполняется",H93)))</formula>
    </cfRule>
    <cfRule type="containsText" dxfId="1990" priority="1027" operator="containsText" text="Не выполняется">
      <formula>NOT(ISERROR(SEARCH("Не выполняется",H93)))</formula>
    </cfRule>
  </conditionalFormatting>
  <conditionalFormatting sqref="H93:H96">
    <cfRule type="containsErrors" dxfId="1989" priority="1024">
      <formula>ISERROR(H93)</formula>
    </cfRule>
  </conditionalFormatting>
  <conditionalFormatting sqref="H93:H96">
    <cfRule type="beginsWith" dxfId="1988" priority="1021" operator="beginsWith" text="Выполняется">
      <formula>LEFT(H93,LEN("Выполняется"))="Выполняется"</formula>
    </cfRule>
    <cfRule type="containsText" dxfId="1987" priority="1022" operator="containsText" text="Частично выполняется">
      <formula>NOT(ISERROR(SEARCH("Частично выполняется",H93)))</formula>
    </cfRule>
    <cfRule type="containsText" dxfId="1986" priority="1023" operator="containsText" text="Не выполняется">
      <formula>NOT(ISERROR(SEARCH("Не выполняется",H93)))</formula>
    </cfRule>
  </conditionalFormatting>
  <conditionalFormatting sqref="H93:H96">
    <cfRule type="containsErrors" dxfId="1985" priority="1020">
      <formula>ISERROR(H93)</formula>
    </cfRule>
  </conditionalFormatting>
  <conditionalFormatting sqref="H93:H96">
    <cfRule type="beginsWith" dxfId="1984" priority="1017" operator="beginsWith" text="Выполняется">
      <formula>LEFT(H93,LEN("Выполняется"))="Выполняется"</formula>
    </cfRule>
    <cfRule type="containsText" dxfId="1983" priority="1018" operator="containsText" text="Частично выполняется">
      <formula>NOT(ISERROR(SEARCH("Частично выполняется",H93)))</formula>
    </cfRule>
    <cfRule type="containsText" dxfId="1982" priority="1019" operator="containsText" text="Не выполняется">
      <formula>NOT(ISERROR(SEARCH("Не выполняется",H93)))</formula>
    </cfRule>
  </conditionalFormatting>
  <conditionalFormatting sqref="H93:H96">
    <cfRule type="containsErrors" dxfId="1981" priority="1016">
      <formula>ISERROR(H93)</formula>
    </cfRule>
  </conditionalFormatting>
  <conditionalFormatting sqref="H93:H96">
    <cfRule type="beginsWith" dxfId="1980" priority="1013" operator="beginsWith" text="Выполняется">
      <formula>LEFT(H93,LEN("Выполняется"))="Выполняется"</formula>
    </cfRule>
    <cfRule type="containsText" dxfId="1979" priority="1014" operator="containsText" text="Частично выполняется">
      <formula>NOT(ISERROR(SEARCH("Частично выполняется",H93)))</formula>
    </cfRule>
    <cfRule type="containsText" dxfId="1978" priority="1015" operator="containsText" text="Не выполняется">
      <formula>NOT(ISERROR(SEARCH("Не выполняется",H93)))</formula>
    </cfRule>
  </conditionalFormatting>
  <conditionalFormatting sqref="H93:H96">
    <cfRule type="containsErrors" dxfId="1977" priority="1012">
      <formula>ISERROR(H93)</formula>
    </cfRule>
  </conditionalFormatting>
  <conditionalFormatting sqref="H93:H96">
    <cfRule type="beginsWith" dxfId="1976" priority="1009" operator="beginsWith" text="Выполняется">
      <formula>LEFT(H93,LEN("Выполняется"))="Выполняется"</formula>
    </cfRule>
    <cfRule type="containsText" dxfId="1975" priority="1010" operator="containsText" text="Частично выполняется">
      <formula>NOT(ISERROR(SEARCH("Частично выполняется",H93)))</formula>
    </cfRule>
    <cfRule type="containsText" dxfId="1974" priority="1011" operator="containsText" text="Не выполняется">
      <formula>NOT(ISERROR(SEARCH("Не выполняется",H93)))</formula>
    </cfRule>
  </conditionalFormatting>
  <conditionalFormatting sqref="H93:H96">
    <cfRule type="containsErrors" dxfId="1973" priority="1008">
      <formula>ISERROR(H93)</formula>
    </cfRule>
  </conditionalFormatting>
  <conditionalFormatting sqref="H93:H96">
    <cfRule type="beginsWith" dxfId="1972" priority="1005" operator="beginsWith" text="Выполняется">
      <formula>LEFT(H93,LEN("Выполняется"))="Выполняется"</formula>
    </cfRule>
    <cfRule type="containsText" dxfId="1971" priority="1006" operator="containsText" text="Частично выполняется">
      <formula>NOT(ISERROR(SEARCH("Частично выполняется",H93)))</formula>
    </cfRule>
    <cfRule type="containsText" dxfId="1970" priority="1007" operator="containsText" text="Не выполняется">
      <formula>NOT(ISERROR(SEARCH("Не выполняется",H93)))</formula>
    </cfRule>
  </conditionalFormatting>
  <conditionalFormatting sqref="H93:H96">
    <cfRule type="containsErrors" dxfId="1969" priority="1004">
      <formula>ISERROR(H93)</formula>
    </cfRule>
  </conditionalFormatting>
  <conditionalFormatting sqref="H93:H96">
    <cfRule type="beginsWith" dxfId="1968" priority="1001" operator="beginsWith" text="Выполняется">
      <formula>LEFT(H93,LEN("Выполняется"))="Выполняется"</formula>
    </cfRule>
    <cfRule type="containsText" dxfId="1967" priority="1002" operator="containsText" text="Частично выполняется">
      <formula>NOT(ISERROR(SEARCH("Частично выполняется",H93)))</formula>
    </cfRule>
    <cfRule type="containsText" dxfId="1966" priority="1003" operator="containsText" text="Не выполняется">
      <formula>NOT(ISERROR(SEARCH("Не выполняется",H93)))</formula>
    </cfRule>
  </conditionalFormatting>
  <conditionalFormatting sqref="H93:H96">
    <cfRule type="containsErrors" dxfId="1965" priority="1000">
      <formula>ISERROR(H93)</formula>
    </cfRule>
  </conditionalFormatting>
  <conditionalFormatting sqref="H93:H96">
    <cfRule type="beginsWith" dxfId="1964" priority="997" operator="beginsWith" text="Выполняется">
      <formula>LEFT(H93,LEN("Выполняется"))="Выполняется"</formula>
    </cfRule>
    <cfRule type="containsText" dxfId="1963" priority="998" operator="containsText" text="Частично выполняется">
      <formula>NOT(ISERROR(SEARCH("Частично выполняется",H93)))</formula>
    </cfRule>
    <cfRule type="containsText" dxfId="1962" priority="999" operator="containsText" text="Не выполняется">
      <formula>NOT(ISERROR(SEARCH("Не выполняется",H93)))</formula>
    </cfRule>
  </conditionalFormatting>
  <conditionalFormatting sqref="H93:H96">
    <cfRule type="containsErrors" dxfId="1961" priority="996">
      <formula>ISERROR(H93)</formula>
    </cfRule>
  </conditionalFormatting>
  <conditionalFormatting sqref="H93:H96">
    <cfRule type="beginsWith" dxfId="1960" priority="993" operator="beginsWith" text="Выполняется">
      <formula>LEFT(H93,LEN("Выполняется"))="Выполняется"</formula>
    </cfRule>
    <cfRule type="containsText" dxfId="1959" priority="994" operator="containsText" text="Частично выполняется">
      <formula>NOT(ISERROR(SEARCH("Частично выполняется",H93)))</formula>
    </cfRule>
    <cfRule type="containsText" dxfId="1958" priority="995" operator="containsText" text="Не выполняется">
      <formula>NOT(ISERROR(SEARCH("Не выполняется",H93)))</formula>
    </cfRule>
  </conditionalFormatting>
  <conditionalFormatting sqref="H93:H96">
    <cfRule type="containsErrors" dxfId="1957" priority="992">
      <formula>ISERROR(H93)</formula>
    </cfRule>
  </conditionalFormatting>
  <conditionalFormatting sqref="K92:K93">
    <cfRule type="beginsWith" dxfId="1956" priority="989" operator="beginsWith" text="Выполняется">
      <formula>LEFT(K92,LEN("Выполняется"))="Выполняется"</formula>
    </cfRule>
    <cfRule type="containsText" dxfId="1955" priority="990" operator="containsText" text="Частично выполняется">
      <formula>NOT(ISERROR(SEARCH("Частично выполняется",K92)))</formula>
    </cfRule>
    <cfRule type="containsText" dxfId="1954" priority="991" operator="containsText" text="Не выполняется">
      <formula>NOT(ISERROR(SEARCH("Не выполняется",K92)))</formula>
    </cfRule>
  </conditionalFormatting>
  <conditionalFormatting sqref="K92:K93">
    <cfRule type="containsErrors" dxfId="1953" priority="988">
      <formula>ISERROR(K92)</formula>
    </cfRule>
  </conditionalFormatting>
  <conditionalFormatting sqref="K92:K93">
    <cfRule type="beginsWith" dxfId="1952" priority="985" operator="beginsWith" text="Выполняется">
      <formula>LEFT(K92,LEN("Выполняется"))="Выполняется"</formula>
    </cfRule>
    <cfRule type="containsText" dxfId="1951" priority="986" operator="containsText" text="Частично выполняется">
      <formula>NOT(ISERROR(SEARCH("Частично выполняется",K92)))</formula>
    </cfRule>
    <cfRule type="containsText" dxfId="1950" priority="987" operator="containsText" text="Не выполняется">
      <formula>NOT(ISERROR(SEARCH("Не выполняется",K92)))</formula>
    </cfRule>
  </conditionalFormatting>
  <conditionalFormatting sqref="K92:K93">
    <cfRule type="containsErrors" dxfId="1949" priority="984">
      <formula>ISERROR(K92)</formula>
    </cfRule>
  </conditionalFormatting>
  <conditionalFormatting sqref="K92:K93">
    <cfRule type="beginsWith" dxfId="1948" priority="981" operator="beginsWith" text="Выполняется">
      <formula>LEFT(K92,LEN("Выполняется"))="Выполняется"</formula>
    </cfRule>
    <cfRule type="containsText" dxfId="1947" priority="982" operator="containsText" text="Частично выполняется">
      <formula>NOT(ISERROR(SEARCH("Частично выполняется",K92)))</formula>
    </cfRule>
    <cfRule type="containsText" dxfId="1946" priority="983" operator="containsText" text="Не выполняется">
      <formula>NOT(ISERROR(SEARCH("Не выполняется",K92)))</formula>
    </cfRule>
  </conditionalFormatting>
  <conditionalFormatting sqref="K92:K93">
    <cfRule type="containsErrors" dxfId="1945" priority="980">
      <formula>ISERROR(K92)</formula>
    </cfRule>
  </conditionalFormatting>
  <conditionalFormatting sqref="K92:K93">
    <cfRule type="beginsWith" dxfId="1944" priority="977" operator="beginsWith" text="Выполняется">
      <formula>LEFT(K92,LEN("Выполняется"))="Выполняется"</formula>
    </cfRule>
    <cfRule type="containsText" dxfId="1943" priority="978" operator="containsText" text="Частично выполняется">
      <formula>NOT(ISERROR(SEARCH("Частично выполняется",K92)))</formula>
    </cfRule>
    <cfRule type="containsText" dxfId="1942" priority="979" operator="containsText" text="Не выполняется">
      <formula>NOT(ISERROR(SEARCH("Не выполняется",K92)))</formula>
    </cfRule>
  </conditionalFormatting>
  <conditionalFormatting sqref="K92:K93">
    <cfRule type="containsErrors" dxfId="1941" priority="976">
      <formula>ISERROR(K92)</formula>
    </cfRule>
  </conditionalFormatting>
  <conditionalFormatting sqref="K92:K93">
    <cfRule type="beginsWith" dxfId="1940" priority="973" operator="beginsWith" text="Выполняется">
      <formula>LEFT(K92,LEN("Выполняется"))="Выполняется"</formula>
    </cfRule>
    <cfRule type="containsText" dxfId="1939" priority="974" operator="containsText" text="Частично выполняется">
      <formula>NOT(ISERROR(SEARCH("Частично выполняется",K92)))</formula>
    </cfRule>
    <cfRule type="containsText" dxfId="1938" priority="975" operator="containsText" text="Не выполняется">
      <formula>NOT(ISERROR(SEARCH("Не выполняется",K92)))</formula>
    </cfRule>
  </conditionalFormatting>
  <conditionalFormatting sqref="K92:K93">
    <cfRule type="containsErrors" dxfId="1937" priority="972">
      <formula>ISERROR(K92)</formula>
    </cfRule>
  </conditionalFormatting>
  <conditionalFormatting sqref="K92:K93">
    <cfRule type="beginsWith" dxfId="1936" priority="969" operator="beginsWith" text="Выполняется">
      <formula>LEFT(K92,LEN("Выполняется"))="Выполняется"</formula>
    </cfRule>
    <cfRule type="containsText" dxfId="1935" priority="970" operator="containsText" text="Частично выполняется">
      <formula>NOT(ISERROR(SEARCH("Частично выполняется",K92)))</formula>
    </cfRule>
    <cfRule type="containsText" dxfId="1934" priority="971" operator="containsText" text="Не выполняется">
      <formula>NOT(ISERROR(SEARCH("Не выполняется",K92)))</formula>
    </cfRule>
  </conditionalFormatting>
  <conditionalFormatting sqref="K92:K93">
    <cfRule type="containsErrors" dxfId="1933" priority="968">
      <formula>ISERROR(K92)</formula>
    </cfRule>
  </conditionalFormatting>
  <conditionalFormatting sqref="K92:K93">
    <cfRule type="beginsWith" dxfId="1932" priority="965" operator="beginsWith" text="Выполняется">
      <formula>LEFT(K92,LEN("Выполняется"))="Выполняется"</formula>
    </cfRule>
    <cfRule type="containsText" dxfId="1931" priority="966" operator="containsText" text="Частично выполняется">
      <formula>NOT(ISERROR(SEARCH("Частично выполняется",K92)))</formula>
    </cfRule>
    <cfRule type="containsText" dxfId="1930" priority="967" operator="containsText" text="Не выполняется">
      <formula>NOT(ISERROR(SEARCH("Не выполняется",K92)))</formula>
    </cfRule>
  </conditionalFormatting>
  <conditionalFormatting sqref="K92:K93">
    <cfRule type="containsErrors" dxfId="1929" priority="964">
      <formula>ISERROR(K92)</formula>
    </cfRule>
  </conditionalFormatting>
  <conditionalFormatting sqref="K92:K93">
    <cfRule type="beginsWith" dxfId="1928" priority="961" operator="beginsWith" text="Выполняется">
      <formula>LEFT(K92,LEN("Выполняется"))="Выполняется"</formula>
    </cfRule>
    <cfRule type="containsText" dxfId="1927" priority="962" operator="containsText" text="Частично выполняется">
      <formula>NOT(ISERROR(SEARCH("Частично выполняется",K92)))</formula>
    </cfRule>
    <cfRule type="containsText" dxfId="1926" priority="963" operator="containsText" text="Не выполняется">
      <formula>NOT(ISERROR(SEARCH("Не выполняется",K92)))</formula>
    </cfRule>
  </conditionalFormatting>
  <conditionalFormatting sqref="K92:K93">
    <cfRule type="containsErrors" dxfId="1925" priority="960">
      <formula>ISERROR(K92)</formula>
    </cfRule>
  </conditionalFormatting>
  <conditionalFormatting sqref="K92:K93">
    <cfRule type="beginsWith" dxfId="1924" priority="957" operator="beginsWith" text="Выполняется">
      <formula>LEFT(K92,LEN("Выполняется"))="Выполняется"</formula>
    </cfRule>
    <cfRule type="containsText" dxfId="1923" priority="958" operator="containsText" text="Частично выполняется">
      <formula>NOT(ISERROR(SEARCH("Частично выполняется",K92)))</formula>
    </cfRule>
    <cfRule type="containsText" dxfId="1922" priority="959" operator="containsText" text="Не выполняется">
      <formula>NOT(ISERROR(SEARCH("Не выполняется",K92)))</formula>
    </cfRule>
  </conditionalFormatting>
  <conditionalFormatting sqref="K92:K93">
    <cfRule type="containsErrors" dxfId="1921" priority="956">
      <formula>ISERROR(K92)</formula>
    </cfRule>
  </conditionalFormatting>
  <conditionalFormatting sqref="K92:K93">
    <cfRule type="beginsWith" dxfId="1920" priority="953" operator="beginsWith" text="Выполняется">
      <formula>LEFT(K92,LEN("Выполняется"))="Выполняется"</formula>
    </cfRule>
    <cfRule type="containsText" dxfId="1919" priority="954" operator="containsText" text="Частично выполняется">
      <formula>NOT(ISERROR(SEARCH("Частично выполняется",K92)))</formula>
    </cfRule>
    <cfRule type="containsText" dxfId="1918" priority="955" operator="containsText" text="Не выполняется">
      <formula>NOT(ISERROR(SEARCH("Не выполняется",K92)))</formula>
    </cfRule>
  </conditionalFormatting>
  <conditionalFormatting sqref="K92:K93">
    <cfRule type="containsErrors" dxfId="1917" priority="952">
      <formula>ISERROR(K92)</formula>
    </cfRule>
  </conditionalFormatting>
  <conditionalFormatting sqref="K92:K93">
    <cfRule type="beginsWith" dxfId="1916" priority="949" operator="beginsWith" text="Выполняется">
      <formula>LEFT(K92,LEN("Выполняется"))="Выполняется"</formula>
    </cfRule>
    <cfRule type="containsText" dxfId="1915" priority="950" operator="containsText" text="Частично выполняется">
      <formula>NOT(ISERROR(SEARCH("Частично выполняется",K92)))</formula>
    </cfRule>
    <cfRule type="containsText" dxfId="1914" priority="951" operator="containsText" text="Не выполняется">
      <formula>NOT(ISERROR(SEARCH("Не выполняется",K92)))</formula>
    </cfRule>
  </conditionalFormatting>
  <conditionalFormatting sqref="K92:K93">
    <cfRule type="containsErrors" dxfId="1913" priority="948">
      <formula>ISERROR(K92)</formula>
    </cfRule>
  </conditionalFormatting>
  <conditionalFormatting sqref="K92:K93">
    <cfRule type="beginsWith" dxfId="1912" priority="945" operator="beginsWith" text="Выполняется">
      <formula>LEFT(K92,LEN("Выполняется"))="Выполняется"</formula>
    </cfRule>
    <cfRule type="containsText" dxfId="1911" priority="946" operator="containsText" text="Частично выполняется">
      <formula>NOT(ISERROR(SEARCH("Частично выполняется",K92)))</formula>
    </cfRule>
    <cfRule type="containsText" dxfId="1910" priority="947" operator="containsText" text="Не выполняется">
      <formula>NOT(ISERROR(SEARCH("Не выполняется",K92)))</formula>
    </cfRule>
  </conditionalFormatting>
  <conditionalFormatting sqref="K92:K93">
    <cfRule type="containsErrors" dxfId="1909" priority="944">
      <formula>ISERROR(K92)</formula>
    </cfRule>
  </conditionalFormatting>
  <conditionalFormatting sqref="K92:K93">
    <cfRule type="beginsWith" dxfId="1908" priority="941" operator="beginsWith" text="Выполняется">
      <formula>LEFT(K92,LEN("Выполняется"))="Выполняется"</formula>
    </cfRule>
    <cfRule type="containsText" dxfId="1907" priority="942" operator="containsText" text="Частично выполняется">
      <formula>NOT(ISERROR(SEARCH("Частично выполняется",K92)))</formula>
    </cfRule>
    <cfRule type="containsText" dxfId="1906" priority="943" operator="containsText" text="Не выполняется">
      <formula>NOT(ISERROR(SEARCH("Не выполняется",K92)))</formula>
    </cfRule>
  </conditionalFormatting>
  <conditionalFormatting sqref="K92:K93">
    <cfRule type="containsErrors" dxfId="1905" priority="940">
      <formula>ISERROR(K92)</formula>
    </cfRule>
  </conditionalFormatting>
  <conditionalFormatting sqref="K92:K93">
    <cfRule type="beginsWith" dxfId="1904" priority="937" operator="beginsWith" text="Выполняется">
      <formula>LEFT(K92,LEN("Выполняется"))="Выполняется"</formula>
    </cfRule>
    <cfRule type="containsText" dxfId="1903" priority="938" operator="containsText" text="Частично выполняется">
      <formula>NOT(ISERROR(SEARCH("Частично выполняется",K92)))</formula>
    </cfRule>
    <cfRule type="containsText" dxfId="1902" priority="939" operator="containsText" text="Не выполняется">
      <formula>NOT(ISERROR(SEARCH("Не выполняется",K92)))</formula>
    </cfRule>
  </conditionalFormatting>
  <conditionalFormatting sqref="K92:K93">
    <cfRule type="containsErrors" dxfId="1901" priority="936">
      <formula>ISERROR(K92)</formula>
    </cfRule>
  </conditionalFormatting>
  <conditionalFormatting sqref="K92:K93">
    <cfRule type="beginsWith" dxfId="1900" priority="933" operator="beginsWith" text="Выполняется">
      <formula>LEFT(K92,LEN("Выполняется"))="Выполняется"</formula>
    </cfRule>
    <cfRule type="containsText" dxfId="1899" priority="934" operator="containsText" text="Частично выполняется">
      <formula>NOT(ISERROR(SEARCH("Частично выполняется",K92)))</formula>
    </cfRule>
    <cfRule type="containsText" dxfId="1898" priority="935" operator="containsText" text="Не выполняется">
      <formula>NOT(ISERROR(SEARCH("Не выполняется",K92)))</formula>
    </cfRule>
  </conditionalFormatting>
  <conditionalFormatting sqref="K92:K93">
    <cfRule type="containsErrors" dxfId="1897" priority="932">
      <formula>ISERROR(K92)</formula>
    </cfRule>
  </conditionalFormatting>
  <conditionalFormatting sqref="K92:K93">
    <cfRule type="beginsWith" dxfId="1896" priority="929" operator="beginsWith" text="Выполняется">
      <formula>LEFT(K92,LEN("Выполняется"))="Выполняется"</formula>
    </cfRule>
    <cfRule type="containsText" dxfId="1895" priority="930" operator="containsText" text="Частично выполняется">
      <formula>NOT(ISERROR(SEARCH("Частично выполняется",K92)))</formula>
    </cfRule>
    <cfRule type="containsText" dxfId="1894" priority="931" operator="containsText" text="Не выполняется">
      <formula>NOT(ISERROR(SEARCH("Не выполняется",K92)))</formula>
    </cfRule>
  </conditionalFormatting>
  <conditionalFormatting sqref="K92:K93">
    <cfRule type="containsErrors" dxfId="1893" priority="928">
      <formula>ISERROR(K92)</formula>
    </cfRule>
  </conditionalFormatting>
  <conditionalFormatting sqref="K92:K93">
    <cfRule type="beginsWith" dxfId="1892" priority="925" operator="beginsWith" text="Выполняется">
      <formula>LEFT(K92,LEN("Выполняется"))="Выполняется"</formula>
    </cfRule>
    <cfRule type="containsText" dxfId="1891" priority="926" operator="containsText" text="Частично выполняется">
      <formula>NOT(ISERROR(SEARCH("Частично выполняется",K92)))</formula>
    </cfRule>
    <cfRule type="containsText" dxfId="1890" priority="927" operator="containsText" text="Не выполняется">
      <formula>NOT(ISERROR(SEARCH("Не выполняется",K92)))</formula>
    </cfRule>
  </conditionalFormatting>
  <conditionalFormatting sqref="K92:K93">
    <cfRule type="containsErrors" dxfId="1889" priority="924">
      <formula>ISERROR(K92)</formula>
    </cfRule>
  </conditionalFormatting>
  <conditionalFormatting sqref="K92:K93">
    <cfRule type="beginsWith" dxfId="1888" priority="921" operator="beginsWith" text="Выполняется">
      <formula>LEFT(K92,LEN("Выполняется"))="Выполняется"</formula>
    </cfRule>
    <cfRule type="containsText" dxfId="1887" priority="922" operator="containsText" text="Частично выполняется">
      <formula>NOT(ISERROR(SEARCH("Частично выполняется",K92)))</formula>
    </cfRule>
    <cfRule type="containsText" dxfId="1886" priority="923" operator="containsText" text="Не выполняется">
      <formula>NOT(ISERROR(SEARCH("Не выполняется",K92)))</formula>
    </cfRule>
  </conditionalFormatting>
  <conditionalFormatting sqref="K92:K93">
    <cfRule type="containsErrors" dxfId="1885" priority="920">
      <formula>ISERROR(K92)</formula>
    </cfRule>
  </conditionalFormatting>
  <conditionalFormatting sqref="N92">
    <cfRule type="beginsWith" dxfId="1884" priority="917" operator="beginsWith" text="Выполняется">
      <formula>LEFT(N92,LEN("Выполняется"))="Выполняется"</formula>
    </cfRule>
    <cfRule type="containsText" dxfId="1883" priority="918" operator="containsText" text="Частично выполняется">
      <formula>NOT(ISERROR(SEARCH("Частично выполняется",N92)))</formula>
    </cfRule>
    <cfRule type="containsText" dxfId="1882" priority="919" operator="containsText" text="Не выполняется">
      <formula>NOT(ISERROR(SEARCH("Не выполняется",N92)))</formula>
    </cfRule>
  </conditionalFormatting>
  <conditionalFormatting sqref="N92">
    <cfRule type="containsErrors" dxfId="1881" priority="916">
      <formula>ISERROR(N92)</formula>
    </cfRule>
  </conditionalFormatting>
  <conditionalFormatting sqref="N92">
    <cfRule type="beginsWith" dxfId="1880" priority="913" operator="beginsWith" text="Выполняется">
      <formula>LEFT(N92,LEN("Выполняется"))="Выполняется"</formula>
    </cfRule>
    <cfRule type="containsText" dxfId="1879" priority="914" operator="containsText" text="Частично выполняется">
      <formula>NOT(ISERROR(SEARCH("Частично выполняется",N92)))</formula>
    </cfRule>
    <cfRule type="containsText" dxfId="1878" priority="915" operator="containsText" text="Не выполняется">
      <formula>NOT(ISERROR(SEARCH("Не выполняется",N92)))</formula>
    </cfRule>
  </conditionalFormatting>
  <conditionalFormatting sqref="N92">
    <cfRule type="containsErrors" dxfId="1877" priority="912">
      <formula>ISERROR(N92)</formula>
    </cfRule>
  </conditionalFormatting>
  <conditionalFormatting sqref="N92">
    <cfRule type="beginsWith" dxfId="1876" priority="909" operator="beginsWith" text="Выполняется">
      <formula>LEFT(N92,LEN("Выполняется"))="Выполняется"</formula>
    </cfRule>
    <cfRule type="containsText" dxfId="1875" priority="910" operator="containsText" text="Частично выполняется">
      <formula>NOT(ISERROR(SEARCH("Частично выполняется",N92)))</formula>
    </cfRule>
    <cfRule type="containsText" dxfId="1874" priority="911" operator="containsText" text="Не выполняется">
      <formula>NOT(ISERROR(SEARCH("Не выполняется",N92)))</formula>
    </cfRule>
  </conditionalFormatting>
  <conditionalFormatting sqref="N92">
    <cfRule type="containsErrors" dxfId="1873" priority="908">
      <formula>ISERROR(N92)</formula>
    </cfRule>
  </conditionalFormatting>
  <conditionalFormatting sqref="N92">
    <cfRule type="beginsWith" dxfId="1872" priority="905" operator="beginsWith" text="Выполняется">
      <formula>LEFT(N92,LEN("Выполняется"))="Выполняется"</formula>
    </cfRule>
    <cfRule type="containsText" dxfId="1871" priority="906" operator="containsText" text="Частично выполняется">
      <formula>NOT(ISERROR(SEARCH("Частично выполняется",N92)))</formula>
    </cfRule>
    <cfRule type="containsText" dxfId="1870" priority="907" operator="containsText" text="Не выполняется">
      <formula>NOT(ISERROR(SEARCH("Не выполняется",N92)))</formula>
    </cfRule>
  </conditionalFormatting>
  <conditionalFormatting sqref="N92">
    <cfRule type="containsErrors" dxfId="1869" priority="904">
      <formula>ISERROR(N92)</formula>
    </cfRule>
  </conditionalFormatting>
  <conditionalFormatting sqref="N92">
    <cfRule type="beginsWith" dxfId="1868" priority="901" operator="beginsWith" text="Выполняется">
      <formula>LEFT(N92,LEN("Выполняется"))="Выполняется"</formula>
    </cfRule>
    <cfRule type="containsText" dxfId="1867" priority="902" operator="containsText" text="Частично выполняется">
      <formula>NOT(ISERROR(SEARCH("Частично выполняется",N92)))</formula>
    </cfRule>
    <cfRule type="containsText" dxfId="1866" priority="903" operator="containsText" text="Не выполняется">
      <formula>NOT(ISERROR(SEARCH("Не выполняется",N92)))</formula>
    </cfRule>
  </conditionalFormatting>
  <conditionalFormatting sqref="N92">
    <cfRule type="containsErrors" dxfId="1865" priority="900">
      <formula>ISERROR(N92)</formula>
    </cfRule>
  </conditionalFormatting>
  <conditionalFormatting sqref="N92">
    <cfRule type="beginsWith" dxfId="1864" priority="897" operator="beginsWith" text="Выполняется">
      <formula>LEFT(N92,LEN("Выполняется"))="Выполняется"</formula>
    </cfRule>
    <cfRule type="containsText" dxfId="1863" priority="898" operator="containsText" text="Частично выполняется">
      <formula>NOT(ISERROR(SEARCH("Частично выполняется",N92)))</formula>
    </cfRule>
    <cfRule type="containsText" dxfId="1862" priority="899" operator="containsText" text="Не выполняется">
      <formula>NOT(ISERROR(SEARCH("Не выполняется",N92)))</formula>
    </cfRule>
  </conditionalFormatting>
  <conditionalFormatting sqref="N92">
    <cfRule type="containsErrors" dxfId="1861" priority="896">
      <formula>ISERROR(N92)</formula>
    </cfRule>
  </conditionalFormatting>
  <conditionalFormatting sqref="N92">
    <cfRule type="beginsWith" dxfId="1860" priority="893" operator="beginsWith" text="Выполняется">
      <formula>LEFT(N92,LEN("Выполняется"))="Выполняется"</formula>
    </cfRule>
    <cfRule type="containsText" dxfId="1859" priority="894" operator="containsText" text="Частично выполняется">
      <formula>NOT(ISERROR(SEARCH("Частично выполняется",N92)))</formula>
    </cfRule>
    <cfRule type="containsText" dxfId="1858" priority="895" operator="containsText" text="Не выполняется">
      <formula>NOT(ISERROR(SEARCH("Не выполняется",N92)))</formula>
    </cfRule>
  </conditionalFormatting>
  <conditionalFormatting sqref="N92">
    <cfRule type="containsErrors" dxfId="1857" priority="892">
      <formula>ISERROR(N92)</formula>
    </cfRule>
  </conditionalFormatting>
  <conditionalFormatting sqref="N92">
    <cfRule type="beginsWith" dxfId="1856" priority="889" operator="beginsWith" text="Выполняется">
      <formula>LEFT(N92,LEN("Выполняется"))="Выполняется"</formula>
    </cfRule>
    <cfRule type="containsText" dxfId="1855" priority="890" operator="containsText" text="Частично выполняется">
      <formula>NOT(ISERROR(SEARCH("Частично выполняется",N92)))</formula>
    </cfRule>
    <cfRule type="containsText" dxfId="1854" priority="891" operator="containsText" text="Не выполняется">
      <formula>NOT(ISERROR(SEARCH("Не выполняется",N92)))</formula>
    </cfRule>
  </conditionalFormatting>
  <conditionalFormatting sqref="N92">
    <cfRule type="containsErrors" dxfId="1853" priority="888">
      <formula>ISERROR(N92)</formula>
    </cfRule>
  </conditionalFormatting>
  <conditionalFormatting sqref="N92">
    <cfRule type="beginsWith" dxfId="1852" priority="885" operator="beginsWith" text="Выполняется">
      <formula>LEFT(N92,LEN("Выполняется"))="Выполняется"</formula>
    </cfRule>
    <cfRule type="containsText" dxfId="1851" priority="886" operator="containsText" text="Частично выполняется">
      <formula>NOT(ISERROR(SEARCH("Частично выполняется",N92)))</formula>
    </cfRule>
    <cfRule type="containsText" dxfId="1850" priority="887" operator="containsText" text="Не выполняется">
      <formula>NOT(ISERROR(SEARCH("Не выполняется",N92)))</formula>
    </cfRule>
  </conditionalFormatting>
  <conditionalFormatting sqref="N92">
    <cfRule type="containsErrors" dxfId="1849" priority="884">
      <formula>ISERROR(N92)</formula>
    </cfRule>
  </conditionalFormatting>
  <conditionalFormatting sqref="N92">
    <cfRule type="beginsWith" dxfId="1848" priority="881" operator="beginsWith" text="Выполняется">
      <formula>LEFT(N92,LEN("Выполняется"))="Выполняется"</formula>
    </cfRule>
    <cfRule type="containsText" dxfId="1847" priority="882" operator="containsText" text="Частично выполняется">
      <formula>NOT(ISERROR(SEARCH("Частично выполняется",N92)))</formula>
    </cfRule>
    <cfRule type="containsText" dxfId="1846" priority="883" operator="containsText" text="Не выполняется">
      <formula>NOT(ISERROR(SEARCH("Не выполняется",N92)))</formula>
    </cfRule>
  </conditionalFormatting>
  <conditionalFormatting sqref="N92">
    <cfRule type="containsErrors" dxfId="1845" priority="880">
      <formula>ISERROR(N92)</formula>
    </cfRule>
  </conditionalFormatting>
  <conditionalFormatting sqref="N92">
    <cfRule type="beginsWith" dxfId="1844" priority="877" operator="beginsWith" text="Выполняется">
      <formula>LEFT(N92,LEN("Выполняется"))="Выполняется"</formula>
    </cfRule>
    <cfRule type="containsText" dxfId="1843" priority="878" operator="containsText" text="Частично выполняется">
      <formula>NOT(ISERROR(SEARCH("Частично выполняется",N92)))</formula>
    </cfRule>
    <cfRule type="containsText" dxfId="1842" priority="879" operator="containsText" text="Не выполняется">
      <formula>NOT(ISERROR(SEARCH("Не выполняется",N92)))</formula>
    </cfRule>
  </conditionalFormatting>
  <conditionalFormatting sqref="N92">
    <cfRule type="containsErrors" dxfId="1841" priority="876">
      <formula>ISERROR(N92)</formula>
    </cfRule>
  </conditionalFormatting>
  <conditionalFormatting sqref="N92">
    <cfRule type="beginsWith" dxfId="1840" priority="873" operator="beginsWith" text="Выполняется">
      <formula>LEFT(N92,LEN("Выполняется"))="Выполняется"</formula>
    </cfRule>
    <cfRule type="containsText" dxfId="1839" priority="874" operator="containsText" text="Частично выполняется">
      <formula>NOT(ISERROR(SEARCH("Частично выполняется",N92)))</formula>
    </cfRule>
    <cfRule type="containsText" dxfId="1838" priority="875" operator="containsText" text="Не выполняется">
      <formula>NOT(ISERROR(SEARCH("Не выполняется",N92)))</formula>
    </cfRule>
  </conditionalFormatting>
  <conditionalFormatting sqref="N92">
    <cfRule type="containsErrors" dxfId="1837" priority="872">
      <formula>ISERROR(N92)</formula>
    </cfRule>
  </conditionalFormatting>
  <conditionalFormatting sqref="N92">
    <cfRule type="beginsWith" dxfId="1836" priority="869" operator="beginsWith" text="Выполняется">
      <formula>LEFT(N92,LEN("Выполняется"))="Выполняется"</formula>
    </cfRule>
    <cfRule type="containsText" dxfId="1835" priority="870" operator="containsText" text="Частично выполняется">
      <formula>NOT(ISERROR(SEARCH("Частично выполняется",N92)))</formula>
    </cfRule>
    <cfRule type="containsText" dxfId="1834" priority="871" operator="containsText" text="Не выполняется">
      <formula>NOT(ISERROR(SEARCH("Не выполняется",N92)))</formula>
    </cfRule>
  </conditionalFormatting>
  <conditionalFormatting sqref="N92">
    <cfRule type="containsErrors" dxfId="1833" priority="868">
      <formula>ISERROR(N92)</formula>
    </cfRule>
  </conditionalFormatting>
  <conditionalFormatting sqref="N92">
    <cfRule type="beginsWith" dxfId="1832" priority="865" operator="beginsWith" text="Выполняется">
      <formula>LEFT(N92,LEN("Выполняется"))="Выполняется"</formula>
    </cfRule>
    <cfRule type="containsText" dxfId="1831" priority="866" operator="containsText" text="Частично выполняется">
      <formula>NOT(ISERROR(SEARCH("Частично выполняется",N92)))</formula>
    </cfRule>
    <cfRule type="containsText" dxfId="1830" priority="867" operator="containsText" text="Не выполняется">
      <formula>NOT(ISERROR(SEARCH("Не выполняется",N92)))</formula>
    </cfRule>
  </conditionalFormatting>
  <conditionalFormatting sqref="N92">
    <cfRule type="containsErrors" dxfId="1829" priority="864">
      <formula>ISERROR(N92)</formula>
    </cfRule>
  </conditionalFormatting>
  <conditionalFormatting sqref="N92">
    <cfRule type="beginsWith" dxfId="1828" priority="861" operator="beginsWith" text="Выполняется">
      <formula>LEFT(N92,LEN("Выполняется"))="Выполняется"</formula>
    </cfRule>
    <cfRule type="containsText" dxfId="1827" priority="862" operator="containsText" text="Частично выполняется">
      <formula>NOT(ISERROR(SEARCH("Частично выполняется",N92)))</formula>
    </cfRule>
    <cfRule type="containsText" dxfId="1826" priority="863" operator="containsText" text="Не выполняется">
      <formula>NOT(ISERROR(SEARCH("Не выполняется",N92)))</formula>
    </cfRule>
  </conditionalFormatting>
  <conditionalFormatting sqref="N92">
    <cfRule type="containsErrors" dxfId="1825" priority="860">
      <formula>ISERROR(N92)</formula>
    </cfRule>
  </conditionalFormatting>
  <conditionalFormatting sqref="N92">
    <cfRule type="beginsWith" dxfId="1824" priority="857" operator="beginsWith" text="Выполняется">
      <formula>LEFT(N92,LEN("Выполняется"))="Выполняется"</formula>
    </cfRule>
    <cfRule type="containsText" dxfId="1823" priority="858" operator="containsText" text="Частично выполняется">
      <formula>NOT(ISERROR(SEARCH("Частично выполняется",N92)))</formula>
    </cfRule>
    <cfRule type="containsText" dxfId="1822" priority="859" operator="containsText" text="Не выполняется">
      <formula>NOT(ISERROR(SEARCH("Не выполняется",N92)))</formula>
    </cfRule>
  </conditionalFormatting>
  <conditionalFormatting sqref="N92">
    <cfRule type="containsErrors" dxfId="1821" priority="856">
      <formula>ISERROR(N92)</formula>
    </cfRule>
  </conditionalFormatting>
  <conditionalFormatting sqref="N92">
    <cfRule type="beginsWith" dxfId="1820" priority="853" operator="beginsWith" text="Выполняется">
      <formula>LEFT(N92,LEN("Выполняется"))="Выполняется"</formula>
    </cfRule>
    <cfRule type="containsText" dxfId="1819" priority="854" operator="containsText" text="Частично выполняется">
      <formula>NOT(ISERROR(SEARCH("Частично выполняется",N92)))</formula>
    </cfRule>
    <cfRule type="containsText" dxfId="1818" priority="855" operator="containsText" text="Не выполняется">
      <formula>NOT(ISERROR(SEARCH("Не выполняется",N92)))</formula>
    </cfRule>
  </conditionalFormatting>
  <conditionalFormatting sqref="N92">
    <cfRule type="containsErrors" dxfId="1817" priority="852">
      <formula>ISERROR(N92)</formula>
    </cfRule>
  </conditionalFormatting>
  <conditionalFormatting sqref="N92">
    <cfRule type="beginsWith" dxfId="1816" priority="849" operator="beginsWith" text="Выполняется">
      <formula>LEFT(N92,LEN("Выполняется"))="Выполняется"</formula>
    </cfRule>
    <cfRule type="containsText" dxfId="1815" priority="850" operator="containsText" text="Частично выполняется">
      <formula>NOT(ISERROR(SEARCH("Частично выполняется",N92)))</formula>
    </cfRule>
    <cfRule type="containsText" dxfId="1814" priority="851" operator="containsText" text="Не выполняется">
      <formula>NOT(ISERROR(SEARCH("Не выполняется",N92)))</formula>
    </cfRule>
  </conditionalFormatting>
  <conditionalFormatting sqref="N92">
    <cfRule type="containsErrors" dxfId="1813" priority="848">
      <formula>ISERROR(N92)</formula>
    </cfRule>
  </conditionalFormatting>
  <conditionalFormatting sqref="Q92">
    <cfRule type="beginsWith" dxfId="1812" priority="845" operator="beginsWith" text="Выполняется">
      <formula>LEFT(Q92,LEN("Выполняется"))="Выполняется"</formula>
    </cfRule>
    <cfRule type="containsText" dxfId="1811" priority="846" operator="containsText" text="Частично выполняется">
      <formula>NOT(ISERROR(SEARCH("Частично выполняется",Q92)))</formula>
    </cfRule>
    <cfRule type="containsText" dxfId="1810" priority="847" operator="containsText" text="Не выполняется">
      <formula>NOT(ISERROR(SEARCH("Не выполняется",Q92)))</formula>
    </cfRule>
  </conditionalFormatting>
  <conditionalFormatting sqref="Q92">
    <cfRule type="containsErrors" dxfId="1809" priority="844">
      <formula>ISERROR(Q92)</formula>
    </cfRule>
  </conditionalFormatting>
  <conditionalFormatting sqref="Q92">
    <cfRule type="beginsWith" dxfId="1808" priority="841" operator="beginsWith" text="Выполняется">
      <formula>LEFT(Q92,LEN("Выполняется"))="Выполняется"</formula>
    </cfRule>
    <cfRule type="containsText" dxfId="1807" priority="842" operator="containsText" text="Частично выполняется">
      <formula>NOT(ISERROR(SEARCH("Частично выполняется",Q92)))</formula>
    </cfRule>
    <cfRule type="containsText" dxfId="1806" priority="843" operator="containsText" text="Не выполняется">
      <formula>NOT(ISERROR(SEARCH("Не выполняется",Q92)))</formula>
    </cfRule>
  </conditionalFormatting>
  <conditionalFormatting sqref="Q92">
    <cfRule type="containsErrors" dxfId="1805" priority="840">
      <formula>ISERROR(Q92)</formula>
    </cfRule>
  </conditionalFormatting>
  <conditionalFormatting sqref="Q92">
    <cfRule type="beginsWith" dxfId="1804" priority="837" operator="beginsWith" text="Выполняется">
      <formula>LEFT(Q92,LEN("Выполняется"))="Выполняется"</formula>
    </cfRule>
    <cfRule type="containsText" dxfId="1803" priority="838" operator="containsText" text="Частично выполняется">
      <formula>NOT(ISERROR(SEARCH("Частично выполняется",Q92)))</formula>
    </cfRule>
    <cfRule type="containsText" dxfId="1802" priority="839" operator="containsText" text="Не выполняется">
      <formula>NOT(ISERROR(SEARCH("Не выполняется",Q92)))</formula>
    </cfRule>
  </conditionalFormatting>
  <conditionalFormatting sqref="Q92">
    <cfRule type="containsErrors" dxfId="1801" priority="836">
      <formula>ISERROR(Q92)</formula>
    </cfRule>
  </conditionalFormatting>
  <conditionalFormatting sqref="Q92">
    <cfRule type="beginsWith" dxfId="1800" priority="833" operator="beginsWith" text="Выполняется">
      <formula>LEFT(Q92,LEN("Выполняется"))="Выполняется"</formula>
    </cfRule>
    <cfRule type="containsText" dxfId="1799" priority="834" operator="containsText" text="Частично выполняется">
      <formula>NOT(ISERROR(SEARCH("Частично выполняется",Q92)))</formula>
    </cfRule>
    <cfRule type="containsText" dxfId="1798" priority="835" operator="containsText" text="Не выполняется">
      <formula>NOT(ISERROR(SEARCH("Не выполняется",Q92)))</formula>
    </cfRule>
  </conditionalFormatting>
  <conditionalFormatting sqref="Q92">
    <cfRule type="containsErrors" dxfId="1797" priority="832">
      <formula>ISERROR(Q92)</formula>
    </cfRule>
  </conditionalFormatting>
  <conditionalFormatting sqref="Q92">
    <cfRule type="beginsWith" dxfId="1796" priority="829" operator="beginsWith" text="Выполняется">
      <formula>LEFT(Q92,LEN("Выполняется"))="Выполняется"</formula>
    </cfRule>
    <cfRule type="containsText" dxfId="1795" priority="830" operator="containsText" text="Частично выполняется">
      <formula>NOT(ISERROR(SEARCH("Частично выполняется",Q92)))</formula>
    </cfRule>
    <cfRule type="containsText" dxfId="1794" priority="831" operator="containsText" text="Не выполняется">
      <formula>NOT(ISERROR(SEARCH("Не выполняется",Q92)))</formula>
    </cfRule>
  </conditionalFormatting>
  <conditionalFormatting sqref="Q92">
    <cfRule type="containsErrors" dxfId="1793" priority="828">
      <formula>ISERROR(Q92)</formula>
    </cfRule>
  </conditionalFormatting>
  <conditionalFormatting sqref="Q92">
    <cfRule type="beginsWith" dxfId="1792" priority="825" operator="beginsWith" text="Выполняется">
      <formula>LEFT(Q92,LEN("Выполняется"))="Выполняется"</formula>
    </cfRule>
    <cfRule type="containsText" dxfId="1791" priority="826" operator="containsText" text="Частично выполняется">
      <formula>NOT(ISERROR(SEARCH("Частично выполняется",Q92)))</formula>
    </cfRule>
    <cfRule type="containsText" dxfId="1790" priority="827" operator="containsText" text="Не выполняется">
      <formula>NOT(ISERROR(SEARCH("Не выполняется",Q92)))</formula>
    </cfRule>
  </conditionalFormatting>
  <conditionalFormatting sqref="Q92">
    <cfRule type="containsErrors" dxfId="1789" priority="824">
      <formula>ISERROR(Q92)</formula>
    </cfRule>
  </conditionalFormatting>
  <conditionalFormatting sqref="Q92">
    <cfRule type="beginsWith" dxfId="1788" priority="821" operator="beginsWith" text="Выполняется">
      <formula>LEFT(Q92,LEN("Выполняется"))="Выполняется"</formula>
    </cfRule>
    <cfRule type="containsText" dxfId="1787" priority="822" operator="containsText" text="Частично выполняется">
      <formula>NOT(ISERROR(SEARCH("Частично выполняется",Q92)))</formula>
    </cfRule>
    <cfRule type="containsText" dxfId="1786" priority="823" operator="containsText" text="Не выполняется">
      <formula>NOT(ISERROR(SEARCH("Не выполняется",Q92)))</formula>
    </cfRule>
  </conditionalFormatting>
  <conditionalFormatting sqref="Q92">
    <cfRule type="containsErrors" dxfId="1785" priority="820">
      <formula>ISERROR(Q92)</formula>
    </cfRule>
  </conditionalFormatting>
  <conditionalFormatting sqref="Q92">
    <cfRule type="beginsWith" dxfId="1784" priority="817" operator="beginsWith" text="Выполняется">
      <formula>LEFT(Q92,LEN("Выполняется"))="Выполняется"</formula>
    </cfRule>
    <cfRule type="containsText" dxfId="1783" priority="818" operator="containsText" text="Частично выполняется">
      <formula>NOT(ISERROR(SEARCH("Частично выполняется",Q92)))</formula>
    </cfRule>
    <cfRule type="containsText" dxfId="1782" priority="819" operator="containsText" text="Не выполняется">
      <formula>NOT(ISERROR(SEARCH("Не выполняется",Q92)))</formula>
    </cfRule>
  </conditionalFormatting>
  <conditionalFormatting sqref="Q92">
    <cfRule type="containsErrors" dxfId="1781" priority="816">
      <formula>ISERROR(Q92)</formula>
    </cfRule>
  </conditionalFormatting>
  <conditionalFormatting sqref="Q92">
    <cfRule type="beginsWith" dxfId="1780" priority="813" operator="beginsWith" text="Выполняется">
      <formula>LEFT(Q92,LEN("Выполняется"))="Выполняется"</formula>
    </cfRule>
    <cfRule type="containsText" dxfId="1779" priority="814" operator="containsText" text="Частично выполняется">
      <formula>NOT(ISERROR(SEARCH("Частично выполняется",Q92)))</formula>
    </cfRule>
    <cfRule type="containsText" dxfId="1778" priority="815" operator="containsText" text="Не выполняется">
      <formula>NOT(ISERROR(SEARCH("Не выполняется",Q92)))</formula>
    </cfRule>
  </conditionalFormatting>
  <conditionalFormatting sqref="Q92">
    <cfRule type="containsErrors" dxfId="1777" priority="812">
      <formula>ISERROR(Q92)</formula>
    </cfRule>
  </conditionalFormatting>
  <conditionalFormatting sqref="Q92">
    <cfRule type="beginsWith" dxfId="1776" priority="809" operator="beginsWith" text="Выполняется">
      <formula>LEFT(Q92,LEN("Выполняется"))="Выполняется"</formula>
    </cfRule>
    <cfRule type="containsText" dxfId="1775" priority="810" operator="containsText" text="Частично выполняется">
      <formula>NOT(ISERROR(SEARCH("Частично выполняется",Q92)))</formula>
    </cfRule>
    <cfRule type="containsText" dxfId="1774" priority="811" operator="containsText" text="Не выполняется">
      <formula>NOT(ISERROR(SEARCH("Не выполняется",Q92)))</formula>
    </cfRule>
  </conditionalFormatting>
  <conditionalFormatting sqref="Q92">
    <cfRule type="containsErrors" dxfId="1773" priority="808">
      <formula>ISERROR(Q92)</formula>
    </cfRule>
  </conditionalFormatting>
  <conditionalFormatting sqref="Q92">
    <cfRule type="beginsWith" dxfId="1772" priority="805" operator="beginsWith" text="Выполняется">
      <formula>LEFT(Q92,LEN("Выполняется"))="Выполняется"</formula>
    </cfRule>
    <cfRule type="containsText" dxfId="1771" priority="806" operator="containsText" text="Частично выполняется">
      <formula>NOT(ISERROR(SEARCH("Частично выполняется",Q92)))</formula>
    </cfRule>
    <cfRule type="containsText" dxfId="1770" priority="807" operator="containsText" text="Не выполняется">
      <formula>NOT(ISERROR(SEARCH("Не выполняется",Q92)))</formula>
    </cfRule>
  </conditionalFormatting>
  <conditionalFormatting sqref="Q92">
    <cfRule type="containsErrors" dxfId="1769" priority="804">
      <formula>ISERROR(Q92)</formula>
    </cfRule>
  </conditionalFormatting>
  <conditionalFormatting sqref="Q92">
    <cfRule type="beginsWith" dxfId="1768" priority="801" operator="beginsWith" text="Выполняется">
      <formula>LEFT(Q92,LEN("Выполняется"))="Выполняется"</formula>
    </cfRule>
    <cfRule type="containsText" dxfId="1767" priority="802" operator="containsText" text="Частично выполняется">
      <formula>NOT(ISERROR(SEARCH("Частично выполняется",Q92)))</formula>
    </cfRule>
    <cfRule type="containsText" dxfId="1766" priority="803" operator="containsText" text="Не выполняется">
      <formula>NOT(ISERROR(SEARCH("Не выполняется",Q92)))</formula>
    </cfRule>
  </conditionalFormatting>
  <conditionalFormatting sqref="Q92">
    <cfRule type="containsErrors" dxfId="1765" priority="800">
      <formula>ISERROR(Q92)</formula>
    </cfRule>
  </conditionalFormatting>
  <conditionalFormatting sqref="Q92">
    <cfRule type="beginsWith" dxfId="1764" priority="797" operator="beginsWith" text="Выполняется">
      <formula>LEFT(Q92,LEN("Выполняется"))="Выполняется"</formula>
    </cfRule>
    <cfRule type="containsText" dxfId="1763" priority="798" operator="containsText" text="Частично выполняется">
      <formula>NOT(ISERROR(SEARCH("Частично выполняется",Q92)))</formula>
    </cfRule>
    <cfRule type="containsText" dxfId="1762" priority="799" operator="containsText" text="Не выполняется">
      <formula>NOT(ISERROR(SEARCH("Не выполняется",Q92)))</formula>
    </cfRule>
  </conditionalFormatting>
  <conditionalFormatting sqref="Q92">
    <cfRule type="containsErrors" dxfId="1761" priority="796">
      <formula>ISERROR(Q92)</formula>
    </cfRule>
  </conditionalFormatting>
  <conditionalFormatting sqref="Q92">
    <cfRule type="beginsWith" dxfId="1760" priority="793" operator="beginsWith" text="Выполняется">
      <formula>LEFT(Q92,LEN("Выполняется"))="Выполняется"</formula>
    </cfRule>
    <cfRule type="containsText" dxfId="1759" priority="794" operator="containsText" text="Частично выполняется">
      <formula>NOT(ISERROR(SEARCH("Частично выполняется",Q92)))</formula>
    </cfRule>
    <cfRule type="containsText" dxfId="1758" priority="795" operator="containsText" text="Не выполняется">
      <formula>NOT(ISERROR(SEARCH("Не выполняется",Q92)))</formula>
    </cfRule>
  </conditionalFormatting>
  <conditionalFormatting sqref="Q92">
    <cfRule type="containsErrors" dxfId="1757" priority="792">
      <formula>ISERROR(Q92)</formula>
    </cfRule>
  </conditionalFormatting>
  <conditionalFormatting sqref="Q92">
    <cfRule type="beginsWith" dxfId="1756" priority="789" operator="beginsWith" text="Выполняется">
      <formula>LEFT(Q92,LEN("Выполняется"))="Выполняется"</formula>
    </cfRule>
    <cfRule type="containsText" dxfId="1755" priority="790" operator="containsText" text="Частично выполняется">
      <formula>NOT(ISERROR(SEARCH("Частично выполняется",Q92)))</formula>
    </cfRule>
    <cfRule type="containsText" dxfId="1754" priority="791" operator="containsText" text="Не выполняется">
      <formula>NOT(ISERROR(SEARCH("Не выполняется",Q92)))</formula>
    </cfRule>
  </conditionalFormatting>
  <conditionalFormatting sqref="Q92">
    <cfRule type="containsErrors" dxfId="1753" priority="788">
      <formula>ISERROR(Q92)</formula>
    </cfRule>
  </conditionalFormatting>
  <conditionalFormatting sqref="Q92">
    <cfRule type="beginsWith" dxfId="1752" priority="785" operator="beginsWith" text="Выполняется">
      <formula>LEFT(Q92,LEN("Выполняется"))="Выполняется"</formula>
    </cfRule>
    <cfRule type="containsText" dxfId="1751" priority="786" operator="containsText" text="Частично выполняется">
      <formula>NOT(ISERROR(SEARCH("Частично выполняется",Q92)))</formula>
    </cfRule>
    <cfRule type="containsText" dxfId="1750" priority="787" operator="containsText" text="Не выполняется">
      <formula>NOT(ISERROR(SEARCH("Не выполняется",Q92)))</formula>
    </cfRule>
  </conditionalFormatting>
  <conditionalFormatting sqref="Q92">
    <cfRule type="containsErrors" dxfId="1749" priority="784">
      <formula>ISERROR(Q92)</formula>
    </cfRule>
  </conditionalFormatting>
  <conditionalFormatting sqref="Q92">
    <cfRule type="beginsWith" dxfId="1748" priority="781" operator="beginsWith" text="Выполняется">
      <formula>LEFT(Q92,LEN("Выполняется"))="Выполняется"</formula>
    </cfRule>
    <cfRule type="containsText" dxfId="1747" priority="782" operator="containsText" text="Частично выполняется">
      <formula>NOT(ISERROR(SEARCH("Частично выполняется",Q92)))</formula>
    </cfRule>
    <cfRule type="containsText" dxfId="1746" priority="783" operator="containsText" text="Не выполняется">
      <formula>NOT(ISERROR(SEARCH("Не выполняется",Q92)))</formula>
    </cfRule>
  </conditionalFormatting>
  <conditionalFormatting sqref="Q92">
    <cfRule type="containsErrors" dxfId="1745" priority="780">
      <formula>ISERROR(Q92)</formula>
    </cfRule>
  </conditionalFormatting>
  <conditionalFormatting sqref="Q92">
    <cfRule type="beginsWith" dxfId="1744" priority="777" operator="beginsWith" text="Выполняется">
      <formula>LEFT(Q92,LEN("Выполняется"))="Выполняется"</formula>
    </cfRule>
    <cfRule type="containsText" dxfId="1743" priority="778" operator="containsText" text="Частично выполняется">
      <formula>NOT(ISERROR(SEARCH("Частично выполняется",Q92)))</formula>
    </cfRule>
    <cfRule type="containsText" dxfId="1742" priority="779" operator="containsText" text="Не выполняется">
      <formula>NOT(ISERROR(SEARCH("Не выполняется",Q92)))</formula>
    </cfRule>
  </conditionalFormatting>
  <conditionalFormatting sqref="Q92">
    <cfRule type="containsErrors" dxfId="1741" priority="776">
      <formula>ISERROR(Q92)</formula>
    </cfRule>
  </conditionalFormatting>
  <conditionalFormatting sqref="H98">
    <cfRule type="beginsWith" dxfId="1740" priority="773" operator="beginsWith" text="Выполняется">
      <formula>LEFT(H98,LEN("Выполняется"))="Выполняется"</formula>
    </cfRule>
    <cfRule type="containsText" dxfId="1739" priority="774" operator="containsText" text="Частично выполняется">
      <formula>NOT(ISERROR(SEARCH("Частично выполняется",H98)))</formula>
    </cfRule>
    <cfRule type="containsText" dxfId="1738" priority="775" operator="containsText" text="Не выполняется">
      <formula>NOT(ISERROR(SEARCH("Не выполняется",H98)))</formula>
    </cfRule>
  </conditionalFormatting>
  <conditionalFormatting sqref="H98">
    <cfRule type="containsErrors" dxfId="1737" priority="772">
      <formula>ISERROR(H98)</formula>
    </cfRule>
  </conditionalFormatting>
  <conditionalFormatting sqref="H98">
    <cfRule type="beginsWith" dxfId="1736" priority="769" operator="beginsWith" text="Выполняется">
      <formula>LEFT(H98,LEN("Выполняется"))="Выполняется"</formula>
    </cfRule>
    <cfRule type="containsText" dxfId="1735" priority="770" operator="containsText" text="Частично выполняется">
      <formula>NOT(ISERROR(SEARCH("Частично выполняется",H98)))</formula>
    </cfRule>
    <cfRule type="containsText" dxfId="1734" priority="771" operator="containsText" text="Не выполняется">
      <formula>NOT(ISERROR(SEARCH("Не выполняется",H98)))</formula>
    </cfRule>
  </conditionalFormatting>
  <conditionalFormatting sqref="H98">
    <cfRule type="containsErrors" dxfId="1733" priority="768">
      <formula>ISERROR(H98)</formula>
    </cfRule>
  </conditionalFormatting>
  <conditionalFormatting sqref="H98">
    <cfRule type="beginsWith" dxfId="1732" priority="765" operator="beginsWith" text="Выполняется">
      <formula>LEFT(H98,LEN("Выполняется"))="Выполняется"</formula>
    </cfRule>
    <cfRule type="containsText" dxfId="1731" priority="766" operator="containsText" text="Частично выполняется">
      <formula>NOT(ISERROR(SEARCH("Частично выполняется",H98)))</formula>
    </cfRule>
    <cfRule type="containsText" dxfId="1730" priority="767" operator="containsText" text="Не выполняется">
      <formula>NOT(ISERROR(SEARCH("Не выполняется",H98)))</formula>
    </cfRule>
  </conditionalFormatting>
  <conditionalFormatting sqref="H98">
    <cfRule type="containsErrors" dxfId="1729" priority="764">
      <formula>ISERROR(H98)</formula>
    </cfRule>
  </conditionalFormatting>
  <conditionalFormatting sqref="H98">
    <cfRule type="beginsWith" dxfId="1728" priority="761" operator="beginsWith" text="Выполняется">
      <formula>LEFT(H98,LEN("Выполняется"))="Выполняется"</formula>
    </cfRule>
    <cfRule type="containsText" dxfId="1727" priority="762" operator="containsText" text="Частично выполняется">
      <formula>NOT(ISERROR(SEARCH("Частично выполняется",H98)))</formula>
    </cfRule>
    <cfRule type="containsText" dxfId="1726" priority="763" operator="containsText" text="Не выполняется">
      <formula>NOT(ISERROR(SEARCH("Не выполняется",H98)))</formula>
    </cfRule>
  </conditionalFormatting>
  <conditionalFormatting sqref="H98">
    <cfRule type="containsErrors" dxfId="1725" priority="760">
      <formula>ISERROR(H98)</formula>
    </cfRule>
  </conditionalFormatting>
  <conditionalFormatting sqref="H98">
    <cfRule type="beginsWith" dxfId="1724" priority="757" operator="beginsWith" text="Выполняется">
      <formula>LEFT(H98,LEN("Выполняется"))="Выполняется"</formula>
    </cfRule>
    <cfRule type="containsText" dxfId="1723" priority="758" operator="containsText" text="Частично выполняется">
      <formula>NOT(ISERROR(SEARCH("Частично выполняется",H98)))</formula>
    </cfRule>
    <cfRule type="containsText" dxfId="1722" priority="759" operator="containsText" text="Не выполняется">
      <formula>NOT(ISERROR(SEARCH("Не выполняется",H98)))</formula>
    </cfRule>
  </conditionalFormatting>
  <conditionalFormatting sqref="H98">
    <cfRule type="containsErrors" dxfId="1721" priority="756">
      <formula>ISERROR(H98)</formula>
    </cfRule>
  </conditionalFormatting>
  <conditionalFormatting sqref="H98">
    <cfRule type="beginsWith" dxfId="1720" priority="753" operator="beginsWith" text="Выполняется">
      <formula>LEFT(H98,LEN("Выполняется"))="Выполняется"</formula>
    </cfRule>
    <cfRule type="containsText" dxfId="1719" priority="754" operator="containsText" text="Частично выполняется">
      <formula>NOT(ISERROR(SEARCH("Частично выполняется",H98)))</formula>
    </cfRule>
    <cfRule type="containsText" dxfId="1718" priority="755" operator="containsText" text="Не выполняется">
      <formula>NOT(ISERROR(SEARCH("Не выполняется",H98)))</formula>
    </cfRule>
  </conditionalFormatting>
  <conditionalFormatting sqref="H98">
    <cfRule type="containsErrors" dxfId="1717" priority="752">
      <formula>ISERROR(H98)</formula>
    </cfRule>
  </conditionalFormatting>
  <conditionalFormatting sqref="H98">
    <cfRule type="beginsWith" dxfId="1716" priority="749" operator="beginsWith" text="Выполняется">
      <formula>LEFT(H98,LEN("Выполняется"))="Выполняется"</formula>
    </cfRule>
    <cfRule type="containsText" dxfId="1715" priority="750" operator="containsText" text="Частично выполняется">
      <formula>NOT(ISERROR(SEARCH("Частично выполняется",H98)))</formula>
    </cfRule>
    <cfRule type="containsText" dxfId="1714" priority="751" operator="containsText" text="Не выполняется">
      <formula>NOT(ISERROR(SEARCH("Не выполняется",H98)))</formula>
    </cfRule>
  </conditionalFormatting>
  <conditionalFormatting sqref="H98">
    <cfRule type="containsErrors" dxfId="1713" priority="748">
      <formula>ISERROR(H98)</formula>
    </cfRule>
  </conditionalFormatting>
  <conditionalFormatting sqref="H98">
    <cfRule type="beginsWith" dxfId="1712" priority="745" operator="beginsWith" text="Выполняется">
      <formula>LEFT(H98,LEN("Выполняется"))="Выполняется"</formula>
    </cfRule>
    <cfRule type="containsText" dxfId="1711" priority="746" operator="containsText" text="Частично выполняется">
      <formula>NOT(ISERROR(SEARCH("Частично выполняется",H98)))</formula>
    </cfRule>
    <cfRule type="containsText" dxfId="1710" priority="747" operator="containsText" text="Не выполняется">
      <formula>NOT(ISERROR(SEARCH("Не выполняется",H98)))</formula>
    </cfRule>
  </conditionalFormatting>
  <conditionalFormatting sqref="H98">
    <cfRule type="containsErrors" dxfId="1709" priority="744">
      <formula>ISERROR(H98)</formula>
    </cfRule>
  </conditionalFormatting>
  <conditionalFormatting sqref="H98">
    <cfRule type="beginsWith" dxfId="1708" priority="741" operator="beginsWith" text="Выполняется">
      <formula>LEFT(H98,LEN("Выполняется"))="Выполняется"</formula>
    </cfRule>
    <cfRule type="containsText" dxfId="1707" priority="742" operator="containsText" text="Частично выполняется">
      <formula>NOT(ISERROR(SEARCH("Частично выполняется",H98)))</formula>
    </cfRule>
    <cfRule type="containsText" dxfId="1706" priority="743" operator="containsText" text="Не выполняется">
      <formula>NOT(ISERROR(SEARCH("Не выполняется",H98)))</formula>
    </cfRule>
  </conditionalFormatting>
  <conditionalFormatting sqref="H98">
    <cfRule type="containsErrors" dxfId="1705" priority="740">
      <formula>ISERROR(H98)</formula>
    </cfRule>
  </conditionalFormatting>
  <conditionalFormatting sqref="H98">
    <cfRule type="beginsWith" dxfId="1704" priority="737" operator="beginsWith" text="Выполняется">
      <formula>LEFT(H98,LEN("Выполняется"))="Выполняется"</formula>
    </cfRule>
    <cfRule type="containsText" dxfId="1703" priority="738" operator="containsText" text="Частично выполняется">
      <formula>NOT(ISERROR(SEARCH("Частично выполняется",H98)))</formula>
    </cfRule>
    <cfRule type="containsText" dxfId="1702" priority="739" operator="containsText" text="Не выполняется">
      <formula>NOT(ISERROR(SEARCH("Не выполняется",H98)))</formula>
    </cfRule>
  </conditionalFormatting>
  <conditionalFormatting sqref="H98">
    <cfRule type="containsErrors" dxfId="1701" priority="736">
      <formula>ISERROR(H98)</formula>
    </cfRule>
  </conditionalFormatting>
  <conditionalFormatting sqref="H98">
    <cfRule type="beginsWith" dxfId="1700" priority="733" operator="beginsWith" text="Выполняется">
      <formula>LEFT(H98,LEN("Выполняется"))="Выполняется"</formula>
    </cfRule>
    <cfRule type="containsText" dxfId="1699" priority="734" operator="containsText" text="Частично выполняется">
      <formula>NOT(ISERROR(SEARCH("Частично выполняется",H98)))</formula>
    </cfRule>
    <cfRule type="containsText" dxfId="1698" priority="735" operator="containsText" text="Не выполняется">
      <formula>NOT(ISERROR(SEARCH("Не выполняется",H98)))</formula>
    </cfRule>
  </conditionalFormatting>
  <conditionalFormatting sqref="H98">
    <cfRule type="containsErrors" dxfId="1697" priority="732">
      <formula>ISERROR(H98)</formula>
    </cfRule>
  </conditionalFormatting>
  <conditionalFormatting sqref="H98">
    <cfRule type="beginsWith" dxfId="1696" priority="729" operator="beginsWith" text="Выполняется">
      <formula>LEFT(H98,LEN("Выполняется"))="Выполняется"</formula>
    </cfRule>
    <cfRule type="containsText" dxfId="1695" priority="730" operator="containsText" text="Частично выполняется">
      <formula>NOT(ISERROR(SEARCH("Частично выполняется",H98)))</formula>
    </cfRule>
    <cfRule type="containsText" dxfId="1694" priority="731" operator="containsText" text="Не выполняется">
      <formula>NOT(ISERROR(SEARCH("Не выполняется",H98)))</formula>
    </cfRule>
  </conditionalFormatting>
  <conditionalFormatting sqref="H98">
    <cfRule type="containsErrors" dxfId="1693" priority="728">
      <formula>ISERROR(H98)</formula>
    </cfRule>
  </conditionalFormatting>
  <conditionalFormatting sqref="H98">
    <cfRule type="beginsWith" dxfId="1692" priority="725" operator="beginsWith" text="Выполняется">
      <formula>LEFT(H98,LEN("Выполняется"))="Выполняется"</formula>
    </cfRule>
    <cfRule type="containsText" dxfId="1691" priority="726" operator="containsText" text="Частично выполняется">
      <formula>NOT(ISERROR(SEARCH("Частично выполняется",H98)))</formula>
    </cfRule>
    <cfRule type="containsText" dxfId="1690" priority="727" operator="containsText" text="Не выполняется">
      <formula>NOT(ISERROR(SEARCH("Не выполняется",H98)))</formula>
    </cfRule>
  </conditionalFormatting>
  <conditionalFormatting sqref="H98">
    <cfRule type="containsErrors" dxfId="1689" priority="724">
      <formula>ISERROR(H98)</formula>
    </cfRule>
  </conditionalFormatting>
  <conditionalFormatting sqref="H98">
    <cfRule type="beginsWith" dxfId="1688" priority="721" operator="beginsWith" text="Выполняется">
      <formula>LEFT(H98,LEN("Выполняется"))="Выполняется"</formula>
    </cfRule>
    <cfRule type="containsText" dxfId="1687" priority="722" operator="containsText" text="Частично выполняется">
      <formula>NOT(ISERROR(SEARCH("Частично выполняется",H98)))</formula>
    </cfRule>
    <cfRule type="containsText" dxfId="1686" priority="723" operator="containsText" text="Не выполняется">
      <formula>NOT(ISERROR(SEARCH("Не выполняется",H98)))</formula>
    </cfRule>
  </conditionalFormatting>
  <conditionalFormatting sqref="H98">
    <cfRule type="containsErrors" dxfId="1685" priority="720">
      <formula>ISERROR(H98)</formula>
    </cfRule>
  </conditionalFormatting>
  <conditionalFormatting sqref="H98">
    <cfRule type="beginsWith" dxfId="1684" priority="717" operator="beginsWith" text="Выполняется">
      <formula>LEFT(H98,LEN("Выполняется"))="Выполняется"</formula>
    </cfRule>
    <cfRule type="containsText" dxfId="1683" priority="718" operator="containsText" text="Частично выполняется">
      <formula>NOT(ISERROR(SEARCH("Частично выполняется",H98)))</formula>
    </cfRule>
    <cfRule type="containsText" dxfId="1682" priority="719" operator="containsText" text="Не выполняется">
      <formula>NOT(ISERROR(SEARCH("Не выполняется",H98)))</formula>
    </cfRule>
  </conditionalFormatting>
  <conditionalFormatting sqref="H98">
    <cfRule type="containsErrors" dxfId="1681" priority="716">
      <formula>ISERROR(H98)</formula>
    </cfRule>
  </conditionalFormatting>
  <conditionalFormatting sqref="H98">
    <cfRule type="beginsWith" dxfId="1680" priority="713" operator="beginsWith" text="Выполняется">
      <formula>LEFT(H98,LEN("Выполняется"))="Выполняется"</formula>
    </cfRule>
    <cfRule type="containsText" dxfId="1679" priority="714" operator="containsText" text="Частично выполняется">
      <formula>NOT(ISERROR(SEARCH("Частично выполняется",H98)))</formula>
    </cfRule>
    <cfRule type="containsText" dxfId="1678" priority="715" operator="containsText" text="Не выполняется">
      <formula>NOT(ISERROR(SEARCH("Не выполняется",H98)))</formula>
    </cfRule>
  </conditionalFormatting>
  <conditionalFormatting sqref="H98">
    <cfRule type="containsErrors" dxfId="1677" priority="712">
      <formula>ISERROR(H98)</formula>
    </cfRule>
  </conditionalFormatting>
  <conditionalFormatting sqref="H98">
    <cfRule type="beginsWith" dxfId="1676" priority="709" operator="beginsWith" text="Выполняется">
      <formula>LEFT(H98,LEN("Выполняется"))="Выполняется"</formula>
    </cfRule>
    <cfRule type="containsText" dxfId="1675" priority="710" operator="containsText" text="Частично выполняется">
      <formula>NOT(ISERROR(SEARCH("Частично выполняется",H98)))</formula>
    </cfRule>
    <cfRule type="containsText" dxfId="1674" priority="711" operator="containsText" text="Не выполняется">
      <formula>NOT(ISERROR(SEARCH("Не выполняется",H98)))</formula>
    </cfRule>
  </conditionalFormatting>
  <conditionalFormatting sqref="H98">
    <cfRule type="containsErrors" dxfId="1673" priority="708">
      <formula>ISERROR(H98)</formula>
    </cfRule>
  </conditionalFormatting>
  <conditionalFormatting sqref="H98">
    <cfRule type="beginsWith" dxfId="1672" priority="705" operator="beginsWith" text="Выполняется">
      <formula>LEFT(H98,LEN("Выполняется"))="Выполняется"</formula>
    </cfRule>
    <cfRule type="containsText" dxfId="1671" priority="706" operator="containsText" text="Частично выполняется">
      <formula>NOT(ISERROR(SEARCH("Частично выполняется",H98)))</formula>
    </cfRule>
    <cfRule type="containsText" dxfId="1670" priority="707" operator="containsText" text="Не выполняется">
      <formula>NOT(ISERROR(SEARCH("Не выполняется",H98)))</formula>
    </cfRule>
  </conditionalFormatting>
  <conditionalFormatting sqref="H98">
    <cfRule type="containsErrors" dxfId="1669" priority="704">
      <formula>ISERROR(H98)</formula>
    </cfRule>
  </conditionalFormatting>
  <conditionalFormatting sqref="K98">
    <cfRule type="beginsWith" dxfId="1668" priority="701" operator="beginsWith" text="Выполняется">
      <formula>LEFT(K98,LEN("Выполняется"))="Выполняется"</formula>
    </cfRule>
    <cfRule type="containsText" dxfId="1667" priority="702" operator="containsText" text="Частично выполняется">
      <formula>NOT(ISERROR(SEARCH("Частично выполняется",K98)))</formula>
    </cfRule>
    <cfRule type="containsText" dxfId="1666" priority="703" operator="containsText" text="Не выполняется">
      <formula>NOT(ISERROR(SEARCH("Не выполняется",K98)))</formula>
    </cfRule>
  </conditionalFormatting>
  <conditionalFormatting sqref="K98">
    <cfRule type="beginsWith" dxfId="1665" priority="698" operator="beginsWith" text="Выполняется">
      <formula>LEFT(K98,LEN("Выполняется"))="Выполняется"</formula>
    </cfRule>
    <cfRule type="containsText" dxfId="1664" priority="699" operator="containsText" text="Частично выполняется">
      <formula>NOT(ISERROR(SEARCH("Частично выполняется",K98)))</formula>
    </cfRule>
    <cfRule type="containsText" dxfId="1663" priority="700" operator="containsText" text="Не выполняется">
      <formula>NOT(ISERROR(SEARCH("Не выполняется",K98)))</formula>
    </cfRule>
  </conditionalFormatting>
  <conditionalFormatting sqref="K98">
    <cfRule type="containsErrors" dxfId="1662" priority="697">
      <formula>ISERROR(K98)</formula>
    </cfRule>
  </conditionalFormatting>
  <conditionalFormatting sqref="K98">
    <cfRule type="beginsWith" dxfId="1661" priority="694" operator="beginsWith" text="Выполняется">
      <formula>LEFT(K98,LEN("Выполняется"))="Выполняется"</formula>
    </cfRule>
    <cfRule type="containsText" dxfId="1660" priority="695" operator="containsText" text="Частично выполняется">
      <formula>NOT(ISERROR(SEARCH("Частично выполняется",K98)))</formula>
    </cfRule>
    <cfRule type="containsText" dxfId="1659" priority="696" operator="containsText" text="Не выполняется">
      <formula>NOT(ISERROR(SEARCH("Не выполняется",K98)))</formula>
    </cfRule>
  </conditionalFormatting>
  <conditionalFormatting sqref="K98">
    <cfRule type="containsErrors" dxfId="1658" priority="693">
      <formula>ISERROR(K98)</formula>
    </cfRule>
  </conditionalFormatting>
  <conditionalFormatting sqref="K98">
    <cfRule type="beginsWith" dxfId="1657" priority="690" operator="beginsWith" text="Выполняется">
      <formula>LEFT(K98,LEN("Выполняется"))="Выполняется"</formula>
    </cfRule>
    <cfRule type="containsText" dxfId="1656" priority="691" operator="containsText" text="Частично выполняется">
      <formula>NOT(ISERROR(SEARCH("Частично выполняется",K98)))</formula>
    </cfRule>
    <cfRule type="containsText" dxfId="1655" priority="692" operator="containsText" text="Не выполняется">
      <formula>NOT(ISERROR(SEARCH("Не выполняется",K98)))</formula>
    </cfRule>
  </conditionalFormatting>
  <conditionalFormatting sqref="K98">
    <cfRule type="containsErrors" dxfId="1654" priority="689">
      <formula>ISERROR(K98)</formula>
    </cfRule>
  </conditionalFormatting>
  <conditionalFormatting sqref="K98">
    <cfRule type="beginsWith" dxfId="1653" priority="686" operator="beginsWith" text="Выполняется">
      <formula>LEFT(K98,LEN("Выполняется"))="Выполняется"</formula>
    </cfRule>
    <cfRule type="containsText" dxfId="1652" priority="687" operator="containsText" text="Частично выполняется">
      <formula>NOT(ISERROR(SEARCH("Частично выполняется",K98)))</formula>
    </cfRule>
    <cfRule type="containsText" dxfId="1651" priority="688" operator="containsText" text="Не выполняется">
      <formula>NOT(ISERROR(SEARCH("Не выполняется",K98)))</formula>
    </cfRule>
  </conditionalFormatting>
  <conditionalFormatting sqref="K98">
    <cfRule type="containsErrors" dxfId="1650" priority="685">
      <formula>ISERROR(K98)</formula>
    </cfRule>
  </conditionalFormatting>
  <conditionalFormatting sqref="K98">
    <cfRule type="beginsWith" dxfId="1649" priority="682" operator="beginsWith" text="Выполняется">
      <formula>LEFT(K98,LEN("Выполняется"))="Выполняется"</formula>
    </cfRule>
    <cfRule type="containsText" dxfId="1648" priority="683" operator="containsText" text="Частично выполняется">
      <formula>NOT(ISERROR(SEARCH("Частично выполняется",K98)))</formula>
    </cfRule>
    <cfRule type="containsText" dxfId="1647" priority="684" operator="containsText" text="Не выполняется">
      <formula>NOT(ISERROR(SEARCH("Не выполняется",K98)))</formula>
    </cfRule>
  </conditionalFormatting>
  <conditionalFormatting sqref="K98">
    <cfRule type="containsErrors" dxfId="1646" priority="681">
      <formula>ISERROR(K98)</formula>
    </cfRule>
  </conditionalFormatting>
  <conditionalFormatting sqref="K98">
    <cfRule type="beginsWith" dxfId="1645" priority="678" operator="beginsWith" text="Выполняется">
      <formula>LEFT(K98,LEN("Выполняется"))="Выполняется"</formula>
    </cfRule>
    <cfRule type="containsText" dxfId="1644" priority="679" operator="containsText" text="Частично выполняется">
      <formula>NOT(ISERROR(SEARCH("Частично выполняется",K98)))</formula>
    </cfRule>
    <cfRule type="containsText" dxfId="1643" priority="680" operator="containsText" text="Не выполняется">
      <formula>NOT(ISERROR(SEARCH("Не выполняется",K98)))</formula>
    </cfRule>
  </conditionalFormatting>
  <conditionalFormatting sqref="K98">
    <cfRule type="containsErrors" dxfId="1642" priority="677">
      <formula>ISERROR(K98)</formula>
    </cfRule>
  </conditionalFormatting>
  <conditionalFormatting sqref="K98">
    <cfRule type="beginsWith" dxfId="1641" priority="674" operator="beginsWith" text="Выполняется">
      <formula>LEFT(K98,LEN("Выполняется"))="Выполняется"</formula>
    </cfRule>
    <cfRule type="containsText" dxfId="1640" priority="675" operator="containsText" text="Частично выполняется">
      <formula>NOT(ISERROR(SEARCH("Частично выполняется",K98)))</formula>
    </cfRule>
    <cfRule type="containsText" dxfId="1639" priority="676" operator="containsText" text="Не выполняется">
      <formula>NOT(ISERROR(SEARCH("Не выполняется",K98)))</formula>
    </cfRule>
  </conditionalFormatting>
  <conditionalFormatting sqref="K98">
    <cfRule type="containsErrors" dxfId="1638" priority="673">
      <formula>ISERROR(K98)</formula>
    </cfRule>
  </conditionalFormatting>
  <conditionalFormatting sqref="K98">
    <cfRule type="beginsWith" dxfId="1637" priority="670" operator="beginsWith" text="Выполняется">
      <formula>LEFT(K98,LEN("Выполняется"))="Выполняется"</formula>
    </cfRule>
    <cfRule type="containsText" dxfId="1636" priority="671" operator="containsText" text="Частично выполняется">
      <formula>NOT(ISERROR(SEARCH("Частично выполняется",K98)))</formula>
    </cfRule>
    <cfRule type="containsText" dxfId="1635" priority="672" operator="containsText" text="Не выполняется">
      <formula>NOT(ISERROR(SEARCH("Не выполняется",K98)))</formula>
    </cfRule>
  </conditionalFormatting>
  <conditionalFormatting sqref="K98">
    <cfRule type="containsErrors" dxfId="1634" priority="669">
      <formula>ISERROR(K98)</formula>
    </cfRule>
  </conditionalFormatting>
  <conditionalFormatting sqref="K98">
    <cfRule type="beginsWith" dxfId="1633" priority="666" operator="beginsWith" text="Выполняется">
      <formula>LEFT(K98,LEN("Выполняется"))="Выполняется"</formula>
    </cfRule>
    <cfRule type="containsText" dxfId="1632" priority="667" operator="containsText" text="Частично выполняется">
      <formula>NOT(ISERROR(SEARCH("Частично выполняется",K98)))</formula>
    </cfRule>
    <cfRule type="containsText" dxfId="1631" priority="668" operator="containsText" text="Не выполняется">
      <formula>NOT(ISERROR(SEARCH("Не выполняется",K98)))</formula>
    </cfRule>
  </conditionalFormatting>
  <conditionalFormatting sqref="K98">
    <cfRule type="containsErrors" dxfId="1630" priority="665">
      <formula>ISERROR(K98)</formula>
    </cfRule>
  </conditionalFormatting>
  <conditionalFormatting sqref="K98">
    <cfRule type="beginsWith" dxfId="1629" priority="662" operator="beginsWith" text="Выполняется">
      <formula>LEFT(K98,LEN("Выполняется"))="Выполняется"</formula>
    </cfRule>
    <cfRule type="containsText" dxfId="1628" priority="663" operator="containsText" text="Частично выполняется">
      <formula>NOT(ISERROR(SEARCH("Частично выполняется",K98)))</formula>
    </cfRule>
    <cfRule type="containsText" dxfId="1627" priority="664" operator="containsText" text="Не выполняется">
      <formula>NOT(ISERROR(SEARCH("Не выполняется",K98)))</formula>
    </cfRule>
  </conditionalFormatting>
  <conditionalFormatting sqref="K98">
    <cfRule type="containsErrors" dxfId="1626" priority="661">
      <formula>ISERROR(K98)</formula>
    </cfRule>
  </conditionalFormatting>
  <conditionalFormatting sqref="K98">
    <cfRule type="beginsWith" dxfId="1625" priority="658" operator="beginsWith" text="Выполняется">
      <formula>LEFT(K98,LEN("Выполняется"))="Выполняется"</formula>
    </cfRule>
    <cfRule type="containsText" dxfId="1624" priority="659" operator="containsText" text="Частично выполняется">
      <formula>NOT(ISERROR(SEARCH("Частично выполняется",K98)))</formula>
    </cfRule>
    <cfRule type="containsText" dxfId="1623" priority="660" operator="containsText" text="Не выполняется">
      <formula>NOT(ISERROR(SEARCH("Не выполняется",K98)))</formula>
    </cfRule>
  </conditionalFormatting>
  <conditionalFormatting sqref="K98">
    <cfRule type="containsErrors" dxfId="1622" priority="657">
      <formula>ISERROR(K98)</formula>
    </cfRule>
  </conditionalFormatting>
  <conditionalFormatting sqref="K98">
    <cfRule type="beginsWith" dxfId="1621" priority="654" operator="beginsWith" text="Выполняется">
      <formula>LEFT(K98,LEN("Выполняется"))="Выполняется"</formula>
    </cfRule>
    <cfRule type="containsText" dxfId="1620" priority="655" operator="containsText" text="Частично выполняется">
      <formula>NOT(ISERROR(SEARCH("Частично выполняется",K98)))</formula>
    </cfRule>
    <cfRule type="containsText" dxfId="1619" priority="656" operator="containsText" text="Не выполняется">
      <formula>NOT(ISERROR(SEARCH("Не выполняется",K98)))</formula>
    </cfRule>
  </conditionalFormatting>
  <conditionalFormatting sqref="K98">
    <cfRule type="containsErrors" dxfId="1618" priority="653">
      <formula>ISERROR(K98)</formula>
    </cfRule>
  </conditionalFormatting>
  <conditionalFormatting sqref="K98">
    <cfRule type="beginsWith" dxfId="1617" priority="650" operator="beginsWith" text="Выполняется">
      <formula>LEFT(K98,LEN("Выполняется"))="Выполняется"</formula>
    </cfRule>
    <cfRule type="containsText" dxfId="1616" priority="651" operator="containsText" text="Частично выполняется">
      <formula>NOT(ISERROR(SEARCH("Частично выполняется",K98)))</formula>
    </cfRule>
    <cfRule type="containsText" dxfId="1615" priority="652" operator="containsText" text="Не выполняется">
      <formula>NOT(ISERROR(SEARCH("Не выполняется",K98)))</formula>
    </cfRule>
  </conditionalFormatting>
  <conditionalFormatting sqref="K98">
    <cfRule type="containsErrors" dxfId="1614" priority="649">
      <formula>ISERROR(K98)</formula>
    </cfRule>
  </conditionalFormatting>
  <conditionalFormatting sqref="K98">
    <cfRule type="beginsWith" dxfId="1613" priority="646" operator="beginsWith" text="Выполняется">
      <formula>LEFT(K98,LEN("Выполняется"))="Выполняется"</formula>
    </cfRule>
    <cfRule type="containsText" dxfId="1612" priority="647" operator="containsText" text="Частично выполняется">
      <formula>NOT(ISERROR(SEARCH("Частично выполняется",K98)))</formula>
    </cfRule>
    <cfRule type="containsText" dxfId="1611" priority="648" operator="containsText" text="Не выполняется">
      <formula>NOT(ISERROR(SEARCH("Не выполняется",K98)))</formula>
    </cfRule>
  </conditionalFormatting>
  <conditionalFormatting sqref="K98">
    <cfRule type="containsErrors" dxfId="1610" priority="645">
      <formula>ISERROR(K98)</formula>
    </cfRule>
  </conditionalFormatting>
  <conditionalFormatting sqref="K98">
    <cfRule type="beginsWith" dxfId="1609" priority="642" operator="beginsWith" text="Выполняется">
      <formula>LEFT(K98,LEN("Выполняется"))="Выполняется"</formula>
    </cfRule>
    <cfRule type="containsText" dxfId="1608" priority="643" operator="containsText" text="Частично выполняется">
      <formula>NOT(ISERROR(SEARCH("Частично выполняется",K98)))</formula>
    </cfRule>
    <cfRule type="containsText" dxfId="1607" priority="644" operator="containsText" text="Не выполняется">
      <formula>NOT(ISERROR(SEARCH("Не выполняется",K98)))</formula>
    </cfRule>
  </conditionalFormatting>
  <conditionalFormatting sqref="K98">
    <cfRule type="containsErrors" dxfId="1606" priority="641">
      <formula>ISERROR(K98)</formula>
    </cfRule>
  </conditionalFormatting>
  <conditionalFormatting sqref="K98">
    <cfRule type="beginsWith" dxfId="1605" priority="638" operator="beginsWith" text="Выполняется">
      <formula>LEFT(K98,LEN("Выполняется"))="Выполняется"</formula>
    </cfRule>
    <cfRule type="containsText" dxfId="1604" priority="639" operator="containsText" text="Частично выполняется">
      <formula>NOT(ISERROR(SEARCH("Частично выполняется",K98)))</formula>
    </cfRule>
    <cfRule type="containsText" dxfId="1603" priority="640" operator="containsText" text="Не выполняется">
      <formula>NOT(ISERROR(SEARCH("Не выполняется",K98)))</formula>
    </cfRule>
  </conditionalFormatting>
  <conditionalFormatting sqref="K98">
    <cfRule type="containsErrors" dxfId="1602" priority="637">
      <formula>ISERROR(K98)</formula>
    </cfRule>
  </conditionalFormatting>
  <conditionalFormatting sqref="K98">
    <cfRule type="beginsWith" dxfId="1601" priority="634" operator="beginsWith" text="Выполняется">
      <formula>LEFT(K98,LEN("Выполняется"))="Выполняется"</formula>
    </cfRule>
    <cfRule type="containsText" dxfId="1600" priority="635" operator="containsText" text="Частично выполняется">
      <formula>NOT(ISERROR(SEARCH("Частично выполняется",K98)))</formula>
    </cfRule>
    <cfRule type="containsText" dxfId="1599" priority="636" operator="containsText" text="Не выполняется">
      <formula>NOT(ISERROR(SEARCH("Не выполняется",K98)))</formula>
    </cfRule>
  </conditionalFormatting>
  <conditionalFormatting sqref="K98">
    <cfRule type="containsErrors" dxfId="1598" priority="633">
      <formula>ISERROR(K98)</formula>
    </cfRule>
  </conditionalFormatting>
  <conditionalFormatting sqref="K98">
    <cfRule type="beginsWith" dxfId="1597" priority="630" operator="beginsWith" text="Выполняется">
      <formula>LEFT(K98,LEN("Выполняется"))="Выполняется"</formula>
    </cfRule>
    <cfRule type="containsText" dxfId="1596" priority="631" operator="containsText" text="Частично выполняется">
      <formula>NOT(ISERROR(SEARCH("Частично выполняется",K98)))</formula>
    </cfRule>
    <cfRule type="containsText" dxfId="1595" priority="632" operator="containsText" text="Не выполняется">
      <formula>NOT(ISERROR(SEARCH("Не выполняется",K98)))</formula>
    </cfRule>
  </conditionalFormatting>
  <conditionalFormatting sqref="K98">
    <cfRule type="containsErrors" dxfId="1594" priority="629">
      <formula>ISERROR(K98)</formula>
    </cfRule>
  </conditionalFormatting>
  <conditionalFormatting sqref="K108">
    <cfRule type="beginsWith" dxfId="1593" priority="551" operator="beginsWith" text="Выполняется">
      <formula>LEFT(K108,LEN("Выполняется"))="Выполняется"</formula>
    </cfRule>
    <cfRule type="containsText" dxfId="1592" priority="552" operator="containsText" text="Частично выполняется">
      <formula>NOT(ISERROR(SEARCH("Частично выполняется",K108)))</formula>
    </cfRule>
    <cfRule type="containsText" dxfId="1591" priority="553" operator="containsText" text="Не выполняется">
      <formula>NOT(ISERROR(SEARCH("Не выполняется",K108)))</formula>
    </cfRule>
  </conditionalFormatting>
  <conditionalFormatting sqref="K108">
    <cfRule type="beginsWith" dxfId="1590" priority="548" operator="beginsWith" text="Выполняется">
      <formula>LEFT(K108,LEN("Выполняется"))="Выполняется"</formula>
    </cfRule>
    <cfRule type="containsText" dxfId="1589" priority="549" operator="containsText" text="Частично выполняется">
      <formula>NOT(ISERROR(SEARCH("Частично выполняется",K108)))</formula>
    </cfRule>
    <cfRule type="containsText" dxfId="1588" priority="550" operator="containsText" text="Не выполняется">
      <formula>NOT(ISERROR(SEARCH("Не выполняется",K108)))</formula>
    </cfRule>
  </conditionalFormatting>
  <conditionalFormatting sqref="K108">
    <cfRule type="containsErrors" dxfId="1587" priority="547">
      <formula>ISERROR(K108)</formula>
    </cfRule>
  </conditionalFormatting>
  <conditionalFormatting sqref="K108">
    <cfRule type="beginsWith" dxfId="1586" priority="544" operator="beginsWith" text="Выполняется">
      <formula>LEFT(K108,LEN("Выполняется"))="Выполняется"</formula>
    </cfRule>
    <cfRule type="containsText" dxfId="1585" priority="545" operator="containsText" text="Частично выполняется">
      <formula>NOT(ISERROR(SEARCH("Частично выполняется",K108)))</formula>
    </cfRule>
    <cfRule type="containsText" dxfId="1584" priority="546" operator="containsText" text="Не выполняется">
      <formula>NOT(ISERROR(SEARCH("Не выполняется",K108)))</formula>
    </cfRule>
  </conditionalFormatting>
  <conditionalFormatting sqref="K108">
    <cfRule type="containsErrors" dxfId="1583" priority="543">
      <formula>ISERROR(K108)</formula>
    </cfRule>
  </conditionalFormatting>
  <conditionalFormatting sqref="K108">
    <cfRule type="beginsWith" dxfId="1582" priority="540" operator="beginsWith" text="Выполняется">
      <formula>LEFT(K108,LEN("Выполняется"))="Выполняется"</formula>
    </cfRule>
    <cfRule type="containsText" dxfId="1581" priority="541" operator="containsText" text="Частично выполняется">
      <formula>NOT(ISERROR(SEARCH("Частично выполняется",K108)))</formula>
    </cfRule>
    <cfRule type="containsText" dxfId="1580" priority="542" operator="containsText" text="Не выполняется">
      <formula>NOT(ISERROR(SEARCH("Не выполняется",K108)))</formula>
    </cfRule>
  </conditionalFormatting>
  <conditionalFormatting sqref="K108">
    <cfRule type="containsErrors" dxfId="1579" priority="539">
      <formula>ISERROR(K108)</formula>
    </cfRule>
  </conditionalFormatting>
  <conditionalFormatting sqref="K108">
    <cfRule type="beginsWith" dxfId="1578" priority="536" operator="beginsWith" text="Выполняется">
      <formula>LEFT(K108,LEN("Выполняется"))="Выполняется"</formula>
    </cfRule>
    <cfRule type="containsText" dxfId="1577" priority="537" operator="containsText" text="Частично выполняется">
      <formula>NOT(ISERROR(SEARCH("Частично выполняется",K108)))</formula>
    </cfRule>
    <cfRule type="containsText" dxfId="1576" priority="538" operator="containsText" text="Не выполняется">
      <formula>NOT(ISERROR(SEARCH("Не выполняется",K108)))</formula>
    </cfRule>
  </conditionalFormatting>
  <conditionalFormatting sqref="K108">
    <cfRule type="containsErrors" dxfId="1575" priority="535">
      <formula>ISERROR(K108)</formula>
    </cfRule>
  </conditionalFormatting>
  <conditionalFormatting sqref="K108">
    <cfRule type="beginsWith" dxfId="1574" priority="532" operator="beginsWith" text="Выполняется">
      <formula>LEFT(K108,LEN("Выполняется"))="Выполняется"</formula>
    </cfRule>
    <cfRule type="containsText" dxfId="1573" priority="533" operator="containsText" text="Частично выполняется">
      <formula>NOT(ISERROR(SEARCH("Частично выполняется",K108)))</formula>
    </cfRule>
    <cfRule type="containsText" dxfId="1572" priority="534" operator="containsText" text="Не выполняется">
      <formula>NOT(ISERROR(SEARCH("Не выполняется",K108)))</formula>
    </cfRule>
  </conditionalFormatting>
  <conditionalFormatting sqref="K108">
    <cfRule type="containsErrors" dxfId="1571" priority="531">
      <formula>ISERROR(K108)</formula>
    </cfRule>
  </conditionalFormatting>
  <conditionalFormatting sqref="K108">
    <cfRule type="beginsWith" dxfId="1570" priority="528" operator="beginsWith" text="Выполняется">
      <formula>LEFT(K108,LEN("Выполняется"))="Выполняется"</formula>
    </cfRule>
    <cfRule type="containsText" dxfId="1569" priority="529" operator="containsText" text="Частично выполняется">
      <formula>NOT(ISERROR(SEARCH("Частично выполняется",K108)))</formula>
    </cfRule>
    <cfRule type="containsText" dxfId="1568" priority="530" operator="containsText" text="Не выполняется">
      <formula>NOT(ISERROR(SEARCH("Не выполняется",K108)))</formula>
    </cfRule>
  </conditionalFormatting>
  <conditionalFormatting sqref="K108">
    <cfRule type="containsErrors" dxfId="1567" priority="527">
      <formula>ISERROR(K108)</formula>
    </cfRule>
  </conditionalFormatting>
  <conditionalFormatting sqref="K108">
    <cfRule type="beginsWith" dxfId="1566" priority="524" operator="beginsWith" text="Выполняется">
      <formula>LEFT(K108,LEN("Выполняется"))="Выполняется"</formula>
    </cfRule>
    <cfRule type="containsText" dxfId="1565" priority="525" operator="containsText" text="Частично выполняется">
      <formula>NOT(ISERROR(SEARCH("Частично выполняется",K108)))</formula>
    </cfRule>
    <cfRule type="containsText" dxfId="1564" priority="526" operator="containsText" text="Не выполняется">
      <formula>NOT(ISERROR(SEARCH("Не выполняется",K108)))</formula>
    </cfRule>
  </conditionalFormatting>
  <conditionalFormatting sqref="K108">
    <cfRule type="containsErrors" dxfId="1563" priority="523">
      <formula>ISERROR(K108)</formula>
    </cfRule>
  </conditionalFormatting>
  <conditionalFormatting sqref="K108">
    <cfRule type="beginsWith" dxfId="1562" priority="520" operator="beginsWith" text="Выполняется">
      <formula>LEFT(K108,LEN("Выполняется"))="Выполняется"</formula>
    </cfRule>
    <cfRule type="containsText" dxfId="1561" priority="521" operator="containsText" text="Частично выполняется">
      <formula>NOT(ISERROR(SEARCH("Частично выполняется",K108)))</formula>
    </cfRule>
    <cfRule type="containsText" dxfId="1560" priority="522" operator="containsText" text="Не выполняется">
      <formula>NOT(ISERROR(SEARCH("Не выполняется",K108)))</formula>
    </cfRule>
  </conditionalFormatting>
  <conditionalFormatting sqref="K108">
    <cfRule type="containsErrors" dxfId="1559" priority="519">
      <formula>ISERROR(K108)</formula>
    </cfRule>
  </conditionalFormatting>
  <conditionalFormatting sqref="K108">
    <cfRule type="beginsWith" dxfId="1558" priority="516" operator="beginsWith" text="Выполняется">
      <formula>LEFT(K108,LEN("Выполняется"))="Выполняется"</formula>
    </cfRule>
    <cfRule type="containsText" dxfId="1557" priority="517" operator="containsText" text="Частично выполняется">
      <formula>NOT(ISERROR(SEARCH("Частично выполняется",K108)))</formula>
    </cfRule>
    <cfRule type="containsText" dxfId="1556" priority="518" operator="containsText" text="Не выполняется">
      <formula>NOT(ISERROR(SEARCH("Не выполняется",K108)))</formula>
    </cfRule>
  </conditionalFormatting>
  <conditionalFormatting sqref="K108">
    <cfRule type="containsErrors" dxfId="1555" priority="515">
      <formula>ISERROR(K108)</formula>
    </cfRule>
  </conditionalFormatting>
  <conditionalFormatting sqref="K108">
    <cfRule type="beginsWith" dxfId="1554" priority="512" operator="beginsWith" text="Выполняется">
      <formula>LEFT(K108,LEN("Выполняется"))="Выполняется"</formula>
    </cfRule>
    <cfRule type="containsText" dxfId="1553" priority="513" operator="containsText" text="Частично выполняется">
      <formula>NOT(ISERROR(SEARCH("Частично выполняется",K108)))</formula>
    </cfRule>
    <cfRule type="containsText" dxfId="1552" priority="514" operator="containsText" text="Не выполняется">
      <formula>NOT(ISERROR(SEARCH("Не выполняется",K108)))</formula>
    </cfRule>
  </conditionalFormatting>
  <conditionalFormatting sqref="K108">
    <cfRule type="containsErrors" dxfId="1551" priority="511">
      <formula>ISERROR(K108)</formula>
    </cfRule>
  </conditionalFormatting>
  <conditionalFormatting sqref="K108">
    <cfRule type="beginsWith" dxfId="1550" priority="508" operator="beginsWith" text="Выполняется">
      <formula>LEFT(K108,LEN("Выполняется"))="Выполняется"</formula>
    </cfRule>
    <cfRule type="containsText" dxfId="1549" priority="509" operator="containsText" text="Частично выполняется">
      <formula>NOT(ISERROR(SEARCH("Частично выполняется",K108)))</formula>
    </cfRule>
    <cfRule type="containsText" dxfId="1548" priority="510" operator="containsText" text="Не выполняется">
      <formula>NOT(ISERROR(SEARCH("Не выполняется",K108)))</formula>
    </cfRule>
  </conditionalFormatting>
  <conditionalFormatting sqref="K108">
    <cfRule type="containsErrors" dxfId="1547" priority="507">
      <formula>ISERROR(K108)</formula>
    </cfRule>
  </conditionalFormatting>
  <conditionalFormatting sqref="K108">
    <cfRule type="beginsWith" dxfId="1546" priority="504" operator="beginsWith" text="Выполняется">
      <formula>LEFT(K108,LEN("Выполняется"))="Выполняется"</formula>
    </cfRule>
    <cfRule type="containsText" dxfId="1545" priority="505" operator="containsText" text="Частично выполняется">
      <formula>NOT(ISERROR(SEARCH("Частично выполняется",K108)))</formula>
    </cfRule>
    <cfRule type="containsText" dxfId="1544" priority="506" operator="containsText" text="Не выполняется">
      <formula>NOT(ISERROR(SEARCH("Не выполняется",K108)))</formula>
    </cfRule>
  </conditionalFormatting>
  <conditionalFormatting sqref="K108">
    <cfRule type="containsErrors" dxfId="1543" priority="503">
      <formula>ISERROR(K108)</formula>
    </cfRule>
  </conditionalFormatting>
  <conditionalFormatting sqref="K108">
    <cfRule type="beginsWith" dxfId="1542" priority="500" operator="beginsWith" text="Выполняется">
      <formula>LEFT(K108,LEN("Выполняется"))="Выполняется"</formula>
    </cfRule>
    <cfRule type="containsText" dxfId="1541" priority="501" operator="containsText" text="Частично выполняется">
      <formula>NOT(ISERROR(SEARCH("Частично выполняется",K108)))</formula>
    </cfRule>
    <cfRule type="containsText" dxfId="1540" priority="502" operator="containsText" text="Не выполняется">
      <formula>NOT(ISERROR(SEARCH("Не выполняется",K108)))</formula>
    </cfRule>
  </conditionalFormatting>
  <conditionalFormatting sqref="K108">
    <cfRule type="containsErrors" dxfId="1539" priority="499">
      <formula>ISERROR(K108)</formula>
    </cfRule>
  </conditionalFormatting>
  <conditionalFormatting sqref="K108">
    <cfRule type="beginsWith" dxfId="1538" priority="496" operator="beginsWith" text="Выполняется">
      <formula>LEFT(K108,LEN("Выполняется"))="Выполняется"</formula>
    </cfRule>
    <cfRule type="containsText" dxfId="1537" priority="497" operator="containsText" text="Частично выполняется">
      <formula>NOT(ISERROR(SEARCH("Частично выполняется",K108)))</formula>
    </cfRule>
    <cfRule type="containsText" dxfId="1536" priority="498" operator="containsText" text="Не выполняется">
      <formula>NOT(ISERROR(SEARCH("Не выполняется",K108)))</formula>
    </cfRule>
  </conditionalFormatting>
  <conditionalFormatting sqref="K108">
    <cfRule type="containsErrors" dxfId="1535" priority="495">
      <formula>ISERROR(K108)</formula>
    </cfRule>
  </conditionalFormatting>
  <conditionalFormatting sqref="K108">
    <cfRule type="beginsWith" dxfId="1534" priority="492" operator="beginsWith" text="Выполняется">
      <formula>LEFT(K108,LEN("Выполняется"))="Выполняется"</formula>
    </cfRule>
    <cfRule type="containsText" dxfId="1533" priority="493" operator="containsText" text="Частично выполняется">
      <formula>NOT(ISERROR(SEARCH("Частично выполняется",K108)))</formula>
    </cfRule>
    <cfRule type="containsText" dxfId="1532" priority="494" operator="containsText" text="Не выполняется">
      <formula>NOT(ISERROR(SEARCH("Не выполняется",K108)))</formula>
    </cfRule>
  </conditionalFormatting>
  <conditionalFormatting sqref="K108">
    <cfRule type="containsErrors" dxfId="1531" priority="491">
      <formula>ISERROR(K108)</formula>
    </cfRule>
  </conditionalFormatting>
  <conditionalFormatting sqref="K108">
    <cfRule type="beginsWith" dxfId="1530" priority="488" operator="beginsWith" text="Выполняется">
      <formula>LEFT(K108,LEN("Выполняется"))="Выполняется"</formula>
    </cfRule>
    <cfRule type="containsText" dxfId="1529" priority="489" operator="containsText" text="Частично выполняется">
      <formula>NOT(ISERROR(SEARCH("Частично выполняется",K108)))</formula>
    </cfRule>
    <cfRule type="containsText" dxfId="1528" priority="490" operator="containsText" text="Не выполняется">
      <formula>NOT(ISERROR(SEARCH("Не выполняется",K108)))</formula>
    </cfRule>
  </conditionalFormatting>
  <conditionalFormatting sqref="K108">
    <cfRule type="containsErrors" dxfId="1527" priority="487">
      <formula>ISERROR(K108)</formula>
    </cfRule>
  </conditionalFormatting>
  <conditionalFormatting sqref="K108">
    <cfRule type="beginsWith" dxfId="1526" priority="484" operator="beginsWith" text="Выполняется">
      <formula>LEFT(K108,LEN("Выполняется"))="Выполняется"</formula>
    </cfRule>
    <cfRule type="containsText" dxfId="1525" priority="485" operator="containsText" text="Частично выполняется">
      <formula>NOT(ISERROR(SEARCH("Частично выполняется",K108)))</formula>
    </cfRule>
    <cfRule type="containsText" dxfId="1524" priority="486" operator="containsText" text="Не выполняется">
      <formula>NOT(ISERROR(SEARCH("Не выполняется",K108)))</formula>
    </cfRule>
  </conditionalFormatting>
  <conditionalFormatting sqref="K108">
    <cfRule type="containsErrors" dxfId="1523" priority="483">
      <formula>ISERROR(K108)</formula>
    </cfRule>
  </conditionalFormatting>
  <conditionalFormatting sqref="K108">
    <cfRule type="beginsWith" dxfId="1522" priority="480" operator="beginsWith" text="Выполняется">
      <formula>LEFT(K108,LEN("Выполняется"))="Выполняется"</formula>
    </cfRule>
    <cfRule type="containsText" dxfId="1521" priority="481" operator="containsText" text="Частично выполняется">
      <formula>NOT(ISERROR(SEARCH("Частично выполняется",K108)))</formula>
    </cfRule>
    <cfRule type="containsText" dxfId="1520" priority="482" operator="containsText" text="Не выполняется">
      <formula>NOT(ISERROR(SEARCH("Не выполняется",K108)))</formula>
    </cfRule>
  </conditionalFormatting>
  <conditionalFormatting sqref="K108">
    <cfRule type="containsErrors" dxfId="1519" priority="479">
      <formula>ISERROR(K108)</formula>
    </cfRule>
  </conditionalFormatting>
  <conditionalFormatting sqref="N108">
    <cfRule type="beginsWith" dxfId="1518" priority="476" operator="beginsWith" text="Выполняется">
      <formula>LEFT(N108,LEN("Выполняется"))="Выполняется"</formula>
    </cfRule>
    <cfRule type="containsText" dxfId="1517" priority="477" operator="containsText" text="Частично выполняется">
      <formula>NOT(ISERROR(SEARCH("Частично выполняется",N108)))</formula>
    </cfRule>
    <cfRule type="containsText" dxfId="1516" priority="478" operator="containsText" text="Не выполняется">
      <formula>NOT(ISERROR(SEARCH("Не выполняется",N108)))</formula>
    </cfRule>
  </conditionalFormatting>
  <conditionalFormatting sqref="N108">
    <cfRule type="beginsWith" dxfId="1515" priority="473" operator="beginsWith" text="Выполняется">
      <formula>LEFT(N108,LEN("Выполняется"))="Выполняется"</formula>
    </cfRule>
    <cfRule type="containsText" dxfId="1514" priority="474" operator="containsText" text="Частично выполняется">
      <formula>NOT(ISERROR(SEARCH("Частично выполняется",N108)))</formula>
    </cfRule>
    <cfRule type="containsText" dxfId="1513" priority="475" operator="containsText" text="Не выполняется">
      <formula>NOT(ISERROR(SEARCH("Не выполняется",N108)))</formula>
    </cfRule>
  </conditionalFormatting>
  <conditionalFormatting sqref="N108">
    <cfRule type="containsErrors" dxfId="1512" priority="472">
      <formula>ISERROR(N108)</formula>
    </cfRule>
  </conditionalFormatting>
  <conditionalFormatting sqref="N108">
    <cfRule type="beginsWith" dxfId="1511" priority="469" operator="beginsWith" text="Выполняется">
      <formula>LEFT(N108,LEN("Выполняется"))="Выполняется"</formula>
    </cfRule>
    <cfRule type="containsText" dxfId="1510" priority="470" operator="containsText" text="Частично выполняется">
      <formula>NOT(ISERROR(SEARCH("Частично выполняется",N108)))</formula>
    </cfRule>
    <cfRule type="containsText" dxfId="1509" priority="471" operator="containsText" text="Не выполняется">
      <formula>NOT(ISERROR(SEARCH("Не выполняется",N108)))</formula>
    </cfRule>
  </conditionalFormatting>
  <conditionalFormatting sqref="N108">
    <cfRule type="containsErrors" dxfId="1508" priority="468">
      <formula>ISERROR(N108)</formula>
    </cfRule>
  </conditionalFormatting>
  <conditionalFormatting sqref="N108">
    <cfRule type="beginsWith" dxfId="1507" priority="465" operator="beginsWith" text="Выполняется">
      <formula>LEFT(N108,LEN("Выполняется"))="Выполняется"</formula>
    </cfRule>
    <cfRule type="containsText" dxfId="1506" priority="466" operator="containsText" text="Частично выполняется">
      <formula>NOT(ISERROR(SEARCH("Частично выполняется",N108)))</formula>
    </cfRule>
    <cfRule type="containsText" dxfId="1505" priority="467" operator="containsText" text="Не выполняется">
      <formula>NOT(ISERROR(SEARCH("Не выполняется",N108)))</formula>
    </cfRule>
  </conditionalFormatting>
  <conditionalFormatting sqref="N108">
    <cfRule type="containsErrors" dxfId="1504" priority="464">
      <formula>ISERROR(N108)</formula>
    </cfRule>
  </conditionalFormatting>
  <conditionalFormatting sqref="N108">
    <cfRule type="beginsWith" dxfId="1503" priority="461" operator="beginsWith" text="Выполняется">
      <formula>LEFT(N108,LEN("Выполняется"))="Выполняется"</formula>
    </cfRule>
    <cfRule type="containsText" dxfId="1502" priority="462" operator="containsText" text="Частично выполняется">
      <formula>NOT(ISERROR(SEARCH("Частично выполняется",N108)))</formula>
    </cfRule>
    <cfRule type="containsText" dxfId="1501" priority="463" operator="containsText" text="Не выполняется">
      <formula>NOT(ISERROR(SEARCH("Не выполняется",N108)))</formula>
    </cfRule>
  </conditionalFormatting>
  <conditionalFormatting sqref="N108">
    <cfRule type="containsErrors" dxfId="1500" priority="460">
      <formula>ISERROR(N108)</formula>
    </cfRule>
  </conditionalFormatting>
  <conditionalFormatting sqref="N108">
    <cfRule type="beginsWith" dxfId="1499" priority="457" operator="beginsWith" text="Выполняется">
      <formula>LEFT(N108,LEN("Выполняется"))="Выполняется"</formula>
    </cfRule>
    <cfRule type="containsText" dxfId="1498" priority="458" operator="containsText" text="Частично выполняется">
      <formula>NOT(ISERROR(SEARCH("Частично выполняется",N108)))</formula>
    </cfRule>
    <cfRule type="containsText" dxfId="1497" priority="459" operator="containsText" text="Не выполняется">
      <formula>NOT(ISERROR(SEARCH("Не выполняется",N108)))</formula>
    </cfRule>
  </conditionalFormatting>
  <conditionalFormatting sqref="N108">
    <cfRule type="containsErrors" dxfId="1496" priority="456">
      <formula>ISERROR(N108)</formula>
    </cfRule>
  </conditionalFormatting>
  <conditionalFormatting sqref="N108">
    <cfRule type="beginsWith" dxfId="1495" priority="453" operator="beginsWith" text="Выполняется">
      <formula>LEFT(N108,LEN("Выполняется"))="Выполняется"</formula>
    </cfRule>
    <cfRule type="containsText" dxfId="1494" priority="454" operator="containsText" text="Частично выполняется">
      <formula>NOT(ISERROR(SEARCH("Частично выполняется",N108)))</formula>
    </cfRule>
    <cfRule type="containsText" dxfId="1493" priority="455" operator="containsText" text="Не выполняется">
      <formula>NOT(ISERROR(SEARCH("Не выполняется",N108)))</formula>
    </cfRule>
  </conditionalFormatting>
  <conditionalFormatting sqref="N108">
    <cfRule type="containsErrors" dxfId="1492" priority="452">
      <formula>ISERROR(N108)</formula>
    </cfRule>
  </conditionalFormatting>
  <conditionalFormatting sqref="N108">
    <cfRule type="beginsWith" dxfId="1491" priority="449" operator="beginsWith" text="Выполняется">
      <formula>LEFT(N108,LEN("Выполняется"))="Выполняется"</formula>
    </cfRule>
    <cfRule type="containsText" dxfId="1490" priority="450" operator="containsText" text="Частично выполняется">
      <formula>NOT(ISERROR(SEARCH("Частично выполняется",N108)))</formula>
    </cfRule>
    <cfRule type="containsText" dxfId="1489" priority="451" operator="containsText" text="Не выполняется">
      <formula>NOT(ISERROR(SEARCH("Не выполняется",N108)))</formula>
    </cfRule>
  </conditionalFormatting>
  <conditionalFormatting sqref="N108">
    <cfRule type="containsErrors" dxfId="1488" priority="448">
      <formula>ISERROR(N108)</formula>
    </cfRule>
  </conditionalFormatting>
  <conditionalFormatting sqref="N108">
    <cfRule type="beginsWith" dxfId="1487" priority="445" operator="beginsWith" text="Выполняется">
      <formula>LEFT(N108,LEN("Выполняется"))="Выполняется"</formula>
    </cfRule>
    <cfRule type="containsText" dxfId="1486" priority="446" operator="containsText" text="Частично выполняется">
      <formula>NOT(ISERROR(SEARCH("Частично выполняется",N108)))</formula>
    </cfRule>
    <cfRule type="containsText" dxfId="1485" priority="447" operator="containsText" text="Не выполняется">
      <formula>NOT(ISERROR(SEARCH("Не выполняется",N108)))</formula>
    </cfRule>
  </conditionalFormatting>
  <conditionalFormatting sqref="N108">
    <cfRule type="containsErrors" dxfId="1484" priority="444">
      <formula>ISERROR(N108)</formula>
    </cfRule>
  </conditionalFormatting>
  <conditionalFormatting sqref="N108">
    <cfRule type="beginsWith" dxfId="1483" priority="441" operator="beginsWith" text="Выполняется">
      <formula>LEFT(N108,LEN("Выполняется"))="Выполняется"</formula>
    </cfRule>
    <cfRule type="containsText" dxfId="1482" priority="442" operator="containsText" text="Частично выполняется">
      <formula>NOT(ISERROR(SEARCH("Частично выполняется",N108)))</formula>
    </cfRule>
    <cfRule type="containsText" dxfId="1481" priority="443" operator="containsText" text="Не выполняется">
      <formula>NOT(ISERROR(SEARCH("Не выполняется",N108)))</formula>
    </cfRule>
  </conditionalFormatting>
  <conditionalFormatting sqref="N108">
    <cfRule type="containsErrors" dxfId="1480" priority="440">
      <formula>ISERROR(N108)</formula>
    </cfRule>
  </conditionalFormatting>
  <conditionalFormatting sqref="N108">
    <cfRule type="beginsWith" dxfId="1479" priority="437" operator="beginsWith" text="Выполняется">
      <formula>LEFT(N108,LEN("Выполняется"))="Выполняется"</formula>
    </cfRule>
    <cfRule type="containsText" dxfId="1478" priority="438" operator="containsText" text="Частично выполняется">
      <formula>NOT(ISERROR(SEARCH("Частично выполняется",N108)))</formula>
    </cfRule>
    <cfRule type="containsText" dxfId="1477" priority="439" operator="containsText" text="Не выполняется">
      <formula>NOT(ISERROR(SEARCH("Не выполняется",N108)))</formula>
    </cfRule>
  </conditionalFormatting>
  <conditionalFormatting sqref="N108">
    <cfRule type="containsErrors" dxfId="1476" priority="436">
      <formula>ISERROR(N108)</formula>
    </cfRule>
  </conditionalFormatting>
  <conditionalFormatting sqref="N108">
    <cfRule type="beginsWith" dxfId="1475" priority="433" operator="beginsWith" text="Выполняется">
      <formula>LEFT(N108,LEN("Выполняется"))="Выполняется"</formula>
    </cfRule>
    <cfRule type="containsText" dxfId="1474" priority="434" operator="containsText" text="Частично выполняется">
      <formula>NOT(ISERROR(SEARCH("Частично выполняется",N108)))</formula>
    </cfRule>
    <cfRule type="containsText" dxfId="1473" priority="435" operator="containsText" text="Не выполняется">
      <formula>NOT(ISERROR(SEARCH("Не выполняется",N108)))</formula>
    </cfRule>
  </conditionalFormatting>
  <conditionalFormatting sqref="N108">
    <cfRule type="containsErrors" dxfId="1472" priority="432">
      <formula>ISERROR(N108)</formula>
    </cfRule>
  </conditionalFormatting>
  <conditionalFormatting sqref="N108">
    <cfRule type="beginsWith" dxfId="1471" priority="429" operator="beginsWith" text="Выполняется">
      <formula>LEFT(N108,LEN("Выполняется"))="Выполняется"</formula>
    </cfRule>
    <cfRule type="containsText" dxfId="1470" priority="430" operator="containsText" text="Частично выполняется">
      <formula>NOT(ISERROR(SEARCH("Частично выполняется",N108)))</formula>
    </cfRule>
    <cfRule type="containsText" dxfId="1469" priority="431" operator="containsText" text="Не выполняется">
      <formula>NOT(ISERROR(SEARCH("Не выполняется",N108)))</formula>
    </cfRule>
  </conditionalFormatting>
  <conditionalFormatting sqref="N108">
    <cfRule type="containsErrors" dxfId="1468" priority="428">
      <formula>ISERROR(N108)</formula>
    </cfRule>
  </conditionalFormatting>
  <conditionalFormatting sqref="N108">
    <cfRule type="beginsWith" dxfId="1467" priority="425" operator="beginsWith" text="Выполняется">
      <formula>LEFT(N108,LEN("Выполняется"))="Выполняется"</formula>
    </cfRule>
    <cfRule type="containsText" dxfId="1466" priority="426" operator="containsText" text="Частично выполняется">
      <formula>NOT(ISERROR(SEARCH("Частично выполняется",N108)))</formula>
    </cfRule>
    <cfRule type="containsText" dxfId="1465" priority="427" operator="containsText" text="Не выполняется">
      <formula>NOT(ISERROR(SEARCH("Не выполняется",N108)))</formula>
    </cfRule>
  </conditionalFormatting>
  <conditionalFormatting sqref="N108">
    <cfRule type="containsErrors" dxfId="1464" priority="424">
      <formula>ISERROR(N108)</formula>
    </cfRule>
  </conditionalFormatting>
  <conditionalFormatting sqref="N108">
    <cfRule type="beginsWith" dxfId="1463" priority="421" operator="beginsWith" text="Выполняется">
      <formula>LEFT(N108,LEN("Выполняется"))="Выполняется"</formula>
    </cfRule>
    <cfRule type="containsText" dxfId="1462" priority="422" operator="containsText" text="Частично выполняется">
      <formula>NOT(ISERROR(SEARCH("Частично выполняется",N108)))</formula>
    </cfRule>
    <cfRule type="containsText" dxfId="1461" priority="423" operator="containsText" text="Не выполняется">
      <formula>NOT(ISERROR(SEARCH("Не выполняется",N108)))</formula>
    </cfRule>
  </conditionalFormatting>
  <conditionalFormatting sqref="N108">
    <cfRule type="containsErrors" dxfId="1460" priority="420">
      <formula>ISERROR(N108)</formula>
    </cfRule>
  </conditionalFormatting>
  <conditionalFormatting sqref="N108">
    <cfRule type="beginsWith" dxfId="1459" priority="417" operator="beginsWith" text="Выполняется">
      <formula>LEFT(N108,LEN("Выполняется"))="Выполняется"</formula>
    </cfRule>
    <cfRule type="containsText" dxfId="1458" priority="418" operator="containsText" text="Частично выполняется">
      <formula>NOT(ISERROR(SEARCH("Частично выполняется",N108)))</formula>
    </cfRule>
    <cfRule type="containsText" dxfId="1457" priority="419" operator="containsText" text="Не выполняется">
      <formula>NOT(ISERROR(SEARCH("Не выполняется",N108)))</formula>
    </cfRule>
  </conditionalFormatting>
  <conditionalFormatting sqref="N108">
    <cfRule type="containsErrors" dxfId="1456" priority="416">
      <formula>ISERROR(N108)</formula>
    </cfRule>
  </conditionalFormatting>
  <conditionalFormatting sqref="N108">
    <cfRule type="beginsWith" dxfId="1455" priority="413" operator="beginsWith" text="Выполняется">
      <formula>LEFT(N108,LEN("Выполняется"))="Выполняется"</formula>
    </cfRule>
    <cfRule type="containsText" dxfId="1454" priority="414" operator="containsText" text="Частично выполняется">
      <formula>NOT(ISERROR(SEARCH("Частично выполняется",N108)))</formula>
    </cfRule>
    <cfRule type="containsText" dxfId="1453" priority="415" operator="containsText" text="Не выполняется">
      <formula>NOT(ISERROR(SEARCH("Не выполняется",N108)))</formula>
    </cfRule>
  </conditionalFormatting>
  <conditionalFormatting sqref="N108">
    <cfRule type="containsErrors" dxfId="1452" priority="412">
      <formula>ISERROR(N108)</formula>
    </cfRule>
  </conditionalFormatting>
  <conditionalFormatting sqref="N108">
    <cfRule type="beginsWith" dxfId="1451" priority="409" operator="beginsWith" text="Выполняется">
      <formula>LEFT(N108,LEN("Выполняется"))="Выполняется"</formula>
    </cfRule>
    <cfRule type="containsText" dxfId="1450" priority="410" operator="containsText" text="Частично выполняется">
      <formula>NOT(ISERROR(SEARCH("Частично выполняется",N108)))</formula>
    </cfRule>
    <cfRule type="containsText" dxfId="1449" priority="411" operator="containsText" text="Не выполняется">
      <formula>NOT(ISERROR(SEARCH("Не выполняется",N108)))</formula>
    </cfRule>
  </conditionalFormatting>
  <conditionalFormatting sqref="N108">
    <cfRule type="containsErrors" dxfId="1448" priority="408">
      <formula>ISERROR(N108)</formula>
    </cfRule>
  </conditionalFormatting>
  <conditionalFormatting sqref="N108">
    <cfRule type="beginsWith" dxfId="1447" priority="405" operator="beginsWith" text="Выполняется">
      <formula>LEFT(N108,LEN("Выполняется"))="Выполняется"</formula>
    </cfRule>
    <cfRule type="containsText" dxfId="1446" priority="406" operator="containsText" text="Частично выполняется">
      <formula>NOT(ISERROR(SEARCH("Частично выполняется",N108)))</formula>
    </cfRule>
    <cfRule type="containsText" dxfId="1445" priority="407" operator="containsText" text="Не выполняется">
      <formula>NOT(ISERROR(SEARCH("Не выполняется",N108)))</formula>
    </cfRule>
  </conditionalFormatting>
  <conditionalFormatting sqref="N108">
    <cfRule type="containsErrors" dxfId="1444" priority="404">
      <formula>ISERROR(N108)</formula>
    </cfRule>
  </conditionalFormatting>
  <conditionalFormatting sqref="H103">
    <cfRule type="beginsWith" dxfId="1443" priority="401" operator="beginsWith" text="Выполняется">
      <formula>LEFT(H103,LEN("Выполняется"))="Выполняется"</formula>
    </cfRule>
    <cfRule type="containsText" dxfId="1442" priority="402" operator="containsText" text="Частично выполняется">
      <formula>NOT(ISERROR(SEARCH("Частично выполняется",H103)))</formula>
    </cfRule>
    <cfRule type="containsText" dxfId="1441" priority="403" operator="containsText" text="Не выполняется">
      <formula>NOT(ISERROR(SEARCH("Не выполняется",H103)))</formula>
    </cfRule>
  </conditionalFormatting>
  <conditionalFormatting sqref="H103">
    <cfRule type="containsErrors" dxfId="1440" priority="400">
      <formula>ISERROR(H103)</formula>
    </cfRule>
  </conditionalFormatting>
  <conditionalFormatting sqref="H103">
    <cfRule type="beginsWith" dxfId="1439" priority="397" operator="beginsWith" text="Выполняется">
      <formula>LEFT(H103,LEN("Выполняется"))="Выполняется"</formula>
    </cfRule>
    <cfRule type="containsText" dxfId="1438" priority="398" operator="containsText" text="Частично выполняется">
      <formula>NOT(ISERROR(SEARCH("Частично выполняется",H103)))</formula>
    </cfRule>
    <cfRule type="containsText" dxfId="1437" priority="399" operator="containsText" text="Не выполняется">
      <formula>NOT(ISERROR(SEARCH("Не выполняется",H103)))</formula>
    </cfRule>
  </conditionalFormatting>
  <conditionalFormatting sqref="H103">
    <cfRule type="containsErrors" dxfId="1436" priority="396">
      <formula>ISERROR(H103)</formula>
    </cfRule>
  </conditionalFormatting>
  <conditionalFormatting sqref="H103">
    <cfRule type="beginsWith" dxfId="1435" priority="393" operator="beginsWith" text="Выполняется">
      <formula>LEFT(H103,LEN("Выполняется"))="Выполняется"</formula>
    </cfRule>
    <cfRule type="containsText" dxfId="1434" priority="394" operator="containsText" text="Частично выполняется">
      <formula>NOT(ISERROR(SEARCH("Частично выполняется",H103)))</formula>
    </cfRule>
    <cfRule type="containsText" dxfId="1433" priority="395" operator="containsText" text="Не выполняется">
      <formula>NOT(ISERROR(SEARCH("Не выполняется",H103)))</formula>
    </cfRule>
  </conditionalFormatting>
  <conditionalFormatting sqref="H103">
    <cfRule type="containsErrors" dxfId="1432" priority="392">
      <formula>ISERROR(H103)</formula>
    </cfRule>
  </conditionalFormatting>
  <conditionalFormatting sqref="H103">
    <cfRule type="beginsWith" dxfId="1431" priority="389" operator="beginsWith" text="Выполняется">
      <formula>LEFT(H103,LEN("Выполняется"))="Выполняется"</formula>
    </cfRule>
    <cfRule type="containsText" dxfId="1430" priority="390" operator="containsText" text="Частично выполняется">
      <formula>NOT(ISERROR(SEARCH("Частично выполняется",H103)))</formula>
    </cfRule>
    <cfRule type="containsText" dxfId="1429" priority="391" operator="containsText" text="Не выполняется">
      <formula>NOT(ISERROR(SEARCH("Не выполняется",H103)))</formula>
    </cfRule>
  </conditionalFormatting>
  <conditionalFormatting sqref="H103">
    <cfRule type="containsErrors" dxfId="1428" priority="388">
      <formula>ISERROR(H103)</formula>
    </cfRule>
  </conditionalFormatting>
  <conditionalFormatting sqref="H103">
    <cfRule type="beginsWith" dxfId="1427" priority="385" operator="beginsWith" text="Выполняется">
      <formula>LEFT(H103,LEN("Выполняется"))="Выполняется"</formula>
    </cfRule>
    <cfRule type="containsText" dxfId="1426" priority="386" operator="containsText" text="Частично выполняется">
      <formula>NOT(ISERROR(SEARCH("Частично выполняется",H103)))</formula>
    </cfRule>
    <cfRule type="containsText" dxfId="1425" priority="387" operator="containsText" text="Не выполняется">
      <formula>NOT(ISERROR(SEARCH("Не выполняется",H103)))</formula>
    </cfRule>
  </conditionalFormatting>
  <conditionalFormatting sqref="H103">
    <cfRule type="containsErrors" dxfId="1424" priority="384">
      <formula>ISERROR(H103)</formula>
    </cfRule>
  </conditionalFormatting>
  <conditionalFormatting sqref="H103">
    <cfRule type="beginsWith" dxfId="1423" priority="381" operator="beginsWith" text="Выполняется">
      <formula>LEFT(H103,LEN("Выполняется"))="Выполняется"</formula>
    </cfRule>
    <cfRule type="containsText" dxfId="1422" priority="382" operator="containsText" text="Частично выполняется">
      <formula>NOT(ISERROR(SEARCH("Частично выполняется",H103)))</formula>
    </cfRule>
    <cfRule type="containsText" dxfId="1421" priority="383" operator="containsText" text="Не выполняется">
      <formula>NOT(ISERROR(SEARCH("Не выполняется",H103)))</formula>
    </cfRule>
  </conditionalFormatting>
  <conditionalFormatting sqref="H103">
    <cfRule type="containsErrors" dxfId="1420" priority="380">
      <formula>ISERROR(H103)</formula>
    </cfRule>
  </conditionalFormatting>
  <conditionalFormatting sqref="H103">
    <cfRule type="beginsWith" dxfId="1419" priority="377" operator="beginsWith" text="Выполняется">
      <formula>LEFT(H103,LEN("Выполняется"))="Выполняется"</formula>
    </cfRule>
    <cfRule type="containsText" dxfId="1418" priority="378" operator="containsText" text="Частично выполняется">
      <formula>NOT(ISERROR(SEARCH("Частично выполняется",H103)))</formula>
    </cfRule>
    <cfRule type="containsText" dxfId="1417" priority="379" operator="containsText" text="Не выполняется">
      <formula>NOT(ISERROR(SEARCH("Не выполняется",H103)))</formula>
    </cfRule>
  </conditionalFormatting>
  <conditionalFormatting sqref="H103">
    <cfRule type="containsErrors" dxfId="1416" priority="376">
      <formula>ISERROR(H103)</formula>
    </cfRule>
  </conditionalFormatting>
  <conditionalFormatting sqref="H103">
    <cfRule type="beginsWith" dxfId="1415" priority="373" operator="beginsWith" text="Выполняется">
      <formula>LEFT(H103,LEN("Выполняется"))="Выполняется"</formula>
    </cfRule>
    <cfRule type="containsText" dxfId="1414" priority="374" operator="containsText" text="Частично выполняется">
      <formula>NOT(ISERROR(SEARCH("Частично выполняется",H103)))</formula>
    </cfRule>
    <cfRule type="containsText" dxfId="1413" priority="375" operator="containsText" text="Не выполняется">
      <formula>NOT(ISERROR(SEARCH("Не выполняется",H103)))</formula>
    </cfRule>
  </conditionalFormatting>
  <conditionalFormatting sqref="H103">
    <cfRule type="containsErrors" dxfId="1412" priority="372">
      <formula>ISERROR(H103)</formula>
    </cfRule>
  </conditionalFormatting>
  <conditionalFormatting sqref="H103">
    <cfRule type="beginsWith" dxfId="1411" priority="369" operator="beginsWith" text="Выполняется">
      <formula>LEFT(H103,LEN("Выполняется"))="Выполняется"</formula>
    </cfRule>
    <cfRule type="containsText" dxfId="1410" priority="370" operator="containsText" text="Частично выполняется">
      <formula>NOT(ISERROR(SEARCH("Частично выполняется",H103)))</formula>
    </cfRule>
    <cfRule type="containsText" dxfId="1409" priority="371" operator="containsText" text="Не выполняется">
      <formula>NOT(ISERROR(SEARCH("Не выполняется",H103)))</formula>
    </cfRule>
  </conditionalFormatting>
  <conditionalFormatting sqref="H103">
    <cfRule type="containsErrors" dxfId="1408" priority="368">
      <formula>ISERROR(H103)</formula>
    </cfRule>
  </conditionalFormatting>
  <conditionalFormatting sqref="H103">
    <cfRule type="beginsWith" dxfId="1407" priority="365" operator="beginsWith" text="Выполняется">
      <formula>LEFT(H103,LEN("Выполняется"))="Выполняется"</formula>
    </cfRule>
    <cfRule type="containsText" dxfId="1406" priority="366" operator="containsText" text="Частично выполняется">
      <formula>NOT(ISERROR(SEARCH("Частично выполняется",H103)))</formula>
    </cfRule>
    <cfRule type="containsText" dxfId="1405" priority="367" operator="containsText" text="Не выполняется">
      <formula>NOT(ISERROR(SEARCH("Не выполняется",H103)))</formula>
    </cfRule>
  </conditionalFormatting>
  <conditionalFormatting sqref="H103">
    <cfRule type="containsErrors" dxfId="1404" priority="364">
      <formula>ISERROR(H103)</formula>
    </cfRule>
  </conditionalFormatting>
  <conditionalFormatting sqref="H103">
    <cfRule type="beginsWith" dxfId="1403" priority="361" operator="beginsWith" text="Выполняется">
      <formula>LEFT(H103,LEN("Выполняется"))="Выполняется"</formula>
    </cfRule>
    <cfRule type="containsText" dxfId="1402" priority="362" operator="containsText" text="Частично выполняется">
      <formula>NOT(ISERROR(SEARCH("Частично выполняется",H103)))</formula>
    </cfRule>
    <cfRule type="containsText" dxfId="1401" priority="363" operator="containsText" text="Не выполняется">
      <formula>NOT(ISERROR(SEARCH("Не выполняется",H103)))</formula>
    </cfRule>
  </conditionalFormatting>
  <conditionalFormatting sqref="H103">
    <cfRule type="containsErrors" dxfId="1400" priority="360">
      <formula>ISERROR(H103)</formula>
    </cfRule>
  </conditionalFormatting>
  <conditionalFormatting sqref="H103">
    <cfRule type="beginsWith" dxfId="1399" priority="357" operator="beginsWith" text="Выполняется">
      <formula>LEFT(H103,LEN("Выполняется"))="Выполняется"</formula>
    </cfRule>
    <cfRule type="containsText" dxfId="1398" priority="358" operator="containsText" text="Частично выполняется">
      <formula>NOT(ISERROR(SEARCH("Частично выполняется",H103)))</formula>
    </cfRule>
    <cfRule type="containsText" dxfId="1397" priority="359" operator="containsText" text="Не выполняется">
      <formula>NOT(ISERROR(SEARCH("Не выполняется",H103)))</formula>
    </cfRule>
  </conditionalFormatting>
  <conditionalFormatting sqref="H103">
    <cfRule type="containsErrors" dxfId="1396" priority="356">
      <formula>ISERROR(H103)</formula>
    </cfRule>
  </conditionalFormatting>
  <conditionalFormatting sqref="H103">
    <cfRule type="beginsWith" dxfId="1395" priority="353" operator="beginsWith" text="Выполняется">
      <formula>LEFT(H103,LEN("Выполняется"))="Выполняется"</formula>
    </cfRule>
    <cfRule type="containsText" dxfId="1394" priority="354" operator="containsText" text="Частично выполняется">
      <formula>NOT(ISERROR(SEARCH("Частично выполняется",H103)))</formula>
    </cfRule>
    <cfRule type="containsText" dxfId="1393" priority="355" operator="containsText" text="Не выполняется">
      <formula>NOT(ISERROR(SEARCH("Не выполняется",H103)))</formula>
    </cfRule>
  </conditionalFormatting>
  <conditionalFormatting sqref="H103">
    <cfRule type="containsErrors" dxfId="1392" priority="352">
      <formula>ISERROR(H103)</formula>
    </cfRule>
  </conditionalFormatting>
  <conditionalFormatting sqref="H103">
    <cfRule type="beginsWith" dxfId="1391" priority="349" operator="beginsWith" text="Выполняется">
      <formula>LEFT(H103,LEN("Выполняется"))="Выполняется"</formula>
    </cfRule>
    <cfRule type="containsText" dxfId="1390" priority="350" operator="containsText" text="Частично выполняется">
      <formula>NOT(ISERROR(SEARCH("Частично выполняется",H103)))</formula>
    </cfRule>
    <cfRule type="containsText" dxfId="1389" priority="351" operator="containsText" text="Не выполняется">
      <formula>NOT(ISERROR(SEARCH("Не выполняется",H103)))</formula>
    </cfRule>
  </conditionalFormatting>
  <conditionalFormatting sqref="H103">
    <cfRule type="containsErrors" dxfId="1388" priority="348">
      <formula>ISERROR(H103)</formula>
    </cfRule>
  </conditionalFormatting>
  <conditionalFormatting sqref="H103">
    <cfRule type="beginsWith" dxfId="1387" priority="345" operator="beginsWith" text="Выполняется">
      <formula>LEFT(H103,LEN("Выполняется"))="Выполняется"</formula>
    </cfRule>
    <cfRule type="containsText" dxfId="1386" priority="346" operator="containsText" text="Частично выполняется">
      <formula>NOT(ISERROR(SEARCH("Частично выполняется",H103)))</formula>
    </cfRule>
    <cfRule type="containsText" dxfId="1385" priority="347" operator="containsText" text="Не выполняется">
      <formula>NOT(ISERROR(SEARCH("Не выполняется",H103)))</formula>
    </cfRule>
  </conditionalFormatting>
  <conditionalFormatting sqref="H103">
    <cfRule type="containsErrors" dxfId="1384" priority="344">
      <formula>ISERROR(H103)</formula>
    </cfRule>
  </conditionalFormatting>
  <conditionalFormatting sqref="H103">
    <cfRule type="beginsWith" dxfId="1383" priority="341" operator="beginsWith" text="Выполняется">
      <formula>LEFT(H103,LEN("Выполняется"))="Выполняется"</formula>
    </cfRule>
    <cfRule type="containsText" dxfId="1382" priority="342" operator="containsText" text="Частично выполняется">
      <formula>NOT(ISERROR(SEARCH("Частично выполняется",H103)))</formula>
    </cfRule>
    <cfRule type="containsText" dxfId="1381" priority="343" operator="containsText" text="Не выполняется">
      <formula>NOT(ISERROR(SEARCH("Не выполняется",H103)))</formula>
    </cfRule>
  </conditionalFormatting>
  <conditionalFormatting sqref="H103">
    <cfRule type="containsErrors" dxfId="1380" priority="340">
      <formula>ISERROR(H103)</formula>
    </cfRule>
  </conditionalFormatting>
  <conditionalFormatting sqref="H103">
    <cfRule type="beginsWith" dxfId="1379" priority="337" operator="beginsWith" text="Выполняется">
      <formula>LEFT(H103,LEN("Выполняется"))="Выполняется"</formula>
    </cfRule>
    <cfRule type="containsText" dxfId="1378" priority="338" operator="containsText" text="Частично выполняется">
      <formula>NOT(ISERROR(SEARCH("Частично выполняется",H103)))</formula>
    </cfRule>
    <cfRule type="containsText" dxfId="1377" priority="339" operator="containsText" text="Не выполняется">
      <formula>NOT(ISERROR(SEARCH("Не выполняется",H103)))</formula>
    </cfRule>
  </conditionalFormatting>
  <conditionalFormatting sqref="H103">
    <cfRule type="containsErrors" dxfId="1376" priority="336">
      <formula>ISERROR(H103)</formula>
    </cfRule>
  </conditionalFormatting>
  <conditionalFormatting sqref="H103">
    <cfRule type="beginsWith" dxfId="1375" priority="333" operator="beginsWith" text="Выполняется">
      <formula>LEFT(H103,LEN("Выполняется"))="Выполняется"</formula>
    </cfRule>
    <cfRule type="containsText" dxfId="1374" priority="334" operator="containsText" text="Частично выполняется">
      <formula>NOT(ISERROR(SEARCH("Частично выполняется",H103)))</formula>
    </cfRule>
    <cfRule type="containsText" dxfId="1373" priority="335" operator="containsText" text="Не выполняется">
      <formula>NOT(ISERROR(SEARCH("Не выполняется",H103)))</formula>
    </cfRule>
  </conditionalFormatting>
  <conditionalFormatting sqref="H103">
    <cfRule type="containsErrors" dxfId="1372" priority="332">
      <formula>ISERROR(H103)</formula>
    </cfRule>
  </conditionalFormatting>
  <conditionalFormatting sqref="H103">
    <cfRule type="beginsWith" dxfId="1371" priority="329" operator="beginsWith" text="Выполняется">
      <formula>LEFT(H103,LEN("Выполняется"))="Выполняется"</formula>
    </cfRule>
    <cfRule type="containsText" dxfId="1370" priority="330" operator="containsText" text="Частично выполняется">
      <formula>NOT(ISERROR(SEARCH("Частично выполняется",H103)))</formula>
    </cfRule>
    <cfRule type="containsText" dxfId="1369" priority="331" operator="containsText" text="Не выполняется">
      <formula>NOT(ISERROR(SEARCH("Не выполняется",H103)))</formula>
    </cfRule>
  </conditionalFormatting>
  <conditionalFormatting sqref="H103">
    <cfRule type="containsErrors" dxfId="1368" priority="328">
      <formula>ISERROR(H103)</formula>
    </cfRule>
  </conditionalFormatting>
  <conditionalFormatting sqref="K103:K105">
    <cfRule type="beginsWith" dxfId="1367" priority="325" operator="beginsWith" text="Выполняется">
      <formula>LEFT(K103,LEN("Выполняется"))="Выполняется"</formula>
    </cfRule>
    <cfRule type="containsText" dxfId="1366" priority="326" operator="containsText" text="Частично выполняется">
      <formula>NOT(ISERROR(SEARCH("Частично выполняется",K103)))</formula>
    </cfRule>
    <cfRule type="containsText" dxfId="1365" priority="327" operator="containsText" text="Не выполняется">
      <formula>NOT(ISERROR(SEARCH("Не выполняется",K103)))</formula>
    </cfRule>
  </conditionalFormatting>
  <conditionalFormatting sqref="K103:K105">
    <cfRule type="containsErrors" dxfId="1364" priority="324">
      <formula>ISERROR(K103)</formula>
    </cfRule>
  </conditionalFormatting>
  <conditionalFormatting sqref="K103:K105">
    <cfRule type="beginsWith" dxfId="1363" priority="321" operator="beginsWith" text="Выполняется">
      <formula>LEFT(K103,LEN("Выполняется"))="Выполняется"</formula>
    </cfRule>
    <cfRule type="containsText" dxfId="1362" priority="322" operator="containsText" text="Частично выполняется">
      <formula>NOT(ISERROR(SEARCH("Частично выполняется",K103)))</formula>
    </cfRule>
    <cfRule type="containsText" dxfId="1361" priority="323" operator="containsText" text="Не выполняется">
      <formula>NOT(ISERROR(SEARCH("Не выполняется",K103)))</formula>
    </cfRule>
  </conditionalFormatting>
  <conditionalFormatting sqref="K103:K105">
    <cfRule type="containsErrors" dxfId="1360" priority="320">
      <formula>ISERROR(K103)</formula>
    </cfRule>
  </conditionalFormatting>
  <conditionalFormatting sqref="K103:K105">
    <cfRule type="beginsWith" dxfId="1359" priority="317" operator="beginsWith" text="Выполняется">
      <formula>LEFT(K103,LEN("Выполняется"))="Выполняется"</formula>
    </cfRule>
    <cfRule type="containsText" dxfId="1358" priority="318" operator="containsText" text="Частично выполняется">
      <formula>NOT(ISERROR(SEARCH("Частично выполняется",K103)))</formula>
    </cfRule>
    <cfRule type="containsText" dxfId="1357" priority="319" operator="containsText" text="Не выполняется">
      <formula>NOT(ISERROR(SEARCH("Не выполняется",K103)))</formula>
    </cfRule>
  </conditionalFormatting>
  <conditionalFormatting sqref="K103:K105">
    <cfRule type="containsErrors" dxfId="1356" priority="316">
      <formula>ISERROR(K103)</formula>
    </cfRule>
  </conditionalFormatting>
  <conditionalFormatting sqref="K103:K105">
    <cfRule type="beginsWith" dxfId="1355" priority="313" operator="beginsWith" text="Выполняется">
      <formula>LEFT(K103,LEN("Выполняется"))="Выполняется"</formula>
    </cfRule>
    <cfRule type="containsText" dxfId="1354" priority="314" operator="containsText" text="Частично выполняется">
      <formula>NOT(ISERROR(SEARCH("Частично выполняется",K103)))</formula>
    </cfRule>
    <cfRule type="containsText" dxfId="1353" priority="315" operator="containsText" text="Не выполняется">
      <formula>NOT(ISERROR(SEARCH("Не выполняется",K103)))</formula>
    </cfRule>
  </conditionalFormatting>
  <conditionalFormatting sqref="K103:K105">
    <cfRule type="containsErrors" dxfId="1352" priority="312">
      <formula>ISERROR(K103)</formula>
    </cfRule>
  </conditionalFormatting>
  <conditionalFormatting sqref="K103:K105">
    <cfRule type="beginsWith" dxfId="1351" priority="309" operator="beginsWith" text="Выполняется">
      <formula>LEFT(K103,LEN("Выполняется"))="Выполняется"</formula>
    </cfRule>
    <cfRule type="containsText" dxfId="1350" priority="310" operator="containsText" text="Частично выполняется">
      <formula>NOT(ISERROR(SEARCH("Частично выполняется",K103)))</formula>
    </cfRule>
    <cfRule type="containsText" dxfId="1349" priority="311" operator="containsText" text="Не выполняется">
      <formula>NOT(ISERROR(SEARCH("Не выполняется",K103)))</formula>
    </cfRule>
  </conditionalFormatting>
  <conditionalFormatting sqref="K103:K105">
    <cfRule type="containsErrors" dxfId="1348" priority="308">
      <formula>ISERROR(K103)</formula>
    </cfRule>
  </conditionalFormatting>
  <conditionalFormatting sqref="K103:K105">
    <cfRule type="beginsWith" dxfId="1347" priority="305" operator="beginsWith" text="Выполняется">
      <formula>LEFT(K103,LEN("Выполняется"))="Выполняется"</formula>
    </cfRule>
    <cfRule type="containsText" dxfId="1346" priority="306" operator="containsText" text="Частично выполняется">
      <formula>NOT(ISERROR(SEARCH("Частично выполняется",K103)))</formula>
    </cfRule>
    <cfRule type="containsText" dxfId="1345" priority="307" operator="containsText" text="Не выполняется">
      <formula>NOT(ISERROR(SEARCH("Не выполняется",K103)))</formula>
    </cfRule>
  </conditionalFormatting>
  <conditionalFormatting sqref="K103:K105">
    <cfRule type="containsErrors" dxfId="1344" priority="304">
      <formula>ISERROR(K103)</formula>
    </cfRule>
  </conditionalFormatting>
  <conditionalFormatting sqref="K103:K105">
    <cfRule type="beginsWith" dxfId="1343" priority="301" operator="beginsWith" text="Выполняется">
      <formula>LEFT(K103,LEN("Выполняется"))="Выполняется"</formula>
    </cfRule>
    <cfRule type="containsText" dxfId="1342" priority="302" operator="containsText" text="Частично выполняется">
      <formula>NOT(ISERROR(SEARCH("Частично выполняется",K103)))</formula>
    </cfRule>
    <cfRule type="containsText" dxfId="1341" priority="303" operator="containsText" text="Не выполняется">
      <formula>NOT(ISERROR(SEARCH("Не выполняется",K103)))</formula>
    </cfRule>
  </conditionalFormatting>
  <conditionalFormatting sqref="K103:K105">
    <cfRule type="containsErrors" dxfId="1340" priority="300">
      <formula>ISERROR(K103)</formula>
    </cfRule>
  </conditionalFormatting>
  <conditionalFormatting sqref="K103:K105">
    <cfRule type="beginsWith" dxfId="1339" priority="297" operator="beginsWith" text="Выполняется">
      <formula>LEFT(K103,LEN("Выполняется"))="Выполняется"</formula>
    </cfRule>
    <cfRule type="containsText" dxfId="1338" priority="298" operator="containsText" text="Частично выполняется">
      <formula>NOT(ISERROR(SEARCH("Частично выполняется",K103)))</formula>
    </cfRule>
    <cfRule type="containsText" dxfId="1337" priority="299" operator="containsText" text="Не выполняется">
      <formula>NOT(ISERROR(SEARCH("Не выполняется",K103)))</formula>
    </cfRule>
  </conditionalFormatting>
  <conditionalFormatting sqref="K103:K105">
    <cfRule type="containsErrors" dxfId="1336" priority="296">
      <formula>ISERROR(K103)</formula>
    </cfRule>
  </conditionalFormatting>
  <conditionalFormatting sqref="K103:K105">
    <cfRule type="beginsWith" dxfId="1335" priority="293" operator="beginsWith" text="Выполняется">
      <formula>LEFT(K103,LEN("Выполняется"))="Выполняется"</formula>
    </cfRule>
    <cfRule type="containsText" dxfId="1334" priority="294" operator="containsText" text="Частично выполняется">
      <formula>NOT(ISERROR(SEARCH("Частично выполняется",K103)))</formula>
    </cfRule>
    <cfRule type="containsText" dxfId="1333" priority="295" operator="containsText" text="Не выполняется">
      <formula>NOT(ISERROR(SEARCH("Не выполняется",K103)))</formula>
    </cfRule>
  </conditionalFormatting>
  <conditionalFormatting sqref="K103:K105">
    <cfRule type="containsErrors" dxfId="1332" priority="292">
      <formula>ISERROR(K103)</formula>
    </cfRule>
  </conditionalFormatting>
  <conditionalFormatting sqref="K103:K105">
    <cfRule type="beginsWith" dxfId="1331" priority="289" operator="beginsWith" text="Выполняется">
      <formula>LEFT(K103,LEN("Выполняется"))="Выполняется"</formula>
    </cfRule>
    <cfRule type="containsText" dxfId="1330" priority="290" operator="containsText" text="Частично выполняется">
      <formula>NOT(ISERROR(SEARCH("Частично выполняется",K103)))</formula>
    </cfRule>
    <cfRule type="containsText" dxfId="1329" priority="291" operator="containsText" text="Не выполняется">
      <formula>NOT(ISERROR(SEARCH("Не выполняется",K103)))</formula>
    </cfRule>
  </conditionalFormatting>
  <conditionalFormatting sqref="K103:K105">
    <cfRule type="containsErrors" dxfId="1328" priority="288">
      <formula>ISERROR(K103)</formula>
    </cfRule>
  </conditionalFormatting>
  <conditionalFormatting sqref="K103:K105">
    <cfRule type="beginsWith" dxfId="1327" priority="285" operator="beginsWith" text="Выполняется">
      <formula>LEFT(K103,LEN("Выполняется"))="Выполняется"</formula>
    </cfRule>
    <cfRule type="containsText" dxfId="1326" priority="286" operator="containsText" text="Частично выполняется">
      <formula>NOT(ISERROR(SEARCH("Частично выполняется",K103)))</formula>
    </cfRule>
    <cfRule type="containsText" dxfId="1325" priority="287" operator="containsText" text="Не выполняется">
      <formula>NOT(ISERROR(SEARCH("Не выполняется",K103)))</formula>
    </cfRule>
  </conditionalFormatting>
  <conditionalFormatting sqref="K103:K105">
    <cfRule type="containsErrors" dxfId="1324" priority="284">
      <formula>ISERROR(K103)</formula>
    </cfRule>
  </conditionalFormatting>
  <conditionalFormatting sqref="K103:K105">
    <cfRule type="beginsWith" dxfId="1323" priority="281" operator="beginsWith" text="Выполняется">
      <formula>LEFT(K103,LEN("Выполняется"))="Выполняется"</formula>
    </cfRule>
    <cfRule type="containsText" dxfId="1322" priority="282" operator="containsText" text="Частично выполняется">
      <formula>NOT(ISERROR(SEARCH("Частично выполняется",K103)))</formula>
    </cfRule>
    <cfRule type="containsText" dxfId="1321" priority="283" operator="containsText" text="Не выполняется">
      <formula>NOT(ISERROR(SEARCH("Не выполняется",K103)))</formula>
    </cfRule>
  </conditionalFormatting>
  <conditionalFormatting sqref="K103:K105">
    <cfRule type="containsErrors" dxfId="1320" priority="280">
      <formula>ISERROR(K103)</formula>
    </cfRule>
  </conditionalFormatting>
  <conditionalFormatting sqref="K103:K105">
    <cfRule type="beginsWith" dxfId="1319" priority="277" operator="beginsWith" text="Выполняется">
      <formula>LEFT(K103,LEN("Выполняется"))="Выполняется"</formula>
    </cfRule>
    <cfRule type="containsText" dxfId="1318" priority="278" operator="containsText" text="Частично выполняется">
      <formula>NOT(ISERROR(SEARCH("Частично выполняется",K103)))</formula>
    </cfRule>
    <cfRule type="containsText" dxfId="1317" priority="279" operator="containsText" text="Не выполняется">
      <formula>NOT(ISERROR(SEARCH("Не выполняется",K103)))</formula>
    </cfRule>
  </conditionalFormatting>
  <conditionalFormatting sqref="K103:K105">
    <cfRule type="containsErrors" dxfId="1316" priority="276">
      <formula>ISERROR(K103)</formula>
    </cfRule>
  </conditionalFormatting>
  <conditionalFormatting sqref="K103:K105">
    <cfRule type="beginsWith" dxfId="1315" priority="273" operator="beginsWith" text="Выполняется">
      <formula>LEFT(K103,LEN("Выполняется"))="Выполняется"</formula>
    </cfRule>
    <cfRule type="containsText" dxfId="1314" priority="274" operator="containsText" text="Частично выполняется">
      <formula>NOT(ISERROR(SEARCH("Частично выполняется",K103)))</formula>
    </cfRule>
    <cfRule type="containsText" dxfId="1313" priority="275" operator="containsText" text="Не выполняется">
      <formula>NOT(ISERROR(SEARCH("Не выполняется",K103)))</formula>
    </cfRule>
  </conditionalFormatting>
  <conditionalFormatting sqref="K103:K105">
    <cfRule type="containsErrors" dxfId="1312" priority="272">
      <formula>ISERROR(K103)</formula>
    </cfRule>
  </conditionalFormatting>
  <conditionalFormatting sqref="K103:K105">
    <cfRule type="beginsWith" dxfId="1311" priority="269" operator="beginsWith" text="Выполняется">
      <formula>LEFT(K103,LEN("Выполняется"))="Выполняется"</formula>
    </cfRule>
    <cfRule type="containsText" dxfId="1310" priority="270" operator="containsText" text="Частично выполняется">
      <formula>NOT(ISERROR(SEARCH("Частично выполняется",K103)))</formula>
    </cfRule>
    <cfRule type="containsText" dxfId="1309" priority="271" operator="containsText" text="Не выполняется">
      <formula>NOT(ISERROR(SEARCH("Не выполняется",K103)))</formula>
    </cfRule>
  </conditionalFormatting>
  <conditionalFormatting sqref="K103:K105">
    <cfRule type="containsErrors" dxfId="1308" priority="268">
      <formula>ISERROR(K103)</formula>
    </cfRule>
  </conditionalFormatting>
  <conditionalFormatting sqref="K103:K105">
    <cfRule type="beginsWith" dxfId="1307" priority="265" operator="beginsWith" text="Выполняется">
      <formula>LEFT(K103,LEN("Выполняется"))="Выполняется"</formula>
    </cfRule>
    <cfRule type="containsText" dxfId="1306" priority="266" operator="containsText" text="Частично выполняется">
      <formula>NOT(ISERROR(SEARCH("Частично выполняется",K103)))</formula>
    </cfRule>
    <cfRule type="containsText" dxfId="1305" priority="267" operator="containsText" text="Не выполняется">
      <formula>NOT(ISERROR(SEARCH("Не выполняется",K103)))</formula>
    </cfRule>
  </conditionalFormatting>
  <conditionalFormatting sqref="K103:K105">
    <cfRule type="containsErrors" dxfId="1304" priority="264">
      <formula>ISERROR(K103)</formula>
    </cfRule>
  </conditionalFormatting>
  <conditionalFormatting sqref="K103:K105">
    <cfRule type="beginsWith" dxfId="1303" priority="261" operator="beginsWith" text="Выполняется">
      <formula>LEFT(K103,LEN("Выполняется"))="Выполняется"</formula>
    </cfRule>
    <cfRule type="containsText" dxfId="1302" priority="262" operator="containsText" text="Частично выполняется">
      <formula>NOT(ISERROR(SEARCH("Частично выполняется",K103)))</formula>
    </cfRule>
    <cfRule type="containsText" dxfId="1301" priority="263" operator="containsText" text="Не выполняется">
      <formula>NOT(ISERROR(SEARCH("Не выполняется",K103)))</formula>
    </cfRule>
  </conditionalFormatting>
  <conditionalFormatting sqref="K103:K105">
    <cfRule type="containsErrors" dxfId="1300" priority="260">
      <formula>ISERROR(K103)</formula>
    </cfRule>
  </conditionalFormatting>
  <conditionalFormatting sqref="K103:K105">
    <cfRule type="beginsWith" dxfId="1299" priority="257" operator="beginsWith" text="Выполняется">
      <formula>LEFT(K103,LEN("Выполняется"))="Выполняется"</formula>
    </cfRule>
    <cfRule type="containsText" dxfId="1298" priority="258" operator="containsText" text="Частично выполняется">
      <formula>NOT(ISERROR(SEARCH("Частично выполняется",K103)))</formula>
    </cfRule>
    <cfRule type="containsText" dxfId="1297" priority="259" operator="containsText" text="Не выполняется">
      <formula>NOT(ISERROR(SEARCH("Не выполняется",K103)))</formula>
    </cfRule>
  </conditionalFormatting>
  <conditionalFormatting sqref="K103:K105">
    <cfRule type="containsErrors" dxfId="1296" priority="256">
      <formula>ISERROR(K103)</formula>
    </cfRule>
  </conditionalFormatting>
  <conditionalFormatting sqref="K103:K105">
    <cfRule type="beginsWith" dxfId="1295" priority="253" operator="beginsWith" text="Выполняется">
      <formula>LEFT(K103,LEN("Выполняется"))="Выполняется"</formula>
    </cfRule>
    <cfRule type="containsText" dxfId="1294" priority="254" operator="containsText" text="Частично выполняется">
      <formula>NOT(ISERROR(SEARCH("Частично выполняется",K103)))</formula>
    </cfRule>
    <cfRule type="containsText" dxfId="1293" priority="255" operator="containsText" text="Не выполняется">
      <formula>NOT(ISERROR(SEARCH("Не выполняется",K103)))</formula>
    </cfRule>
  </conditionalFormatting>
  <conditionalFormatting sqref="K103:K105">
    <cfRule type="containsErrors" dxfId="1292" priority="252">
      <formula>ISERROR(K103)</formula>
    </cfRule>
  </conditionalFormatting>
  <conditionalFormatting sqref="K103:K105">
    <cfRule type="beginsWith" dxfId="1291" priority="249" operator="beginsWith" text="Выполняется">
      <formula>LEFT(K103,LEN("Выполняется"))="Выполняется"</formula>
    </cfRule>
    <cfRule type="containsText" dxfId="1290" priority="250" operator="containsText" text="Частично выполняется">
      <formula>NOT(ISERROR(SEARCH("Частично выполняется",K103)))</formula>
    </cfRule>
    <cfRule type="containsText" dxfId="1289" priority="251" operator="containsText" text="Не выполняется">
      <formula>NOT(ISERROR(SEARCH("Не выполняется",K103)))</formula>
    </cfRule>
  </conditionalFormatting>
  <conditionalFormatting sqref="K103:K105">
    <cfRule type="containsErrors" dxfId="1288" priority="248">
      <formula>ISERROR(K103)</formula>
    </cfRule>
  </conditionalFormatting>
  <conditionalFormatting sqref="N103:N106">
    <cfRule type="beginsWith" dxfId="1287" priority="245" operator="beginsWith" text="Выполняется">
      <formula>LEFT(N103,LEN("Выполняется"))="Выполняется"</formula>
    </cfRule>
    <cfRule type="containsText" dxfId="1286" priority="246" operator="containsText" text="Частично выполняется">
      <formula>NOT(ISERROR(SEARCH("Частично выполняется",N103)))</formula>
    </cfRule>
    <cfRule type="containsText" dxfId="1285" priority="247" operator="containsText" text="Не выполняется">
      <formula>NOT(ISERROR(SEARCH("Не выполняется",N103)))</formula>
    </cfRule>
  </conditionalFormatting>
  <conditionalFormatting sqref="N103:N106">
    <cfRule type="containsErrors" dxfId="1284" priority="244">
      <formula>ISERROR(N103)</formula>
    </cfRule>
  </conditionalFormatting>
  <conditionalFormatting sqref="N103:N106">
    <cfRule type="beginsWith" dxfId="1283" priority="241" operator="beginsWith" text="Выполняется">
      <formula>LEFT(N103,LEN("Выполняется"))="Выполняется"</formula>
    </cfRule>
    <cfRule type="containsText" dxfId="1282" priority="242" operator="containsText" text="Частично выполняется">
      <formula>NOT(ISERROR(SEARCH("Частично выполняется",N103)))</formula>
    </cfRule>
    <cfRule type="containsText" dxfId="1281" priority="243" operator="containsText" text="Не выполняется">
      <formula>NOT(ISERROR(SEARCH("Не выполняется",N103)))</formula>
    </cfRule>
  </conditionalFormatting>
  <conditionalFormatting sqref="N103:N106">
    <cfRule type="containsErrors" dxfId="1280" priority="240">
      <formula>ISERROR(N103)</formula>
    </cfRule>
  </conditionalFormatting>
  <conditionalFormatting sqref="N103:N106">
    <cfRule type="beginsWith" dxfId="1279" priority="237" operator="beginsWith" text="Выполняется">
      <formula>LEFT(N103,LEN("Выполняется"))="Выполняется"</formula>
    </cfRule>
    <cfRule type="containsText" dxfId="1278" priority="238" operator="containsText" text="Частично выполняется">
      <formula>NOT(ISERROR(SEARCH("Частично выполняется",N103)))</formula>
    </cfRule>
    <cfRule type="containsText" dxfId="1277" priority="239" operator="containsText" text="Не выполняется">
      <formula>NOT(ISERROR(SEARCH("Не выполняется",N103)))</formula>
    </cfRule>
  </conditionalFormatting>
  <conditionalFormatting sqref="N103:N106">
    <cfRule type="containsErrors" dxfId="1276" priority="236">
      <formula>ISERROR(N103)</formula>
    </cfRule>
  </conditionalFormatting>
  <conditionalFormatting sqref="N103:N106">
    <cfRule type="beginsWith" dxfId="1275" priority="233" operator="beginsWith" text="Выполняется">
      <formula>LEFT(N103,LEN("Выполняется"))="Выполняется"</formula>
    </cfRule>
    <cfRule type="containsText" dxfId="1274" priority="234" operator="containsText" text="Частично выполняется">
      <formula>NOT(ISERROR(SEARCH("Частично выполняется",N103)))</formula>
    </cfRule>
    <cfRule type="containsText" dxfId="1273" priority="235" operator="containsText" text="Не выполняется">
      <formula>NOT(ISERROR(SEARCH("Не выполняется",N103)))</formula>
    </cfRule>
  </conditionalFormatting>
  <conditionalFormatting sqref="N103:N106">
    <cfRule type="containsErrors" dxfId="1272" priority="232">
      <formula>ISERROR(N103)</formula>
    </cfRule>
  </conditionalFormatting>
  <conditionalFormatting sqref="N103:N106">
    <cfRule type="beginsWith" dxfId="1271" priority="229" operator="beginsWith" text="Выполняется">
      <formula>LEFT(N103,LEN("Выполняется"))="Выполняется"</formula>
    </cfRule>
    <cfRule type="containsText" dxfId="1270" priority="230" operator="containsText" text="Частично выполняется">
      <formula>NOT(ISERROR(SEARCH("Частично выполняется",N103)))</formula>
    </cfRule>
    <cfRule type="containsText" dxfId="1269" priority="231" operator="containsText" text="Не выполняется">
      <formula>NOT(ISERROR(SEARCH("Не выполняется",N103)))</formula>
    </cfRule>
  </conditionalFormatting>
  <conditionalFormatting sqref="N103:N106">
    <cfRule type="containsErrors" dxfId="1268" priority="228">
      <formula>ISERROR(N103)</formula>
    </cfRule>
  </conditionalFormatting>
  <conditionalFormatting sqref="N103:N106">
    <cfRule type="beginsWith" dxfId="1267" priority="225" operator="beginsWith" text="Выполняется">
      <formula>LEFT(N103,LEN("Выполняется"))="Выполняется"</formula>
    </cfRule>
    <cfRule type="containsText" dxfId="1266" priority="226" operator="containsText" text="Частично выполняется">
      <formula>NOT(ISERROR(SEARCH("Частично выполняется",N103)))</formula>
    </cfRule>
    <cfRule type="containsText" dxfId="1265" priority="227" operator="containsText" text="Не выполняется">
      <formula>NOT(ISERROR(SEARCH("Не выполняется",N103)))</formula>
    </cfRule>
  </conditionalFormatting>
  <conditionalFormatting sqref="N103:N106">
    <cfRule type="containsErrors" dxfId="1264" priority="224">
      <formula>ISERROR(N103)</formula>
    </cfRule>
  </conditionalFormatting>
  <conditionalFormatting sqref="N103:N106">
    <cfRule type="beginsWith" dxfId="1263" priority="221" operator="beginsWith" text="Выполняется">
      <formula>LEFT(N103,LEN("Выполняется"))="Выполняется"</formula>
    </cfRule>
    <cfRule type="containsText" dxfId="1262" priority="222" operator="containsText" text="Частично выполняется">
      <formula>NOT(ISERROR(SEARCH("Частично выполняется",N103)))</formula>
    </cfRule>
    <cfRule type="containsText" dxfId="1261" priority="223" operator="containsText" text="Не выполняется">
      <formula>NOT(ISERROR(SEARCH("Не выполняется",N103)))</formula>
    </cfRule>
  </conditionalFormatting>
  <conditionalFormatting sqref="N103:N106">
    <cfRule type="containsErrors" dxfId="1260" priority="220">
      <formula>ISERROR(N103)</formula>
    </cfRule>
  </conditionalFormatting>
  <conditionalFormatting sqref="N103:N106">
    <cfRule type="beginsWith" dxfId="1259" priority="217" operator="beginsWith" text="Выполняется">
      <formula>LEFT(N103,LEN("Выполняется"))="Выполняется"</formula>
    </cfRule>
    <cfRule type="containsText" dxfId="1258" priority="218" operator="containsText" text="Частично выполняется">
      <formula>NOT(ISERROR(SEARCH("Частично выполняется",N103)))</formula>
    </cfRule>
    <cfRule type="containsText" dxfId="1257" priority="219" operator="containsText" text="Не выполняется">
      <formula>NOT(ISERROR(SEARCH("Не выполняется",N103)))</formula>
    </cfRule>
  </conditionalFormatting>
  <conditionalFormatting sqref="N103:N106">
    <cfRule type="containsErrors" dxfId="1256" priority="216">
      <formula>ISERROR(N103)</formula>
    </cfRule>
  </conditionalFormatting>
  <conditionalFormatting sqref="N103:N106">
    <cfRule type="beginsWith" dxfId="1255" priority="213" operator="beginsWith" text="Выполняется">
      <formula>LEFT(N103,LEN("Выполняется"))="Выполняется"</formula>
    </cfRule>
    <cfRule type="containsText" dxfId="1254" priority="214" operator="containsText" text="Частично выполняется">
      <formula>NOT(ISERROR(SEARCH("Частично выполняется",N103)))</formula>
    </cfRule>
    <cfRule type="containsText" dxfId="1253" priority="215" operator="containsText" text="Не выполняется">
      <formula>NOT(ISERROR(SEARCH("Не выполняется",N103)))</formula>
    </cfRule>
  </conditionalFormatting>
  <conditionalFormatting sqref="N103:N106">
    <cfRule type="containsErrors" dxfId="1252" priority="212">
      <formula>ISERROR(N103)</formula>
    </cfRule>
  </conditionalFormatting>
  <conditionalFormatting sqref="N103:N106">
    <cfRule type="beginsWith" dxfId="1251" priority="209" operator="beginsWith" text="Выполняется">
      <formula>LEFT(N103,LEN("Выполняется"))="Выполняется"</formula>
    </cfRule>
    <cfRule type="containsText" dxfId="1250" priority="210" operator="containsText" text="Частично выполняется">
      <formula>NOT(ISERROR(SEARCH("Частично выполняется",N103)))</formula>
    </cfRule>
    <cfRule type="containsText" dxfId="1249" priority="211" operator="containsText" text="Не выполняется">
      <formula>NOT(ISERROR(SEARCH("Не выполняется",N103)))</formula>
    </cfRule>
  </conditionalFormatting>
  <conditionalFormatting sqref="N103:N106">
    <cfRule type="containsErrors" dxfId="1248" priority="208">
      <formula>ISERROR(N103)</formula>
    </cfRule>
  </conditionalFormatting>
  <conditionalFormatting sqref="N103:N106">
    <cfRule type="beginsWith" dxfId="1247" priority="205" operator="beginsWith" text="Выполняется">
      <formula>LEFT(N103,LEN("Выполняется"))="Выполняется"</formula>
    </cfRule>
    <cfRule type="containsText" dxfId="1246" priority="206" operator="containsText" text="Частично выполняется">
      <formula>NOT(ISERROR(SEARCH("Частично выполняется",N103)))</formula>
    </cfRule>
    <cfRule type="containsText" dxfId="1245" priority="207" operator="containsText" text="Не выполняется">
      <formula>NOT(ISERROR(SEARCH("Не выполняется",N103)))</formula>
    </cfRule>
  </conditionalFormatting>
  <conditionalFormatting sqref="N103:N106">
    <cfRule type="containsErrors" dxfId="1244" priority="204">
      <formula>ISERROR(N103)</formula>
    </cfRule>
  </conditionalFormatting>
  <conditionalFormatting sqref="N103:N106">
    <cfRule type="beginsWith" dxfId="1243" priority="201" operator="beginsWith" text="Выполняется">
      <formula>LEFT(N103,LEN("Выполняется"))="Выполняется"</formula>
    </cfRule>
    <cfRule type="containsText" dxfId="1242" priority="202" operator="containsText" text="Частично выполняется">
      <formula>NOT(ISERROR(SEARCH("Частично выполняется",N103)))</formula>
    </cfRule>
    <cfRule type="containsText" dxfId="1241" priority="203" operator="containsText" text="Не выполняется">
      <formula>NOT(ISERROR(SEARCH("Не выполняется",N103)))</formula>
    </cfRule>
  </conditionalFormatting>
  <conditionalFormatting sqref="N103:N106">
    <cfRule type="containsErrors" dxfId="1240" priority="200">
      <formula>ISERROR(N103)</formula>
    </cfRule>
  </conditionalFormatting>
  <conditionalFormatting sqref="N103:N106">
    <cfRule type="beginsWith" dxfId="1239" priority="197" operator="beginsWith" text="Выполняется">
      <formula>LEFT(N103,LEN("Выполняется"))="Выполняется"</formula>
    </cfRule>
    <cfRule type="containsText" dxfId="1238" priority="198" operator="containsText" text="Частично выполняется">
      <formula>NOT(ISERROR(SEARCH("Частично выполняется",N103)))</formula>
    </cfRule>
    <cfRule type="containsText" dxfId="1237" priority="199" operator="containsText" text="Не выполняется">
      <formula>NOT(ISERROR(SEARCH("Не выполняется",N103)))</formula>
    </cfRule>
  </conditionalFormatting>
  <conditionalFormatting sqref="N103:N106">
    <cfRule type="containsErrors" dxfId="1236" priority="196">
      <formula>ISERROR(N103)</formula>
    </cfRule>
  </conditionalFormatting>
  <conditionalFormatting sqref="N103:N106">
    <cfRule type="beginsWith" dxfId="1235" priority="193" operator="beginsWith" text="Выполняется">
      <formula>LEFT(N103,LEN("Выполняется"))="Выполняется"</formula>
    </cfRule>
    <cfRule type="containsText" dxfId="1234" priority="194" operator="containsText" text="Частично выполняется">
      <formula>NOT(ISERROR(SEARCH("Частично выполняется",N103)))</formula>
    </cfRule>
    <cfRule type="containsText" dxfId="1233" priority="195" operator="containsText" text="Не выполняется">
      <formula>NOT(ISERROR(SEARCH("Не выполняется",N103)))</formula>
    </cfRule>
  </conditionalFormatting>
  <conditionalFormatting sqref="N103:N106">
    <cfRule type="containsErrors" dxfId="1232" priority="192">
      <formula>ISERROR(N103)</formula>
    </cfRule>
  </conditionalFormatting>
  <conditionalFormatting sqref="N103:N106">
    <cfRule type="beginsWith" dxfId="1231" priority="189" operator="beginsWith" text="Выполняется">
      <formula>LEFT(N103,LEN("Выполняется"))="Выполняется"</formula>
    </cfRule>
    <cfRule type="containsText" dxfId="1230" priority="190" operator="containsText" text="Частично выполняется">
      <formula>NOT(ISERROR(SEARCH("Частично выполняется",N103)))</formula>
    </cfRule>
    <cfRule type="containsText" dxfId="1229" priority="191" operator="containsText" text="Не выполняется">
      <formula>NOT(ISERROR(SEARCH("Не выполняется",N103)))</formula>
    </cfRule>
  </conditionalFormatting>
  <conditionalFormatting sqref="N103:N106">
    <cfRule type="containsErrors" dxfId="1228" priority="188">
      <formula>ISERROR(N103)</formula>
    </cfRule>
  </conditionalFormatting>
  <conditionalFormatting sqref="N103:N106">
    <cfRule type="beginsWith" dxfId="1227" priority="185" operator="beginsWith" text="Выполняется">
      <formula>LEFT(N103,LEN("Выполняется"))="Выполняется"</formula>
    </cfRule>
    <cfRule type="containsText" dxfId="1226" priority="186" operator="containsText" text="Частично выполняется">
      <formula>NOT(ISERROR(SEARCH("Частично выполняется",N103)))</formula>
    </cfRule>
    <cfRule type="containsText" dxfId="1225" priority="187" operator="containsText" text="Не выполняется">
      <formula>NOT(ISERROR(SEARCH("Не выполняется",N103)))</formula>
    </cfRule>
  </conditionalFormatting>
  <conditionalFormatting sqref="N103:N106">
    <cfRule type="containsErrors" dxfId="1224" priority="184">
      <formula>ISERROR(N103)</formula>
    </cfRule>
  </conditionalFormatting>
  <conditionalFormatting sqref="N103:N106">
    <cfRule type="beginsWith" dxfId="1223" priority="181" operator="beginsWith" text="Выполняется">
      <formula>LEFT(N103,LEN("Выполняется"))="Выполняется"</formula>
    </cfRule>
    <cfRule type="containsText" dxfId="1222" priority="182" operator="containsText" text="Частично выполняется">
      <formula>NOT(ISERROR(SEARCH("Частично выполняется",N103)))</formula>
    </cfRule>
    <cfRule type="containsText" dxfId="1221" priority="183" operator="containsText" text="Не выполняется">
      <formula>NOT(ISERROR(SEARCH("Не выполняется",N103)))</formula>
    </cfRule>
  </conditionalFormatting>
  <conditionalFormatting sqref="N103:N106">
    <cfRule type="containsErrors" dxfId="1220" priority="180">
      <formula>ISERROR(N103)</formula>
    </cfRule>
  </conditionalFormatting>
  <conditionalFormatting sqref="N103:N106">
    <cfRule type="beginsWith" dxfId="1219" priority="177" operator="beginsWith" text="Выполняется">
      <formula>LEFT(N103,LEN("Выполняется"))="Выполняется"</formula>
    </cfRule>
    <cfRule type="containsText" dxfId="1218" priority="178" operator="containsText" text="Частично выполняется">
      <formula>NOT(ISERROR(SEARCH("Частично выполняется",N103)))</formula>
    </cfRule>
    <cfRule type="containsText" dxfId="1217" priority="179" operator="containsText" text="Не выполняется">
      <formula>NOT(ISERROR(SEARCH("Не выполняется",N103)))</formula>
    </cfRule>
  </conditionalFormatting>
  <conditionalFormatting sqref="N103:N106">
    <cfRule type="containsErrors" dxfId="1216" priority="176">
      <formula>ISERROR(N103)</formula>
    </cfRule>
  </conditionalFormatting>
  <conditionalFormatting sqref="N103:N106">
    <cfRule type="beginsWith" dxfId="1215" priority="173" operator="beginsWith" text="Выполняется">
      <formula>LEFT(N103,LEN("Выполняется"))="Выполняется"</formula>
    </cfRule>
    <cfRule type="containsText" dxfId="1214" priority="174" operator="containsText" text="Частично выполняется">
      <formula>NOT(ISERROR(SEARCH("Частично выполняется",N103)))</formula>
    </cfRule>
    <cfRule type="containsText" dxfId="1213" priority="175" operator="containsText" text="Не выполняется">
      <formula>NOT(ISERROR(SEARCH("Не выполняется",N103)))</formula>
    </cfRule>
  </conditionalFormatting>
  <conditionalFormatting sqref="N103:N106">
    <cfRule type="containsErrors" dxfId="1212" priority="172">
      <formula>ISERROR(N103)</formula>
    </cfRule>
  </conditionalFormatting>
  <conditionalFormatting sqref="N103:N106">
    <cfRule type="beginsWith" dxfId="1211" priority="169" operator="beginsWith" text="Выполняется">
      <formula>LEFT(N103,LEN("Выполняется"))="Выполняется"</formula>
    </cfRule>
    <cfRule type="containsText" dxfId="1210" priority="170" operator="containsText" text="Частично выполняется">
      <formula>NOT(ISERROR(SEARCH("Частично выполняется",N103)))</formula>
    </cfRule>
    <cfRule type="containsText" dxfId="1209" priority="171" operator="containsText" text="Не выполняется">
      <formula>NOT(ISERROR(SEARCH("Не выполняется",N103)))</formula>
    </cfRule>
  </conditionalFormatting>
  <conditionalFormatting sqref="N103:N106">
    <cfRule type="containsErrors" dxfId="1208" priority="168">
      <formula>ISERROR(N103)</formula>
    </cfRule>
  </conditionalFormatting>
  <conditionalFormatting sqref="Q103:Q105">
    <cfRule type="beginsWith" dxfId="1207" priority="165" operator="beginsWith" text="Выполняется">
      <formula>LEFT(Q103,LEN("Выполняется"))="Выполняется"</formula>
    </cfRule>
    <cfRule type="containsText" dxfId="1206" priority="166" operator="containsText" text="Частично выполняется">
      <formula>NOT(ISERROR(SEARCH("Частично выполняется",Q103)))</formula>
    </cfRule>
    <cfRule type="containsText" dxfId="1205" priority="167" operator="containsText" text="Не выполняется">
      <formula>NOT(ISERROR(SEARCH("Не выполняется",Q103)))</formula>
    </cfRule>
  </conditionalFormatting>
  <conditionalFormatting sqref="Q103:Q105">
    <cfRule type="containsErrors" dxfId="1204" priority="164">
      <formula>ISERROR(Q103)</formula>
    </cfRule>
  </conditionalFormatting>
  <conditionalFormatting sqref="Q103:Q105">
    <cfRule type="beginsWith" dxfId="1203" priority="161" operator="beginsWith" text="Выполняется">
      <formula>LEFT(Q103,LEN("Выполняется"))="Выполняется"</formula>
    </cfRule>
    <cfRule type="containsText" dxfId="1202" priority="162" operator="containsText" text="Частично выполняется">
      <formula>NOT(ISERROR(SEARCH("Частично выполняется",Q103)))</formula>
    </cfRule>
    <cfRule type="containsText" dxfId="1201" priority="163" operator="containsText" text="Не выполняется">
      <formula>NOT(ISERROR(SEARCH("Не выполняется",Q103)))</formula>
    </cfRule>
  </conditionalFormatting>
  <conditionalFormatting sqref="Q103:Q105">
    <cfRule type="containsErrors" dxfId="1200" priority="160">
      <formula>ISERROR(Q103)</formula>
    </cfRule>
  </conditionalFormatting>
  <conditionalFormatting sqref="Q103:Q105">
    <cfRule type="beginsWith" dxfId="1199" priority="157" operator="beginsWith" text="Выполняется">
      <formula>LEFT(Q103,LEN("Выполняется"))="Выполняется"</formula>
    </cfRule>
    <cfRule type="containsText" dxfId="1198" priority="158" operator="containsText" text="Частично выполняется">
      <formula>NOT(ISERROR(SEARCH("Частично выполняется",Q103)))</formula>
    </cfRule>
    <cfRule type="containsText" dxfId="1197" priority="159" operator="containsText" text="Не выполняется">
      <formula>NOT(ISERROR(SEARCH("Не выполняется",Q103)))</formula>
    </cfRule>
  </conditionalFormatting>
  <conditionalFormatting sqref="Q103:Q105">
    <cfRule type="containsErrors" dxfId="1196" priority="156">
      <formula>ISERROR(Q103)</formula>
    </cfRule>
  </conditionalFormatting>
  <conditionalFormatting sqref="Q103:Q105">
    <cfRule type="beginsWith" dxfId="1195" priority="153" operator="beginsWith" text="Выполняется">
      <formula>LEFT(Q103,LEN("Выполняется"))="Выполняется"</formula>
    </cfRule>
    <cfRule type="containsText" dxfId="1194" priority="154" operator="containsText" text="Частично выполняется">
      <formula>NOT(ISERROR(SEARCH("Частично выполняется",Q103)))</formula>
    </cfRule>
    <cfRule type="containsText" dxfId="1193" priority="155" operator="containsText" text="Не выполняется">
      <formula>NOT(ISERROR(SEARCH("Не выполняется",Q103)))</formula>
    </cfRule>
  </conditionalFormatting>
  <conditionalFormatting sqref="Q103:Q105">
    <cfRule type="containsErrors" dxfId="1192" priority="152">
      <formula>ISERROR(Q103)</formula>
    </cfRule>
  </conditionalFormatting>
  <conditionalFormatting sqref="Q103:Q105">
    <cfRule type="beginsWith" dxfId="1191" priority="149" operator="beginsWith" text="Выполняется">
      <formula>LEFT(Q103,LEN("Выполняется"))="Выполняется"</formula>
    </cfRule>
    <cfRule type="containsText" dxfId="1190" priority="150" operator="containsText" text="Частично выполняется">
      <formula>NOT(ISERROR(SEARCH("Частично выполняется",Q103)))</formula>
    </cfRule>
    <cfRule type="containsText" dxfId="1189" priority="151" operator="containsText" text="Не выполняется">
      <formula>NOT(ISERROR(SEARCH("Не выполняется",Q103)))</formula>
    </cfRule>
  </conditionalFormatting>
  <conditionalFormatting sqref="Q103:Q105">
    <cfRule type="containsErrors" dxfId="1188" priority="148">
      <formula>ISERROR(Q103)</formula>
    </cfRule>
  </conditionalFormatting>
  <conditionalFormatting sqref="Q103:Q105">
    <cfRule type="beginsWith" dxfId="1187" priority="145" operator="beginsWith" text="Выполняется">
      <formula>LEFT(Q103,LEN("Выполняется"))="Выполняется"</formula>
    </cfRule>
    <cfRule type="containsText" dxfId="1186" priority="146" operator="containsText" text="Частично выполняется">
      <formula>NOT(ISERROR(SEARCH("Частично выполняется",Q103)))</formula>
    </cfRule>
    <cfRule type="containsText" dxfId="1185" priority="147" operator="containsText" text="Не выполняется">
      <formula>NOT(ISERROR(SEARCH("Не выполняется",Q103)))</formula>
    </cfRule>
  </conditionalFormatting>
  <conditionalFormatting sqref="Q103:Q105">
    <cfRule type="containsErrors" dxfId="1184" priority="144">
      <formula>ISERROR(Q103)</formula>
    </cfRule>
  </conditionalFormatting>
  <conditionalFormatting sqref="Q103:Q105">
    <cfRule type="beginsWith" dxfId="1183" priority="141" operator="beginsWith" text="Выполняется">
      <formula>LEFT(Q103,LEN("Выполняется"))="Выполняется"</formula>
    </cfRule>
    <cfRule type="containsText" dxfId="1182" priority="142" operator="containsText" text="Частично выполняется">
      <formula>NOT(ISERROR(SEARCH("Частично выполняется",Q103)))</formula>
    </cfRule>
    <cfRule type="containsText" dxfId="1181" priority="143" operator="containsText" text="Не выполняется">
      <formula>NOT(ISERROR(SEARCH("Не выполняется",Q103)))</formula>
    </cfRule>
  </conditionalFormatting>
  <conditionalFormatting sqref="Q103:Q105">
    <cfRule type="containsErrors" dxfId="1180" priority="140">
      <formula>ISERROR(Q103)</formula>
    </cfRule>
  </conditionalFormatting>
  <conditionalFormatting sqref="Q103:Q105">
    <cfRule type="beginsWith" dxfId="1179" priority="137" operator="beginsWith" text="Выполняется">
      <formula>LEFT(Q103,LEN("Выполняется"))="Выполняется"</formula>
    </cfRule>
    <cfRule type="containsText" dxfId="1178" priority="138" operator="containsText" text="Частично выполняется">
      <formula>NOT(ISERROR(SEARCH("Частично выполняется",Q103)))</formula>
    </cfRule>
    <cfRule type="containsText" dxfId="1177" priority="139" operator="containsText" text="Не выполняется">
      <formula>NOT(ISERROR(SEARCH("Не выполняется",Q103)))</formula>
    </cfRule>
  </conditionalFormatting>
  <conditionalFormatting sqref="Q103:Q105">
    <cfRule type="containsErrors" dxfId="1176" priority="136">
      <formula>ISERROR(Q103)</formula>
    </cfRule>
  </conditionalFormatting>
  <conditionalFormatting sqref="Q103:Q105">
    <cfRule type="beginsWith" dxfId="1175" priority="133" operator="beginsWith" text="Выполняется">
      <formula>LEFT(Q103,LEN("Выполняется"))="Выполняется"</formula>
    </cfRule>
    <cfRule type="containsText" dxfId="1174" priority="134" operator="containsText" text="Частично выполняется">
      <formula>NOT(ISERROR(SEARCH("Частично выполняется",Q103)))</formula>
    </cfRule>
    <cfRule type="containsText" dxfId="1173" priority="135" operator="containsText" text="Не выполняется">
      <formula>NOT(ISERROR(SEARCH("Не выполняется",Q103)))</formula>
    </cfRule>
  </conditionalFormatting>
  <conditionalFormatting sqref="Q103:Q105">
    <cfRule type="containsErrors" dxfId="1172" priority="132">
      <formula>ISERROR(Q103)</formula>
    </cfRule>
  </conditionalFormatting>
  <conditionalFormatting sqref="Q103:Q105">
    <cfRule type="beginsWith" dxfId="1171" priority="129" operator="beginsWith" text="Выполняется">
      <formula>LEFT(Q103,LEN("Выполняется"))="Выполняется"</formula>
    </cfRule>
    <cfRule type="containsText" dxfId="1170" priority="130" operator="containsText" text="Частично выполняется">
      <formula>NOT(ISERROR(SEARCH("Частично выполняется",Q103)))</formula>
    </cfRule>
    <cfRule type="containsText" dxfId="1169" priority="131" operator="containsText" text="Не выполняется">
      <formula>NOT(ISERROR(SEARCH("Не выполняется",Q103)))</formula>
    </cfRule>
  </conditionalFormatting>
  <conditionalFormatting sqref="Q103:Q105">
    <cfRule type="containsErrors" dxfId="1168" priority="128">
      <formula>ISERROR(Q103)</formula>
    </cfRule>
  </conditionalFormatting>
  <conditionalFormatting sqref="Q103:Q105">
    <cfRule type="beginsWith" dxfId="1167" priority="125" operator="beginsWith" text="Выполняется">
      <formula>LEFT(Q103,LEN("Выполняется"))="Выполняется"</formula>
    </cfRule>
    <cfRule type="containsText" dxfId="1166" priority="126" operator="containsText" text="Частично выполняется">
      <formula>NOT(ISERROR(SEARCH("Частично выполняется",Q103)))</formula>
    </cfRule>
    <cfRule type="containsText" dxfId="1165" priority="127" operator="containsText" text="Не выполняется">
      <formula>NOT(ISERROR(SEARCH("Не выполняется",Q103)))</formula>
    </cfRule>
  </conditionalFormatting>
  <conditionalFormatting sqref="Q103:Q105">
    <cfRule type="containsErrors" dxfId="1164" priority="124">
      <formula>ISERROR(Q103)</formula>
    </cfRule>
  </conditionalFormatting>
  <conditionalFormatting sqref="Q103:Q105">
    <cfRule type="beginsWith" dxfId="1163" priority="121" operator="beginsWith" text="Выполняется">
      <formula>LEFT(Q103,LEN("Выполняется"))="Выполняется"</formula>
    </cfRule>
    <cfRule type="containsText" dxfId="1162" priority="122" operator="containsText" text="Частично выполняется">
      <formula>NOT(ISERROR(SEARCH("Частично выполняется",Q103)))</formula>
    </cfRule>
    <cfRule type="containsText" dxfId="1161" priority="123" operator="containsText" text="Не выполняется">
      <formula>NOT(ISERROR(SEARCH("Не выполняется",Q103)))</formula>
    </cfRule>
  </conditionalFormatting>
  <conditionalFormatting sqref="Q103:Q105">
    <cfRule type="containsErrors" dxfId="1160" priority="120">
      <formula>ISERROR(Q103)</formula>
    </cfRule>
  </conditionalFormatting>
  <conditionalFormatting sqref="Q103:Q105">
    <cfRule type="beginsWith" dxfId="1159" priority="117" operator="beginsWith" text="Выполняется">
      <formula>LEFT(Q103,LEN("Выполняется"))="Выполняется"</formula>
    </cfRule>
    <cfRule type="containsText" dxfId="1158" priority="118" operator="containsText" text="Частично выполняется">
      <formula>NOT(ISERROR(SEARCH("Частично выполняется",Q103)))</formula>
    </cfRule>
    <cfRule type="containsText" dxfId="1157" priority="119" operator="containsText" text="Не выполняется">
      <formula>NOT(ISERROR(SEARCH("Не выполняется",Q103)))</formula>
    </cfRule>
  </conditionalFormatting>
  <conditionalFormatting sqref="Q103:Q105">
    <cfRule type="containsErrors" dxfId="1156" priority="116">
      <formula>ISERROR(Q103)</formula>
    </cfRule>
  </conditionalFormatting>
  <conditionalFormatting sqref="Q103:Q105">
    <cfRule type="beginsWith" dxfId="1155" priority="113" operator="beginsWith" text="Выполняется">
      <formula>LEFT(Q103,LEN("Выполняется"))="Выполняется"</formula>
    </cfRule>
    <cfRule type="containsText" dxfId="1154" priority="114" operator="containsText" text="Частично выполняется">
      <formula>NOT(ISERROR(SEARCH("Частично выполняется",Q103)))</formula>
    </cfRule>
    <cfRule type="containsText" dxfId="1153" priority="115" operator="containsText" text="Не выполняется">
      <formula>NOT(ISERROR(SEARCH("Не выполняется",Q103)))</formula>
    </cfRule>
  </conditionalFormatting>
  <conditionalFormatting sqref="Q103:Q105">
    <cfRule type="containsErrors" dxfId="1152" priority="112">
      <formula>ISERROR(Q103)</formula>
    </cfRule>
  </conditionalFormatting>
  <conditionalFormatting sqref="Q103:Q105">
    <cfRule type="beginsWith" dxfId="1151" priority="109" operator="beginsWith" text="Выполняется">
      <formula>LEFT(Q103,LEN("Выполняется"))="Выполняется"</formula>
    </cfRule>
    <cfRule type="containsText" dxfId="1150" priority="110" operator="containsText" text="Частично выполняется">
      <formula>NOT(ISERROR(SEARCH("Частично выполняется",Q103)))</formula>
    </cfRule>
    <cfRule type="containsText" dxfId="1149" priority="111" operator="containsText" text="Не выполняется">
      <formula>NOT(ISERROR(SEARCH("Не выполняется",Q103)))</formula>
    </cfRule>
  </conditionalFormatting>
  <conditionalFormatting sqref="Q103:Q105">
    <cfRule type="containsErrors" dxfId="1148" priority="108">
      <formula>ISERROR(Q103)</formula>
    </cfRule>
  </conditionalFormatting>
  <conditionalFormatting sqref="Q103:Q105">
    <cfRule type="beginsWith" dxfId="1147" priority="105" operator="beginsWith" text="Выполняется">
      <formula>LEFT(Q103,LEN("Выполняется"))="Выполняется"</formula>
    </cfRule>
    <cfRule type="containsText" dxfId="1146" priority="106" operator="containsText" text="Частично выполняется">
      <formula>NOT(ISERROR(SEARCH("Частично выполняется",Q103)))</formula>
    </cfRule>
    <cfRule type="containsText" dxfId="1145" priority="107" operator="containsText" text="Не выполняется">
      <formula>NOT(ISERROR(SEARCH("Не выполняется",Q103)))</formula>
    </cfRule>
  </conditionalFormatting>
  <conditionalFormatting sqref="Q103:Q105">
    <cfRule type="containsErrors" dxfId="1144" priority="104">
      <formula>ISERROR(Q103)</formula>
    </cfRule>
  </conditionalFormatting>
  <conditionalFormatting sqref="Q103:Q105">
    <cfRule type="beginsWith" dxfId="1143" priority="101" operator="beginsWith" text="Выполняется">
      <formula>LEFT(Q103,LEN("Выполняется"))="Выполняется"</formula>
    </cfRule>
    <cfRule type="containsText" dxfId="1142" priority="102" operator="containsText" text="Частично выполняется">
      <formula>NOT(ISERROR(SEARCH("Частично выполняется",Q103)))</formula>
    </cfRule>
    <cfRule type="containsText" dxfId="1141" priority="103" operator="containsText" text="Не выполняется">
      <formula>NOT(ISERROR(SEARCH("Не выполняется",Q103)))</formula>
    </cfRule>
  </conditionalFormatting>
  <conditionalFormatting sqref="Q103:Q105">
    <cfRule type="containsErrors" dxfId="1140" priority="100">
      <formula>ISERROR(Q103)</formula>
    </cfRule>
  </conditionalFormatting>
  <conditionalFormatting sqref="Q103:Q105">
    <cfRule type="beginsWith" dxfId="1139" priority="97" operator="beginsWith" text="Выполняется">
      <formula>LEFT(Q103,LEN("Выполняется"))="Выполняется"</formula>
    </cfRule>
    <cfRule type="containsText" dxfId="1138" priority="98" operator="containsText" text="Частично выполняется">
      <formula>NOT(ISERROR(SEARCH("Частично выполняется",Q103)))</formula>
    </cfRule>
    <cfRule type="containsText" dxfId="1137" priority="99" operator="containsText" text="Не выполняется">
      <formula>NOT(ISERROR(SEARCH("Не выполняется",Q103)))</formula>
    </cfRule>
  </conditionalFormatting>
  <conditionalFormatting sqref="Q103:Q105">
    <cfRule type="containsErrors" dxfId="1136" priority="96">
      <formula>ISERROR(Q103)</formula>
    </cfRule>
  </conditionalFormatting>
  <conditionalFormatting sqref="Q103:Q105">
    <cfRule type="beginsWith" dxfId="1135" priority="93" operator="beginsWith" text="Выполняется">
      <formula>LEFT(Q103,LEN("Выполняется"))="Выполняется"</formula>
    </cfRule>
    <cfRule type="containsText" dxfId="1134" priority="94" operator="containsText" text="Частично выполняется">
      <formula>NOT(ISERROR(SEARCH("Частично выполняется",Q103)))</formula>
    </cfRule>
    <cfRule type="containsText" dxfId="1133" priority="95" operator="containsText" text="Не выполняется">
      <formula>NOT(ISERROR(SEARCH("Не выполняется",Q103)))</formula>
    </cfRule>
  </conditionalFormatting>
  <conditionalFormatting sqref="Q103:Q105">
    <cfRule type="containsErrors" dxfId="1132" priority="92">
      <formula>ISERROR(Q103)</formula>
    </cfRule>
  </conditionalFormatting>
  <conditionalFormatting sqref="Q103:Q105">
    <cfRule type="beginsWith" dxfId="1131" priority="89" operator="beginsWith" text="Выполняется">
      <formula>LEFT(Q103,LEN("Выполняется"))="Выполняется"</formula>
    </cfRule>
    <cfRule type="containsText" dxfId="1130" priority="90" operator="containsText" text="Частично выполняется">
      <formula>NOT(ISERROR(SEARCH("Частично выполняется",Q103)))</formula>
    </cfRule>
    <cfRule type="containsText" dxfId="1129" priority="91" operator="containsText" text="Не выполняется">
      <formula>NOT(ISERROR(SEARCH("Не выполняется",Q103)))</formula>
    </cfRule>
  </conditionalFormatting>
  <conditionalFormatting sqref="Q103:Q105">
    <cfRule type="containsErrors" dxfId="1128" priority="88">
      <formula>ISERROR(Q103)</formula>
    </cfRule>
  </conditionalFormatting>
  <conditionalFormatting sqref="H17:H18">
    <cfRule type="beginsWith" dxfId="1127" priority="85" operator="beginsWith" text="Выполняется">
      <formula>LEFT(H17,LEN("Выполняется"))="Выполняется"</formula>
    </cfRule>
    <cfRule type="containsText" dxfId="1126" priority="86" operator="containsText" text="Частично выполняется">
      <formula>NOT(ISERROR(SEARCH("Частично выполняется",H17)))</formula>
    </cfRule>
    <cfRule type="containsText" dxfId="1125" priority="87" operator="containsText" text="Не выполняется">
      <formula>NOT(ISERROR(SEARCH("Не выполняется",H17)))</formula>
    </cfRule>
  </conditionalFormatting>
  <conditionalFormatting sqref="H17:H18">
    <cfRule type="containsErrors" dxfId="1124" priority="84">
      <formula>ISERROR(H17)</formula>
    </cfRule>
  </conditionalFormatting>
  <conditionalFormatting sqref="H17:H18">
    <cfRule type="beginsWith" dxfId="1123" priority="81" operator="beginsWith" text="Выполняется">
      <formula>LEFT(H17,LEN("Выполняется"))="Выполняется"</formula>
    </cfRule>
    <cfRule type="containsText" dxfId="1122" priority="82" operator="containsText" text="Частично выполняется">
      <formula>NOT(ISERROR(SEARCH("Частично выполняется",H17)))</formula>
    </cfRule>
    <cfRule type="containsText" dxfId="1121" priority="83" operator="containsText" text="Не выполняется">
      <formula>NOT(ISERROR(SEARCH("Не выполняется",H17)))</formula>
    </cfRule>
  </conditionalFormatting>
  <conditionalFormatting sqref="H17:H18">
    <cfRule type="containsErrors" dxfId="1120" priority="80">
      <formula>ISERROR(H17)</formula>
    </cfRule>
  </conditionalFormatting>
  <conditionalFormatting sqref="H10:H14">
    <cfRule type="beginsWith" dxfId="1119" priority="69" operator="beginsWith" text="Выполняется">
      <formula>LEFT(H10,LEN("Выполняется"))="Выполняется"</formula>
    </cfRule>
    <cfRule type="containsText" dxfId="1118" priority="70" operator="containsText" text="Частично выполняется">
      <formula>NOT(ISERROR(SEARCH("Частично выполняется",H10)))</formula>
    </cfRule>
    <cfRule type="containsText" dxfId="1117" priority="71" operator="containsText" text="Не выполняется">
      <formula>NOT(ISERROR(SEARCH("Не выполняется",H10)))</formula>
    </cfRule>
  </conditionalFormatting>
  <conditionalFormatting sqref="H10:H14">
    <cfRule type="containsErrors" dxfId="1116" priority="68">
      <formula>ISERROR(H10)</formula>
    </cfRule>
  </conditionalFormatting>
  <conditionalFormatting sqref="K10:K12">
    <cfRule type="beginsWith" dxfId="1115" priority="65" operator="beginsWith" text="Выполняется">
      <formula>LEFT(K10,LEN("Выполняется"))="Выполняется"</formula>
    </cfRule>
    <cfRule type="containsText" dxfId="1114" priority="66" operator="containsText" text="Частично выполняется">
      <formula>NOT(ISERROR(SEARCH("Частично выполняется",K10)))</formula>
    </cfRule>
    <cfRule type="containsText" dxfId="1113" priority="67" operator="containsText" text="Не выполняется">
      <formula>NOT(ISERROR(SEARCH("Не выполняется",K10)))</formula>
    </cfRule>
  </conditionalFormatting>
  <conditionalFormatting sqref="K10:K12">
    <cfRule type="containsErrors" dxfId="1112" priority="64">
      <formula>ISERROR(K10)</formula>
    </cfRule>
  </conditionalFormatting>
  <conditionalFormatting sqref="N10:N13">
    <cfRule type="beginsWith" dxfId="1111" priority="61" operator="beginsWith" text="Выполняется">
      <formula>LEFT(N10,LEN("Выполняется"))="Выполняется"</formula>
    </cfRule>
    <cfRule type="containsText" dxfId="1110" priority="62" operator="containsText" text="Частично выполняется">
      <formula>NOT(ISERROR(SEARCH("Частично выполняется",N10)))</formula>
    </cfRule>
    <cfRule type="containsText" dxfId="1109" priority="63" operator="containsText" text="Не выполняется">
      <formula>NOT(ISERROR(SEARCH("Не выполняется",N10)))</formula>
    </cfRule>
  </conditionalFormatting>
  <conditionalFormatting sqref="N10:N13">
    <cfRule type="containsErrors" dxfId="1108" priority="60">
      <formula>ISERROR(N10)</formula>
    </cfRule>
  </conditionalFormatting>
  <conditionalFormatting sqref="H101">
    <cfRule type="beginsWith" dxfId="1107" priority="57" operator="beginsWith" text="Выполняется">
      <formula>LEFT(H101,LEN("Выполняется"))="Выполняется"</formula>
    </cfRule>
    <cfRule type="containsText" dxfId="1106" priority="58" operator="containsText" text="Частично выполняется">
      <formula>NOT(ISERROR(SEARCH("Частично выполняется",H101)))</formula>
    </cfRule>
    <cfRule type="containsText" dxfId="1105" priority="59" operator="containsText" text="Не выполняется">
      <formula>NOT(ISERROR(SEARCH("Не выполняется",H101)))</formula>
    </cfRule>
  </conditionalFormatting>
  <conditionalFormatting sqref="H101">
    <cfRule type="containsErrors" dxfId="1104" priority="53">
      <formula>ISERROR(H101)</formula>
    </cfRule>
    <cfRule type="beginsWith" dxfId="1103" priority="54" operator="beginsWith" text="Выполняется">
      <formula>LEFT(H101,LEN("Выполняется"))="Выполняется"</formula>
    </cfRule>
    <cfRule type="containsText" dxfId="1102" priority="55" operator="containsText" text="Частично выполняется">
      <formula>NOT(ISERROR(SEARCH("Частично выполняется",H101)))</formula>
    </cfRule>
    <cfRule type="containsText" dxfId="1101" priority="56" operator="containsText" text="Не выполняется">
      <formula>NOT(ISERROR(SEARCH("Не выполняется",H101)))</formula>
    </cfRule>
  </conditionalFormatting>
  <conditionalFormatting sqref="H44">
    <cfRule type="containsErrors" dxfId="1100" priority="49">
      <formula>ISERROR(H44)</formula>
    </cfRule>
    <cfRule type="beginsWith" dxfId="1099" priority="50" operator="beginsWith" text="Выполняется">
      <formula>LEFT(H44,LEN("Выполняется"))="Выполняется"</formula>
    </cfRule>
    <cfRule type="containsText" dxfId="1098" priority="51" operator="containsText" text="Частично выполняется">
      <formula>NOT(ISERROR(SEARCH("Частично выполняется",H44)))</formula>
    </cfRule>
    <cfRule type="containsText" dxfId="1097" priority="52" operator="containsText" text="Не выполняется">
      <formula>NOT(ISERROR(SEARCH("Не выполняется",H44)))</formula>
    </cfRule>
  </conditionalFormatting>
  <conditionalFormatting sqref="H44">
    <cfRule type="beginsWith" dxfId="1096" priority="46" operator="beginsWith" text="Выполняется">
      <formula>LEFT(H44,LEN("Выполняется"))="Выполняется"</formula>
    </cfRule>
    <cfRule type="containsText" dxfId="1095" priority="47" operator="containsText" text="Частично выполняется">
      <formula>NOT(ISERROR(SEARCH("Частично выполняется",H44)))</formula>
    </cfRule>
    <cfRule type="containsText" dxfId="1094" priority="48" operator="containsText" text="Не выполняется">
      <formula>NOT(ISERROR(SEARCH("Не выполняется",H44)))</formula>
    </cfRule>
  </conditionalFormatting>
  <conditionalFormatting sqref="H44">
    <cfRule type="containsErrors" dxfId="1093" priority="45">
      <formula>ISERROR(H44)</formula>
    </cfRule>
  </conditionalFormatting>
  <conditionalFormatting sqref="H44">
    <cfRule type="beginsWith" dxfId="1092" priority="42" operator="beginsWith" text="Выполняется">
      <formula>LEFT(H44,LEN("Выполняется"))="Выполняется"</formula>
    </cfRule>
    <cfRule type="containsText" dxfId="1091" priority="43" operator="containsText" text="Частично выполняется">
      <formula>NOT(ISERROR(SEARCH("Частично выполняется",H44)))</formula>
    </cfRule>
    <cfRule type="containsText" dxfId="1090" priority="44" operator="containsText" text="Не выполняется">
      <formula>NOT(ISERROR(SEARCH("Не выполняется",H44)))</formula>
    </cfRule>
  </conditionalFormatting>
  <conditionalFormatting sqref="H44">
    <cfRule type="containsErrors" dxfId="1089" priority="41">
      <formula>ISERROR(H44)</formula>
    </cfRule>
  </conditionalFormatting>
  <conditionalFormatting sqref="H44">
    <cfRule type="beginsWith" dxfId="1088" priority="38" operator="beginsWith" text="Выполняется">
      <formula>LEFT(H44,LEN("Выполняется"))="Выполняется"</formula>
    </cfRule>
    <cfRule type="containsText" dxfId="1087" priority="39" operator="containsText" text="Частично выполняется">
      <formula>NOT(ISERROR(SEARCH("Частично выполняется",H44)))</formula>
    </cfRule>
    <cfRule type="containsText" dxfId="1086" priority="40" operator="containsText" text="Не выполняется">
      <formula>NOT(ISERROR(SEARCH("Не выполняется",H44)))</formula>
    </cfRule>
  </conditionalFormatting>
  <conditionalFormatting sqref="H44">
    <cfRule type="containsErrors" dxfId="1085" priority="37">
      <formula>ISERROR(H44)</formula>
    </cfRule>
  </conditionalFormatting>
  <conditionalFormatting sqref="H44">
    <cfRule type="beginsWith" dxfId="1084" priority="34" operator="beginsWith" text="Выполняется">
      <formula>LEFT(H44,LEN("Выполняется"))="Выполняется"</formula>
    </cfRule>
    <cfRule type="containsText" dxfId="1083" priority="35" operator="containsText" text="Частично выполняется">
      <formula>NOT(ISERROR(SEARCH("Частично выполняется",H44)))</formula>
    </cfRule>
    <cfRule type="containsText" dxfId="1082" priority="36" operator="containsText" text="Не выполняется">
      <formula>NOT(ISERROR(SEARCH("Не выполняется",H44)))</formula>
    </cfRule>
  </conditionalFormatting>
  <conditionalFormatting sqref="H44">
    <cfRule type="containsErrors" dxfId="1081" priority="33">
      <formula>ISERROR(H44)</formula>
    </cfRule>
  </conditionalFormatting>
  <conditionalFormatting sqref="H44">
    <cfRule type="beginsWith" dxfId="1080" priority="30" operator="beginsWith" text="Выполняется">
      <formula>LEFT(H44,LEN("Выполняется"))="Выполняется"</formula>
    </cfRule>
    <cfRule type="containsText" dxfId="1079" priority="31" operator="containsText" text="Частично выполняется">
      <formula>NOT(ISERROR(SEARCH("Частично выполняется",H44)))</formula>
    </cfRule>
    <cfRule type="containsText" dxfId="1078" priority="32" operator="containsText" text="Не выполняется">
      <formula>NOT(ISERROR(SEARCH("Не выполняется",H44)))</formula>
    </cfRule>
  </conditionalFormatting>
  <conditionalFormatting sqref="H44">
    <cfRule type="containsErrors" dxfId="1077" priority="29">
      <formula>ISERROR(H44)</formula>
    </cfRule>
  </conditionalFormatting>
  <conditionalFormatting sqref="H44">
    <cfRule type="beginsWith" dxfId="1076" priority="26" operator="beginsWith" text="Выполняется">
      <formula>LEFT(H44,LEN("Выполняется"))="Выполняется"</formula>
    </cfRule>
    <cfRule type="containsText" dxfId="1075" priority="27" operator="containsText" text="Частично выполняется">
      <formula>NOT(ISERROR(SEARCH("Частично выполняется",H44)))</formula>
    </cfRule>
    <cfRule type="containsText" dxfId="1074" priority="28" operator="containsText" text="Не выполняется">
      <formula>NOT(ISERROR(SEARCH("Не выполняется",H44)))</formula>
    </cfRule>
  </conditionalFormatting>
  <conditionalFormatting sqref="H44">
    <cfRule type="containsErrors" dxfId="1073" priority="25">
      <formula>ISERROR(H44)</formula>
    </cfRule>
  </conditionalFormatting>
  <conditionalFormatting sqref="H44">
    <cfRule type="beginsWith" dxfId="1072" priority="22" operator="beginsWith" text="Выполняется">
      <formula>LEFT(H44,LEN("Выполняется"))="Выполняется"</formula>
    </cfRule>
    <cfRule type="containsText" dxfId="1071" priority="23" operator="containsText" text="Частично выполняется">
      <formula>NOT(ISERROR(SEARCH("Частично выполняется",H44)))</formula>
    </cfRule>
    <cfRule type="containsText" dxfId="1070" priority="24" operator="containsText" text="Не выполняется">
      <formula>NOT(ISERROR(SEARCH("Не выполняется",H44)))</formula>
    </cfRule>
  </conditionalFormatting>
  <conditionalFormatting sqref="H44">
    <cfRule type="containsErrors" dxfId="1069" priority="21">
      <formula>ISERROR(H44)</formula>
    </cfRule>
  </conditionalFormatting>
  <conditionalFormatting sqref="K17">
    <cfRule type="beginsWith" dxfId="1068" priority="14" operator="beginsWith" text="Выполняется">
      <formula>LEFT(K17,LEN("Выполняется"))="Выполняется"</formula>
    </cfRule>
    <cfRule type="containsText" dxfId="1067" priority="15" operator="containsText" text="Частично выполняется">
      <formula>NOT(ISERROR(SEARCH("Частично выполняется",K17)))</formula>
    </cfRule>
    <cfRule type="containsText" dxfId="1066" priority="16" operator="containsText" text="Не выполняется">
      <formula>NOT(ISERROR(SEARCH("Не выполняется",K17)))</formula>
    </cfRule>
  </conditionalFormatting>
  <conditionalFormatting sqref="K17">
    <cfRule type="containsErrors" dxfId="1065" priority="17">
      <formula>ISERROR(K17)</formula>
    </cfRule>
    <cfRule type="beginsWith" dxfId="1064" priority="18" operator="beginsWith" text="Выполняется">
      <formula>LEFT(K17,LEN("Выполняется"))="Выполняется"</formula>
    </cfRule>
    <cfRule type="containsText" dxfId="1063" priority="19" operator="containsText" text="Частично выполняется">
      <formula>NOT(ISERROR(SEARCH("Частично выполняется",K17)))</formula>
    </cfRule>
    <cfRule type="containsText" dxfId="1062" priority="20" operator="containsText" text="Не выполняется">
      <formula>NOT(ISERROR(SEARCH("Не выполняется",K17)))</formula>
    </cfRule>
  </conditionalFormatting>
  <conditionalFormatting sqref="K17">
    <cfRule type="containsErrors" dxfId="1061" priority="13">
      <formula>ISERROR(K17)</formula>
    </cfRule>
  </conditionalFormatting>
  <conditionalFormatting sqref="K17">
    <cfRule type="beginsWith" dxfId="1060" priority="10" operator="beginsWith" text="Выполняется">
      <formula>LEFT(K17,LEN("Выполняется"))="Выполняется"</formula>
    </cfRule>
    <cfRule type="containsText" dxfId="1059" priority="11" operator="containsText" text="Частично выполняется">
      <formula>NOT(ISERROR(SEARCH("Частично выполняется",K17)))</formula>
    </cfRule>
    <cfRule type="containsText" dxfId="1058" priority="12" operator="containsText" text="Не выполняется">
      <formula>NOT(ISERROR(SEARCH("Не выполняется",K17)))</formula>
    </cfRule>
  </conditionalFormatting>
  <conditionalFormatting sqref="K17">
    <cfRule type="containsErrors" dxfId="1057" priority="9">
      <formula>ISERROR(K17)</formula>
    </cfRule>
  </conditionalFormatting>
  <conditionalFormatting sqref="K17">
    <cfRule type="beginsWith" dxfId="1056" priority="6" operator="beginsWith" text="Выполняется">
      <formula>LEFT(K17,LEN("Выполняется"))="Выполняется"</formula>
    </cfRule>
    <cfRule type="containsText" dxfId="1055" priority="7" operator="containsText" text="Частично выполняется">
      <formula>NOT(ISERROR(SEARCH("Частично выполняется",K17)))</formula>
    </cfRule>
    <cfRule type="containsText" dxfId="1054" priority="8" operator="containsText" text="Не выполняется">
      <formula>NOT(ISERROR(SEARCH("Не выполняется",K17)))</formula>
    </cfRule>
  </conditionalFormatting>
  <conditionalFormatting sqref="K17">
    <cfRule type="containsErrors" dxfId="1053" priority="5">
      <formula>ISERROR(K17)</formula>
    </cfRule>
  </conditionalFormatting>
  <conditionalFormatting sqref="K17">
    <cfRule type="beginsWith" dxfId="1052" priority="2" operator="beginsWith" text="Выполняется">
      <formula>LEFT(K17,LEN("Выполняется"))="Выполняется"</formula>
    </cfRule>
    <cfRule type="containsText" dxfId="1051" priority="3" operator="containsText" text="Частично выполняется">
      <formula>NOT(ISERROR(SEARCH("Частично выполняется",K17)))</formula>
    </cfRule>
    <cfRule type="containsText" dxfId="1050" priority="4" operator="containsText" text="Не выполняется">
      <formula>NOT(ISERROR(SEARCH("Не выполняется",K17)))</formula>
    </cfRule>
  </conditionalFormatting>
  <conditionalFormatting sqref="K17">
    <cfRule type="containsErrors" dxfId="1049" priority="1">
      <formula>ISERROR(K17)</formula>
    </cfRule>
  </conditionalFormatting>
  <dataValidations count="3">
    <dataValidation type="list" allowBlank="1" showInputMessage="1" showErrorMessage="1" sqref="Q103:Q105 N42 N10:N13 N4:N7 H17:H18 K10:K12 K17 Q4:Q6 H10:H14 Q10 H4:H8 H20:H21 K20:K21 N20:N21 Q20 H23:H26 K23 N23:N25 Q23 H28:H33 K28:K33 N28:N31 Q28:Q29 H35:H39 K35:K40 N35:N39 Q35 H71:H73 H42:H44 K42:K43 Q42 H47:H48 K47:K50 N47:N49 Q47 H52:H54 K52:K56 N52:N55 Q52 H58:H60 K58:K60 N58:N60 Q58 H62:H65 K62:K64 N62:N63 Q62 H67:H68 K67 N86:N88 K71:K75 N71:N75 Q71:Q73 H77 K77:K78 H80 K80:K81 N80 H83 K83 H86:H88 K86:K88 K4:K5 Q86:Q88 H90 K90 H92:H96 K92:K93 N92 Q92 H98 K108 N108 H103 K103:K105 N103:N106 K98:K99 N98">
      <formula1>INDIRECT($B$115)</formula1>
    </dataValidation>
    <dataValidation type="list" allowBlank="1" showInputMessage="1" showErrorMessage="1" sqref="E4:E5 E17 E10:E11 E20:E21 E23 E28 E35 E42 E47:E49 E52:E54 E58:E59 E62:E63 E67:E68 E71:E72 E77 E80 E83 E86:E88 E92 E103">
      <formula1>$B$115:$B$115</formula1>
    </dataValidation>
    <dataValidation type="list" allowBlank="1" showInputMessage="1" showErrorMessage="1" sqref="E12:E14 E18 E108 E73:E75 E110:E123 E6:E8 E24:E26 E29:E33 E36:E40 E43:E44 E55:E56 E60 E64:E65 E78 E81 E50 E104:E106 E98:E99 E10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5" tint="0.79998168889431442"/>
  </sheetPr>
  <dimension ref="B1:R66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9" sqref="B9:B10"/>
    </sheetView>
  </sheetViews>
  <sheetFormatPr defaultColWidth="8.90625" defaultRowHeight="14.5" outlineLevelRow="1" x14ac:dyDescent="0.35"/>
  <cols>
    <col min="1" max="1" width="8.90625" style="39" customWidth="1"/>
    <col min="2" max="2" width="16.90625" style="39" customWidth="1"/>
    <col min="3" max="3" width="16.54296875" style="43" customWidth="1"/>
    <col min="4" max="4" width="43.1796875" style="39" customWidth="1"/>
    <col min="5" max="5" width="12.453125" style="39" customWidth="1"/>
    <col min="6" max="6" width="16.54296875" style="43" customWidth="1"/>
    <col min="7" max="7" width="43.1796875" style="39" customWidth="1"/>
    <col min="8" max="8" width="12.453125" style="39" customWidth="1"/>
    <col min="9" max="9" width="16.54296875" style="133" customWidth="1"/>
    <col min="10" max="10" width="43.1796875" style="39" customWidth="1"/>
    <col min="11" max="11" width="12.453125" style="39" customWidth="1"/>
    <col min="12" max="12" width="16.54296875" style="133" customWidth="1"/>
    <col min="13" max="13" width="43.1796875" style="39" customWidth="1"/>
    <col min="14" max="14" width="12.453125" style="39" customWidth="1"/>
    <col min="15" max="15" width="16.54296875" style="133" customWidth="1"/>
    <col min="16" max="16" width="15.54296875" style="39" customWidth="1"/>
    <col min="17" max="17" width="12.453125" style="39" customWidth="1"/>
    <col min="18" max="18" width="12.54296875" style="133" customWidth="1"/>
    <col min="19" max="19" width="43.08984375" style="39" customWidth="1"/>
    <col min="20" max="16384" width="8.90625" style="39"/>
  </cols>
  <sheetData>
    <row r="1" spans="2:18" ht="15" thickBot="1" x14ac:dyDescent="0.4">
      <c r="B1" s="43"/>
      <c r="C1" s="39"/>
      <c r="E1" s="43"/>
      <c r="F1" s="39"/>
      <c r="H1" s="133"/>
      <c r="I1" s="39"/>
      <c r="K1" s="133"/>
      <c r="L1" s="39"/>
      <c r="N1" s="133"/>
      <c r="O1" s="39"/>
      <c r="Q1" s="133"/>
      <c r="R1" s="39"/>
    </row>
    <row r="2" spans="2:18" ht="31.5" customHeight="1" thickBot="1" x14ac:dyDescent="0.4">
      <c r="B2" s="12" t="s">
        <v>0</v>
      </c>
      <c r="C2" s="7" t="s">
        <v>1</v>
      </c>
      <c r="D2" s="7" t="s">
        <v>100</v>
      </c>
      <c r="E2" s="131" t="s">
        <v>101</v>
      </c>
      <c r="F2" s="7" t="s">
        <v>1</v>
      </c>
      <c r="G2" s="7" t="s">
        <v>102</v>
      </c>
      <c r="H2" s="131" t="s">
        <v>3</v>
      </c>
      <c r="I2" s="7" t="s">
        <v>1</v>
      </c>
      <c r="J2" s="7" t="s">
        <v>103</v>
      </c>
      <c r="K2" s="12" t="s">
        <v>3</v>
      </c>
      <c r="L2" s="7" t="s">
        <v>1</v>
      </c>
      <c r="M2" s="7" t="s">
        <v>104</v>
      </c>
      <c r="N2" s="12" t="s">
        <v>3</v>
      </c>
      <c r="O2" s="7" t="s">
        <v>1</v>
      </c>
      <c r="P2" s="7" t="s">
        <v>105</v>
      </c>
      <c r="Q2" s="12" t="s">
        <v>3</v>
      </c>
      <c r="R2" s="39"/>
    </row>
    <row r="3" spans="2:18" s="41" customFormat="1" ht="29.25" customHeight="1" thickBot="1" x14ac:dyDescent="0.6">
      <c r="B3" s="291" t="s">
        <v>37</v>
      </c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3"/>
    </row>
    <row r="4" spans="2:18" ht="72.5" outlineLevel="1" x14ac:dyDescent="0.35">
      <c r="B4" s="294" t="str">
        <f>Heatmap!D27</f>
        <v>Обучение специалистов</v>
      </c>
      <c r="C4" s="44" t="s">
        <v>581</v>
      </c>
      <c r="D4" s="9" t="s">
        <v>582</v>
      </c>
      <c r="E4" s="49" t="s">
        <v>63</v>
      </c>
      <c r="F4" s="10" t="s">
        <v>583</v>
      </c>
      <c r="G4" s="9" t="s">
        <v>584</v>
      </c>
      <c r="H4" s="134" t="str">
        <f ca="1">IF($E$4="Верно","Не выполняется",INDIRECT($B$59))</f>
        <v>Не выполняется</v>
      </c>
      <c r="I4" s="10" t="s">
        <v>585</v>
      </c>
      <c r="J4" s="9" t="s">
        <v>586</v>
      </c>
      <c r="K4" s="134" t="str">
        <f ca="1">IF($E$4="Верно","Не выполняется",INDIRECT($B$59))</f>
        <v>Не выполняется</v>
      </c>
      <c r="L4" s="10" t="s">
        <v>587</v>
      </c>
      <c r="M4" s="9" t="s">
        <v>588</v>
      </c>
      <c r="N4" s="134" t="str">
        <f ca="1">IF($E$4="Верно","Не выполняется",INDIRECT($B$59))</f>
        <v>Не выполняется</v>
      </c>
      <c r="O4" s="9" t="s">
        <v>589</v>
      </c>
      <c r="P4" s="9" t="s">
        <v>590</v>
      </c>
      <c r="Q4" s="139" t="str">
        <f ca="1">IF($E$4="Верно","Не выполняется",INDIRECT($B$59))</f>
        <v>Не выполняется</v>
      </c>
      <c r="R4" s="39"/>
    </row>
    <row r="5" spans="2:18" ht="70.400000000000006" customHeight="1" outlineLevel="1" thickBot="1" x14ac:dyDescent="0.4">
      <c r="B5" s="295"/>
      <c r="C5" s="181"/>
      <c r="D5" s="181"/>
      <c r="E5" s="132"/>
      <c r="F5" s="8" t="s">
        <v>591</v>
      </c>
      <c r="G5" s="8" t="s">
        <v>592</v>
      </c>
      <c r="H5" s="135" t="str">
        <f ca="1">IF($E$4="Верно","Не выполняется",INDIRECT($B$59))</f>
        <v>Не выполняется</v>
      </c>
      <c r="I5" s="8" t="s">
        <v>593</v>
      </c>
      <c r="J5" s="8" t="s">
        <v>594</v>
      </c>
      <c r="K5" s="135" t="str">
        <f ca="1">IF($E$4="Верно","Не выполняется",INDIRECT($B$59))</f>
        <v>Не выполняется</v>
      </c>
      <c r="L5" s="8" t="s">
        <v>68</v>
      </c>
      <c r="M5" s="8" t="s">
        <v>595</v>
      </c>
      <c r="N5" s="135" t="str">
        <f ca="1">IF($E$4="Верно","Не выполняется",INDIRECT($B$59))</f>
        <v>Не выполняется</v>
      </c>
      <c r="O5" s="181"/>
      <c r="P5" s="181"/>
      <c r="Q5" s="28"/>
      <c r="R5" s="39"/>
    </row>
    <row r="6" spans="2:18" ht="29.5" outlineLevel="1" thickBot="1" x14ac:dyDescent="0.4">
      <c r="B6" s="295"/>
      <c r="C6" s="181"/>
      <c r="D6" s="181"/>
      <c r="E6" s="132"/>
      <c r="F6" s="181"/>
      <c r="G6" s="181"/>
      <c r="H6" s="29"/>
      <c r="I6" s="8" t="s">
        <v>596</v>
      </c>
      <c r="J6" s="8" t="s">
        <v>597</v>
      </c>
      <c r="K6" s="135" t="str">
        <f ca="1">IF($E$4="Верно","Не выполняется",INDIRECT($B$59))</f>
        <v>Не выполняется</v>
      </c>
      <c r="L6" s="9" t="s">
        <v>598</v>
      </c>
      <c r="M6" s="42" t="s">
        <v>599</v>
      </c>
      <c r="N6" s="135" t="str">
        <f ca="1">IF($E$4="Верно","Не выполняется",INDIRECT($B$59))</f>
        <v>Не выполняется</v>
      </c>
      <c r="O6" s="181"/>
      <c r="P6" s="181"/>
      <c r="Q6" s="28"/>
      <c r="R6" s="39"/>
    </row>
    <row r="7" spans="2:18" ht="44" outlineLevel="1" thickBot="1" x14ac:dyDescent="0.4">
      <c r="B7" s="295"/>
      <c r="C7" s="181"/>
      <c r="D7" s="181"/>
      <c r="E7" s="132"/>
      <c r="F7" s="181"/>
      <c r="G7" s="181"/>
      <c r="H7" s="29"/>
      <c r="I7" s="8" t="s">
        <v>600</v>
      </c>
      <c r="J7" s="8" t="s">
        <v>601</v>
      </c>
      <c r="K7" s="135" t="str">
        <f ca="1">IF($E$4="Верно","Не выполняется",INDIRECT($B$59))</f>
        <v>Не выполняется</v>
      </c>
      <c r="L7" s="181"/>
      <c r="M7" s="181"/>
      <c r="N7" s="29"/>
      <c r="O7" s="181"/>
      <c r="P7" s="181"/>
      <c r="Q7" s="28"/>
      <c r="R7" s="39"/>
    </row>
    <row r="8" spans="2:18" ht="15" outlineLevel="1" thickBot="1" x14ac:dyDescent="0.4">
      <c r="B8" s="271"/>
      <c r="C8" s="271"/>
      <c r="D8" s="271"/>
      <c r="E8" s="271"/>
      <c r="F8" s="271"/>
      <c r="G8" s="59"/>
      <c r="H8" s="40">
        <f ca="1">(COUNTIF(H4:H7,$B$62)+(COUNTIF(H4:H7,$B$61)*0.5))/COUNTA(H4:H7)</f>
        <v>0</v>
      </c>
      <c r="I8" s="70" t="s">
        <v>139</v>
      </c>
      <c r="J8" s="63"/>
      <c r="K8" s="40">
        <f ca="1">(COUNTIF(K4:K7,$B$62)+(COUNTIF(K4:K7,$B$61)*0.5))/COUNTA(K4:K7)</f>
        <v>0</v>
      </c>
      <c r="L8" s="70" t="s">
        <v>139</v>
      </c>
      <c r="M8" s="60"/>
      <c r="N8" s="40">
        <f ca="1">(COUNTIF(N4:N7,$B$62)+(COUNTIF(N4:N7,$B$61)*0.5))/COUNTA(N4:N7)</f>
        <v>0</v>
      </c>
      <c r="O8" s="70" t="s">
        <v>139</v>
      </c>
      <c r="P8" s="60"/>
      <c r="Q8" s="40">
        <f ca="1">(COUNTIF(Q4:Q7,$B$62)+(COUNTIF(Q4:Q7,$B$61)*0.5))/COUNTA(Q4:Q7)</f>
        <v>0</v>
      </c>
      <c r="R8" s="39"/>
    </row>
    <row r="9" spans="2:18" ht="232" outlineLevel="1" x14ac:dyDescent="0.35">
      <c r="B9" s="296" t="str">
        <f>Heatmap!D28</f>
        <v>Управление базой знаний DSO</v>
      </c>
      <c r="C9" s="44" t="s">
        <v>603</v>
      </c>
      <c r="D9" s="9" t="s">
        <v>604</v>
      </c>
      <c r="E9" s="49" t="s">
        <v>63</v>
      </c>
      <c r="F9" s="9" t="s">
        <v>605</v>
      </c>
      <c r="G9" s="9" t="s">
        <v>606</v>
      </c>
      <c r="H9" s="134" t="str">
        <f ca="1">IF($E$9="Верно","Не выполняется",INDIRECT($B$59))</f>
        <v>Не выполняется</v>
      </c>
      <c r="I9" s="10" t="s">
        <v>607</v>
      </c>
      <c r="J9" s="9" t="s">
        <v>608</v>
      </c>
      <c r="K9" s="134" t="str">
        <f ca="1">IF($E$9="Верно","Не выполняется",INDIRECT($B$59))</f>
        <v>Не выполняется</v>
      </c>
      <c r="L9" s="9" t="s">
        <v>609</v>
      </c>
      <c r="M9" s="9" t="s">
        <v>610</v>
      </c>
      <c r="N9" s="134" t="str">
        <f ca="1">IF($E$9="Верно","Не выполняется",INDIRECT($B$59))</f>
        <v>Не выполняется</v>
      </c>
      <c r="O9" s="9" t="s">
        <v>611</v>
      </c>
      <c r="P9" s="9" t="s">
        <v>612</v>
      </c>
      <c r="Q9" s="139" t="str">
        <f ca="1">IF($E$9="Верно","Не выполняется",INDIRECT($B$59))</f>
        <v>Не выполняется</v>
      </c>
      <c r="R9" s="39"/>
    </row>
    <row r="10" spans="2:18" ht="73" outlineLevel="1" thickBot="1" x14ac:dyDescent="0.4">
      <c r="B10" s="297"/>
      <c r="C10" s="181"/>
      <c r="D10" s="181"/>
      <c r="E10" s="132"/>
      <c r="F10" s="181"/>
      <c r="G10" s="181"/>
      <c r="H10" s="29"/>
      <c r="I10" s="13" t="s">
        <v>613</v>
      </c>
      <c r="J10" s="13" t="s">
        <v>614</v>
      </c>
      <c r="K10" s="135" t="str">
        <f ca="1">IF($E$9="Верно","Не выполняется",INDIRECT($B$59))</f>
        <v>Не выполняется</v>
      </c>
      <c r="L10" s="8" t="s">
        <v>615</v>
      </c>
      <c r="M10" s="8" t="s">
        <v>616</v>
      </c>
      <c r="N10" s="135" t="str">
        <f ca="1">IF($E$9="Верно","Не выполняется",INDIRECT($B$59))</f>
        <v>Не выполняется</v>
      </c>
      <c r="O10" s="181"/>
      <c r="P10" s="181"/>
      <c r="Q10" s="28"/>
      <c r="R10" s="39"/>
    </row>
    <row r="11" spans="2:18" ht="15" outlineLevel="1" thickBot="1" x14ac:dyDescent="0.4">
      <c r="B11" s="271"/>
      <c r="C11" s="271"/>
      <c r="D11" s="271"/>
      <c r="E11" s="271"/>
      <c r="F11" s="271"/>
      <c r="G11" s="59"/>
      <c r="H11" s="40">
        <f ca="1">(COUNTIF(H9:H10,$B$62)+(COUNTIF(H9:H10,$B$61)*0.5))/COUNTA(H9:H10)</f>
        <v>0</v>
      </c>
      <c r="I11" s="70" t="s">
        <v>139</v>
      </c>
      <c r="J11" s="63"/>
      <c r="K11" s="40">
        <f ca="1">(COUNTIF(K9:K10,$B$62)+(COUNTIF(K9:K10,$B$61)*0.5))/COUNTA(K9:K10)</f>
        <v>0</v>
      </c>
      <c r="L11" s="70" t="s">
        <v>139</v>
      </c>
      <c r="M11" s="60"/>
      <c r="N11" s="40">
        <f ca="1">(COUNTIF(N9:N10,$B$62)+(COUNTIF(N9:N10,$B$61)*0.5))/COUNTA(N9:N10)</f>
        <v>0</v>
      </c>
      <c r="O11" s="70" t="s">
        <v>139</v>
      </c>
      <c r="P11" s="60"/>
      <c r="Q11" s="40">
        <f ca="1">(COUNTIF(Q9:Q10,$B$62)+(COUNTIF(Q9:Q10,$B$61)*0.5))/COUNTA(Q9:Q10)</f>
        <v>0</v>
      </c>
      <c r="R11" s="39"/>
    </row>
    <row r="12" spans="2:18" s="41" customFormat="1" ht="29.25" customHeight="1" thickBot="1" x14ac:dyDescent="0.6">
      <c r="B12" s="288" t="s">
        <v>41</v>
      </c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89"/>
      <c r="N12" s="289"/>
      <c r="O12" s="289"/>
      <c r="P12" s="289"/>
      <c r="Q12" s="290"/>
    </row>
    <row r="13" spans="2:18" ht="203" outlineLevel="1" x14ac:dyDescent="0.35">
      <c r="B13" s="298" t="str">
        <f>Heatmap!D29</f>
        <v>Оценка критичности приложений и моделирование угроз</v>
      </c>
      <c r="C13" s="37" t="s">
        <v>618</v>
      </c>
      <c r="D13" s="38" t="s">
        <v>619</v>
      </c>
      <c r="E13" s="47" t="s">
        <v>63</v>
      </c>
      <c r="F13" s="38" t="s">
        <v>620</v>
      </c>
      <c r="G13" s="8" t="s">
        <v>621</v>
      </c>
      <c r="H13" s="135" t="str">
        <f ca="1">IF($E$14="Верно","Не выполняется",INDIRECT($B$59))</f>
        <v>Не выполняется</v>
      </c>
      <c r="I13" s="38" t="s">
        <v>622</v>
      </c>
      <c r="J13" s="8" t="s">
        <v>623</v>
      </c>
      <c r="K13" s="135" t="str">
        <f ca="1">IF($E$14="Верно","Не выполняется",INDIRECT($B$59))</f>
        <v>Не выполняется</v>
      </c>
      <c r="L13" s="38" t="s">
        <v>624</v>
      </c>
      <c r="M13" s="38" t="s">
        <v>625</v>
      </c>
      <c r="N13" s="135" t="str">
        <f ca="1">IF($E$14="Верно","Не выполняется",INDIRECT($B$59))</f>
        <v>Не выполняется</v>
      </c>
      <c r="O13" s="38" t="s">
        <v>626</v>
      </c>
      <c r="P13" s="38" t="s">
        <v>627</v>
      </c>
      <c r="Q13" s="140" t="str">
        <f ca="1">IF($E$14="Верно","Не выполняется",INDIRECT($B$59))</f>
        <v>Не выполняется</v>
      </c>
      <c r="R13" s="39"/>
    </row>
    <row r="14" spans="2:18" ht="58" outlineLevel="1" x14ac:dyDescent="0.35">
      <c r="B14" s="299"/>
      <c r="C14" s="36" t="s">
        <v>628</v>
      </c>
      <c r="D14" s="8" t="s">
        <v>629</v>
      </c>
      <c r="E14" s="48" t="s">
        <v>63</v>
      </c>
      <c r="F14" s="38" t="s">
        <v>630</v>
      </c>
      <c r="G14" s="8" t="s">
        <v>631</v>
      </c>
      <c r="H14" s="135" t="str">
        <f ca="1">IF($E$13="Верно","Не выполняется",INDIRECT($B$59))</f>
        <v>Не выполняется</v>
      </c>
      <c r="I14" s="38" t="s">
        <v>632</v>
      </c>
      <c r="J14" s="8" t="s">
        <v>633</v>
      </c>
      <c r="K14" s="135" t="str">
        <f ca="1">IF($E$14="Верно","Не выполняется",INDIRECT($B$59))</f>
        <v>Не выполняется</v>
      </c>
      <c r="L14" s="38" t="s">
        <v>634</v>
      </c>
      <c r="M14" s="8" t="s">
        <v>635</v>
      </c>
      <c r="N14" s="135" t="str">
        <f ca="1">IF($E$14="Верно","Не выполняется",INDIRECT($B$59))</f>
        <v>Не выполняется</v>
      </c>
      <c r="O14" s="181"/>
      <c r="P14" s="181"/>
      <c r="Q14" s="28"/>
      <c r="R14" s="39"/>
    </row>
    <row r="15" spans="2:18" ht="29.5" outlineLevel="1" thickBot="1" x14ac:dyDescent="0.4">
      <c r="B15" s="299"/>
      <c r="C15" s="181"/>
      <c r="D15" s="181"/>
      <c r="E15" s="132"/>
      <c r="F15" s="38" t="s">
        <v>636</v>
      </c>
      <c r="G15" s="8" t="s">
        <v>637</v>
      </c>
      <c r="H15" s="135" t="str">
        <f ca="1">IF($E$13="Верно","Не выполняется",INDIRECT($B$59))</f>
        <v>Не выполняется</v>
      </c>
      <c r="I15" s="38" t="s">
        <v>638</v>
      </c>
      <c r="J15" s="8" t="s">
        <v>639</v>
      </c>
      <c r="K15" s="135" t="str">
        <f ca="1">IF($E$13="Верно","Не выполняется",INDIRECT($B$59))</f>
        <v>Не выполняется</v>
      </c>
      <c r="L15" s="38" t="s">
        <v>640</v>
      </c>
      <c r="M15" s="13" t="s">
        <v>641</v>
      </c>
      <c r="N15" s="135" t="str">
        <f ca="1">IF($E$14="Верно","Не выполняется",INDIRECT($B$59))</f>
        <v>Не выполняется</v>
      </c>
      <c r="O15" s="181"/>
      <c r="P15" s="181"/>
      <c r="Q15" s="28"/>
      <c r="R15" s="39"/>
    </row>
    <row r="16" spans="2:18" ht="15" outlineLevel="1" thickBot="1" x14ac:dyDescent="0.4">
      <c r="B16" s="271"/>
      <c r="C16" s="271"/>
      <c r="D16" s="271"/>
      <c r="E16" s="271"/>
      <c r="F16" s="271"/>
      <c r="G16" s="59"/>
      <c r="H16" s="40">
        <f ca="1">(COUNTIF(H13:H15,$B$62)+(COUNTIF(H13:H15,$B$61)*0.5))/COUNTA(H13:H15)</f>
        <v>0</v>
      </c>
      <c r="I16" s="70" t="s">
        <v>139</v>
      </c>
      <c r="J16" s="63"/>
      <c r="K16" s="40">
        <f ca="1">(COUNTIF(K13:K15,$B$62)+(COUNTIF(K13:K15,$B$61)*0.5))/COUNTA(K13:K15)</f>
        <v>0</v>
      </c>
      <c r="L16" s="70" t="s">
        <v>139</v>
      </c>
      <c r="M16" s="60"/>
      <c r="N16" s="40">
        <f ca="1">(COUNTIF(N13:N15,$B$62)+(COUNTIF(N13:N15,$B$61)*0.5))/COUNTA(N13:N15)</f>
        <v>0</v>
      </c>
      <c r="O16" s="70" t="s">
        <v>139</v>
      </c>
      <c r="P16" s="60"/>
      <c r="Q16" s="40">
        <f ca="1">(COUNTIF(Q13:Q15,$B$62)+(COUNTIF(Q13:Q15,$B$61)*0.5))/COUNTA(Q13:Q15)</f>
        <v>0</v>
      </c>
      <c r="R16" s="39"/>
    </row>
    <row r="17" spans="2:18" ht="58" outlineLevel="1" x14ac:dyDescent="0.35">
      <c r="B17" s="283" t="str">
        <f>Heatmap!D30</f>
        <v>Определение требований ИБ, предъявляемых к ПО</v>
      </c>
      <c r="C17" s="44" t="s">
        <v>643</v>
      </c>
      <c r="D17" s="9" t="s">
        <v>644</v>
      </c>
      <c r="E17" s="49" t="s">
        <v>63</v>
      </c>
      <c r="F17" s="9" t="s">
        <v>645</v>
      </c>
      <c r="G17" s="8" t="s">
        <v>646</v>
      </c>
      <c r="H17" s="134" t="str">
        <f ca="1">IF($E$17="Верно","Не выполняется",INDIRECT($B$59))</f>
        <v>Не выполняется</v>
      </c>
      <c r="I17" s="9" t="s">
        <v>647</v>
      </c>
      <c r="J17" s="8" t="s">
        <v>648</v>
      </c>
      <c r="K17" s="134" t="str">
        <f ca="1">IF($E$17="Верно","Не выполняется",INDIRECT($B$59))</f>
        <v>Не выполняется</v>
      </c>
      <c r="L17" s="9" t="s">
        <v>649</v>
      </c>
      <c r="M17" s="8" t="s">
        <v>650</v>
      </c>
      <c r="N17" s="139" t="str">
        <f ca="1">IF($E$17="Верно","Не выполняется",INDIRECT($B$59))</f>
        <v>Не выполняется</v>
      </c>
      <c r="O17" s="181"/>
      <c r="P17" s="181"/>
      <c r="Q17" s="29"/>
      <c r="R17" s="39"/>
    </row>
    <row r="18" spans="2:18" ht="43.5" outlineLevel="1" x14ac:dyDescent="0.35">
      <c r="B18" s="284"/>
      <c r="C18" s="181"/>
      <c r="D18" s="181"/>
      <c r="E18" s="132"/>
      <c r="F18" s="38" t="s">
        <v>69</v>
      </c>
      <c r="G18" s="8" t="s">
        <v>651</v>
      </c>
      <c r="H18" s="135" t="str">
        <f ca="1">IF($E$17="Верно","Не выполняется",INDIRECT($B$59))</f>
        <v>Не выполняется</v>
      </c>
      <c r="I18" s="38" t="s">
        <v>652</v>
      </c>
      <c r="J18" s="8" t="s">
        <v>653</v>
      </c>
      <c r="K18" s="135" t="str">
        <f ca="1">IF($E$17="Верно","Не выполняется",INDIRECT($B$59))</f>
        <v>Не выполняется</v>
      </c>
      <c r="L18" s="38" t="s">
        <v>654</v>
      </c>
      <c r="M18" s="8" t="s">
        <v>655</v>
      </c>
      <c r="N18" s="140" t="str">
        <f ca="1">IF($E$17="Верно","Не выполняется",INDIRECT($B$59))</f>
        <v>Не выполняется</v>
      </c>
      <c r="O18" s="181"/>
      <c r="P18" s="181"/>
      <c r="Q18" s="29"/>
      <c r="R18" s="39"/>
    </row>
    <row r="19" spans="2:18" ht="44" outlineLevel="1" thickBot="1" x14ac:dyDescent="0.4">
      <c r="B19" s="284"/>
      <c r="C19" s="181"/>
      <c r="D19" s="181"/>
      <c r="E19" s="132"/>
      <c r="F19" s="181"/>
      <c r="G19" s="181"/>
      <c r="H19" s="29"/>
      <c r="I19" s="14" t="s">
        <v>656</v>
      </c>
      <c r="J19" s="8" t="s">
        <v>657</v>
      </c>
      <c r="K19" s="138" t="str">
        <f ca="1">IF($E$17="Верно","Не выполняется",INDIRECT($B$59))</f>
        <v>Не выполняется</v>
      </c>
      <c r="L19" s="14" t="s">
        <v>658</v>
      </c>
      <c r="M19" s="8" t="s">
        <v>659</v>
      </c>
      <c r="N19" s="141" t="str">
        <f ca="1">IF($E$17="Верно","Не выполняется",INDIRECT($B$59))</f>
        <v>Не выполняется</v>
      </c>
      <c r="O19" s="181"/>
      <c r="P19" s="181"/>
      <c r="Q19" s="29"/>
      <c r="R19" s="39"/>
    </row>
    <row r="20" spans="2:18" ht="15" outlineLevel="1" thickBot="1" x14ac:dyDescent="0.4">
      <c r="B20" s="271"/>
      <c r="C20" s="271"/>
      <c r="D20" s="271"/>
      <c r="E20" s="271"/>
      <c r="F20" s="271"/>
      <c r="G20" s="59"/>
      <c r="H20" s="40">
        <f ca="1">(COUNTIF(H17:H19,$B$62)+(COUNTIF(H17:H19,$B$61)*0.5))/COUNTA(H17:H19)</f>
        <v>0</v>
      </c>
      <c r="I20" s="70" t="s">
        <v>139</v>
      </c>
      <c r="J20" s="63"/>
      <c r="K20" s="40">
        <f ca="1">(COUNTIF(K17:K19,$B$62)+(COUNTIF(K17:K19,$B$61)*0.5))/COUNTA(K17:K19)</f>
        <v>0</v>
      </c>
      <c r="L20" s="70" t="s">
        <v>139</v>
      </c>
      <c r="M20" s="60"/>
      <c r="N20" s="40">
        <f ca="1">(COUNTIF(N17:N19,$B$62)+(COUNTIF(N17:N19,$B$61)*0.5))/COUNTA(N17:N19)</f>
        <v>0</v>
      </c>
      <c r="O20" s="181"/>
      <c r="P20" s="181"/>
      <c r="Q20" s="29"/>
      <c r="R20" s="39"/>
    </row>
    <row r="21" spans="2:18" ht="145.5" outlineLevel="1" thickBot="1" x14ac:dyDescent="0.4">
      <c r="B21" s="45" t="str">
        <f>Heatmap!D31</f>
        <v>Контроль выполнения требований ИБ</v>
      </c>
      <c r="C21" s="44" t="s">
        <v>661</v>
      </c>
      <c r="D21" s="9" t="s">
        <v>662</v>
      </c>
      <c r="E21" s="49" t="s">
        <v>63</v>
      </c>
      <c r="F21" s="9" t="s">
        <v>663</v>
      </c>
      <c r="G21" s="9" t="s">
        <v>664</v>
      </c>
      <c r="H21" s="134" t="str">
        <f ca="1">IF($E$21="Верно","Не выполняется",INDIRECT($B$59))</f>
        <v>Не выполняется</v>
      </c>
      <c r="I21" s="9" t="s">
        <v>665</v>
      </c>
      <c r="J21" s="9" t="s">
        <v>666</v>
      </c>
      <c r="K21" s="134" t="str">
        <f ca="1">IF($E$21="Верно","Не выполняется",INDIRECT($B$59))</f>
        <v>Не выполняется</v>
      </c>
      <c r="L21" s="9" t="s">
        <v>667</v>
      </c>
      <c r="M21" s="8" t="s">
        <v>668</v>
      </c>
      <c r="N21" s="134" t="str">
        <f ca="1">IF($E$21="Верно","Не выполняется",INDIRECT($B$59))</f>
        <v>Не выполняется</v>
      </c>
      <c r="O21" s="9" t="s">
        <v>669</v>
      </c>
      <c r="P21" s="8" t="s">
        <v>670</v>
      </c>
      <c r="Q21" s="139" t="str">
        <f ca="1">IF($E$21="Верно","Не выполняется",INDIRECT($B$59))</f>
        <v>Не выполняется</v>
      </c>
      <c r="R21" s="39"/>
    </row>
    <row r="22" spans="2:18" ht="15" outlineLevel="1" thickBot="1" x14ac:dyDescent="0.4">
      <c r="B22" s="271"/>
      <c r="C22" s="271"/>
      <c r="D22" s="271"/>
      <c r="E22" s="271"/>
      <c r="F22" s="271"/>
      <c r="G22" s="59"/>
      <c r="H22" s="40">
        <f ca="1">(COUNTIF(H21,$B$62)+(COUNTIF(H21,$B$61)*0.5))/COUNTA(H21)</f>
        <v>0</v>
      </c>
      <c r="I22" s="70" t="s">
        <v>139</v>
      </c>
      <c r="J22" s="63"/>
      <c r="K22" s="40">
        <f ca="1">(COUNTIF(K21,$B$62)+(COUNTIF(K21,$B$61)*0.5))/COUNTA(K21)</f>
        <v>0</v>
      </c>
      <c r="L22" s="70" t="s">
        <v>139</v>
      </c>
      <c r="M22" s="60"/>
      <c r="N22" s="40">
        <f ca="1">(COUNTIF(N21,$B$62)+(COUNTIF(N21,$B$61)*0.5))/COUNTA(N21)</f>
        <v>0</v>
      </c>
      <c r="O22" s="70" t="s">
        <v>139</v>
      </c>
      <c r="P22" s="60"/>
      <c r="Q22" s="40">
        <f ca="1">(COUNTIF(Q21,$B$62)+(COUNTIF(Q21,$B$61)*0.5))/COUNTA(Q21)</f>
        <v>0</v>
      </c>
      <c r="R22" s="39"/>
    </row>
    <row r="23" spans="2:18" ht="102" outlineLevel="1" thickBot="1" x14ac:dyDescent="0.4">
      <c r="B23" s="285" t="str">
        <f>Heatmap!D32</f>
        <v>Разработка стандартов конфигураций разрабатываемого ПО</v>
      </c>
      <c r="C23" s="44" t="s">
        <v>672</v>
      </c>
      <c r="D23" s="8" t="s">
        <v>673</v>
      </c>
      <c r="E23" s="49" t="s">
        <v>63</v>
      </c>
      <c r="F23" s="9" t="s">
        <v>674</v>
      </c>
      <c r="G23" s="8" t="s">
        <v>675</v>
      </c>
      <c r="H23" s="134" t="str">
        <f ca="1">IF($E$23="Верно","Не выполняется",INDIRECT($B$59))</f>
        <v>Не выполняется</v>
      </c>
      <c r="I23" s="9" t="s">
        <v>676</v>
      </c>
      <c r="J23" s="8" t="s">
        <v>677</v>
      </c>
      <c r="K23" s="134" t="str">
        <f ca="1">IF($E$23="Верно","Не выполняется",INDIRECT($B$59))</f>
        <v>Не выполняется</v>
      </c>
      <c r="L23" s="8" t="s">
        <v>678</v>
      </c>
      <c r="M23" s="8" t="s">
        <v>679</v>
      </c>
      <c r="N23" s="134" t="str">
        <f ca="1">IF($E$23="Верно","Не выполняется",INDIRECT($B$59))</f>
        <v>Не выполняется</v>
      </c>
      <c r="O23" s="9" t="s">
        <v>680</v>
      </c>
      <c r="P23" s="8" t="s">
        <v>681</v>
      </c>
      <c r="Q23" s="139" t="str">
        <f ca="1">IF($E$23="Верно","Не выполняется",INDIRECT($B$59))</f>
        <v>Не выполняется</v>
      </c>
      <c r="R23" s="39"/>
    </row>
    <row r="24" spans="2:18" ht="44" outlineLevel="1" thickBot="1" x14ac:dyDescent="0.4">
      <c r="B24" s="286"/>
      <c r="C24" s="181"/>
      <c r="D24" s="132"/>
      <c r="E24" s="132"/>
      <c r="F24" s="9" t="s">
        <v>682</v>
      </c>
      <c r="G24" s="8" t="s">
        <v>683</v>
      </c>
      <c r="H24" s="135" t="str">
        <f ca="1">IF($E$23="Верно","Не выполняется",INDIRECT($B$59))</f>
        <v>Не выполняется</v>
      </c>
      <c r="I24" s="132"/>
      <c r="J24" s="132"/>
      <c r="K24" s="132"/>
      <c r="L24" s="8" t="s">
        <v>684</v>
      </c>
      <c r="M24" s="8" t="s">
        <v>685</v>
      </c>
      <c r="N24" s="135" t="str">
        <f ca="1">IF($E$23="Верно","Не выполняется",INDIRECT($B$59))</f>
        <v>Не выполняется</v>
      </c>
      <c r="O24" s="181"/>
      <c r="P24" s="181"/>
      <c r="Q24" s="28"/>
      <c r="R24" s="39"/>
    </row>
    <row r="25" spans="2:18" ht="15" outlineLevel="1" thickBot="1" x14ac:dyDescent="0.4">
      <c r="B25" s="271"/>
      <c r="C25" s="271"/>
      <c r="D25" s="271"/>
      <c r="E25" s="271"/>
      <c r="F25" s="271"/>
      <c r="G25" s="59"/>
      <c r="H25" s="40">
        <f ca="1">(COUNTIF(H23:H24,$B$62)+(COUNTIF(H23:H24,$B$61)*0.5))/COUNTA(H23:H24)</f>
        <v>0</v>
      </c>
      <c r="I25" s="70" t="s">
        <v>139</v>
      </c>
      <c r="J25" s="62"/>
      <c r="K25" s="40">
        <f ca="1">(COUNTIF(K23:K24,$B$62)+(COUNTIF(K23:K24,$B$61)*0.5))/COUNTA(K23:K24)</f>
        <v>0</v>
      </c>
      <c r="L25" s="70" t="s">
        <v>139</v>
      </c>
      <c r="M25" s="60"/>
      <c r="N25" s="40">
        <f ca="1">(COUNTIF(N23:N24,$B$62)+(COUNTIF(N23:N24,$B$61)*0.5))/COUNTA(N23:N24)</f>
        <v>0</v>
      </c>
      <c r="O25" s="70" t="s">
        <v>139</v>
      </c>
      <c r="P25" s="60"/>
      <c r="Q25" s="40">
        <f ca="1">(COUNTIF(Q23:Q24,$B$62)+(COUNTIF(Q23:Q24,$B$61)*0.5))/COUNTA(Q23:Q24)</f>
        <v>0</v>
      </c>
      <c r="R25" s="39"/>
    </row>
    <row r="26" spans="2:18" ht="73" outlineLevel="1" thickBot="1" x14ac:dyDescent="0.4">
      <c r="B26" s="285" t="str">
        <f>Heatmap!D33</f>
        <v>Разработка стандартов конфигураций для компонентов инфраструктуры</v>
      </c>
      <c r="C26" s="44" t="s">
        <v>687</v>
      </c>
      <c r="D26" s="8" t="s">
        <v>688</v>
      </c>
      <c r="E26" s="49" t="s">
        <v>63</v>
      </c>
      <c r="F26" s="9" t="s">
        <v>689</v>
      </c>
      <c r="G26" s="8" t="s">
        <v>690</v>
      </c>
      <c r="H26" s="134" t="str">
        <f ca="1">IF($E$26="Верно","Не выполняется",INDIRECT($B$59))</f>
        <v>Не выполняется</v>
      </c>
      <c r="I26" s="9" t="s">
        <v>691</v>
      </c>
      <c r="J26" s="8" t="s">
        <v>692</v>
      </c>
      <c r="K26" s="134" t="str">
        <f ca="1">IF($E$23="Верно","Не выполняется",INDIRECT($B$59))</f>
        <v>Не выполняется</v>
      </c>
      <c r="L26" s="8" t="s">
        <v>693</v>
      </c>
      <c r="M26" s="8" t="s">
        <v>679</v>
      </c>
      <c r="N26" s="134" t="str">
        <f ca="1">IF($E$23="Верно","Не выполняется",INDIRECT($B$59))</f>
        <v>Не выполняется</v>
      </c>
      <c r="O26" s="9" t="s">
        <v>694</v>
      </c>
      <c r="P26" s="8" t="s">
        <v>695</v>
      </c>
      <c r="Q26" s="139" t="str">
        <f ca="1">IF($E$23="Верно","Не выполняется",INDIRECT($B$59))</f>
        <v>Не выполняется</v>
      </c>
      <c r="R26" s="39"/>
    </row>
    <row r="27" spans="2:18" ht="43.5" outlineLevel="1" x14ac:dyDescent="0.35">
      <c r="B27" s="286"/>
      <c r="C27" s="181"/>
      <c r="D27" s="132"/>
      <c r="E27" s="132"/>
      <c r="F27" s="9" t="s">
        <v>696</v>
      </c>
      <c r="G27" s="8" t="s">
        <v>697</v>
      </c>
      <c r="H27" s="135" t="str">
        <f ca="1">IF($E$26="Верно","Не выполняется",INDIRECT($B$59))</f>
        <v>Не выполняется</v>
      </c>
      <c r="I27" s="8" t="s">
        <v>698</v>
      </c>
      <c r="J27" s="8" t="s">
        <v>699</v>
      </c>
      <c r="K27" s="135" t="str">
        <f ca="1">IF($E$23="Верно","Не выполняется",INDIRECT($B$59))</f>
        <v>Не выполняется</v>
      </c>
      <c r="L27" s="8" t="s">
        <v>700</v>
      </c>
      <c r="M27" s="8" t="s">
        <v>701</v>
      </c>
      <c r="N27" s="135" t="str">
        <f ca="1">IF($E$23="Верно","Не выполняется",INDIRECT($B$59))</f>
        <v>Не выполняется</v>
      </c>
      <c r="O27" s="181"/>
      <c r="P27" s="181"/>
      <c r="Q27" s="28"/>
      <c r="R27" s="39"/>
    </row>
    <row r="28" spans="2:18" ht="29.5" outlineLevel="1" thickBot="1" x14ac:dyDescent="0.4">
      <c r="B28" s="287"/>
      <c r="C28" s="181"/>
      <c r="D28" s="132"/>
      <c r="E28" s="132"/>
      <c r="F28" s="132"/>
      <c r="G28" s="132"/>
      <c r="H28" s="132"/>
      <c r="I28" s="132"/>
      <c r="J28" s="132"/>
      <c r="K28" s="132"/>
      <c r="L28" s="8" t="s">
        <v>702</v>
      </c>
      <c r="M28" s="8" t="s">
        <v>685</v>
      </c>
      <c r="N28" s="138" t="str">
        <f ca="1">IF($E$23="Верно","Не выполняется",INDIRECT($B$59))</f>
        <v>Не выполняется</v>
      </c>
      <c r="O28" s="181"/>
      <c r="P28" s="181"/>
      <c r="Q28" s="28"/>
      <c r="R28" s="39"/>
    </row>
    <row r="29" spans="2:18" ht="15" outlineLevel="1" thickBot="1" x14ac:dyDescent="0.4">
      <c r="B29" s="271"/>
      <c r="C29" s="271"/>
      <c r="D29" s="271"/>
      <c r="E29" s="271"/>
      <c r="F29" s="271"/>
      <c r="G29" s="59"/>
      <c r="H29" s="40">
        <f ca="1">(COUNTIF(H26:H28,$B$62)+(COUNTIF(H26:H28,$B$61)*0.5))/COUNTA(H26:H28)</f>
        <v>0</v>
      </c>
      <c r="I29" s="70" t="s">
        <v>139</v>
      </c>
      <c r="J29" s="62"/>
      <c r="K29" s="40">
        <f ca="1">(COUNTIF(K26:K28,$B$62)+(COUNTIF(K26:K28,$B$61)*0.5))/COUNTA(K26:K28)</f>
        <v>0</v>
      </c>
      <c r="L29" s="70" t="s">
        <v>139</v>
      </c>
      <c r="M29" s="60"/>
      <c r="N29" s="40">
        <f ca="1">(COUNTIF(N26:N28,$B$62)+(COUNTIF(N26:N28,$B$61)*0.5))/COUNTA(N26:N28)</f>
        <v>0</v>
      </c>
      <c r="O29" s="70" t="s">
        <v>139</v>
      </c>
      <c r="P29" s="60"/>
      <c r="Q29" s="40">
        <f ca="1">(COUNTIF(Q26:Q28,$B$62)+(COUNTIF(Q26:Q28,$B$61)*0.5))/COUNTA(Q26:Q28)</f>
        <v>0</v>
      </c>
      <c r="R29" s="39"/>
    </row>
    <row r="30" spans="2:18" s="41" customFormat="1" ht="29.25" customHeight="1" thickBot="1" x14ac:dyDescent="0.6">
      <c r="B30" s="302" t="s">
        <v>52</v>
      </c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4"/>
    </row>
    <row r="31" spans="2:18" ht="72.5" outlineLevel="1" x14ac:dyDescent="0.35">
      <c r="B31" s="305" t="str">
        <f>Heatmap!D34</f>
        <v>Обработка дефектов ИБ</v>
      </c>
      <c r="C31" s="37" t="s">
        <v>704</v>
      </c>
      <c r="D31" s="38" t="s">
        <v>705</v>
      </c>
      <c r="E31" s="46" t="s">
        <v>63</v>
      </c>
      <c r="F31" s="38" t="s">
        <v>706</v>
      </c>
      <c r="G31" s="8" t="s">
        <v>707</v>
      </c>
      <c r="H31" s="136" t="str">
        <f ca="1">IF($E$31="Верно","Не выполняется",INDIRECT($B$59))</f>
        <v>Не выполняется</v>
      </c>
      <c r="I31" s="38" t="s">
        <v>708</v>
      </c>
      <c r="J31" s="8" t="s">
        <v>709</v>
      </c>
      <c r="K31" s="136" t="str">
        <f ca="1">IF($E$31="Верно","Не выполняется",INDIRECT($B$59))</f>
        <v>Не выполняется</v>
      </c>
      <c r="L31" s="38" t="s">
        <v>710</v>
      </c>
      <c r="M31" s="8" t="s">
        <v>711</v>
      </c>
      <c r="N31" s="136" t="str">
        <f ca="1">IF($E$31="Верно","Не выполняется",INDIRECT($B$59))</f>
        <v>Не выполняется</v>
      </c>
      <c r="O31" s="38" t="s">
        <v>712</v>
      </c>
      <c r="P31" s="8" t="s">
        <v>713</v>
      </c>
      <c r="Q31" s="142" t="str">
        <f ca="1">IF($E$31="Верно","Не выполняется",INDIRECT($B$59))</f>
        <v>Не выполняется</v>
      </c>
      <c r="R31" s="39"/>
    </row>
    <row r="32" spans="2:18" ht="29" outlineLevel="1" x14ac:dyDescent="0.35">
      <c r="B32" s="305"/>
      <c r="C32" s="181"/>
      <c r="D32" s="181"/>
      <c r="E32" s="132"/>
      <c r="F32" s="181"/>
      <c r="G32" s="181"/>
      <c r="H32" s="29"/>
      <c r="I32" s="8" t="s">
        <v>714</v>
      </c>
      <c r="J32" s="8" t="s">
        <v>715</v>
      </c>
      <c r="K32" s="135" t="str">
        <f ca="1">IF($E$31="Верно","Не выполняется",INDIRECT($B$59))</f>
        <v>Не выполняется</v>
      </c>
      <c r="L32" s="8" t="s">
        <v>716</v>
      </c>
      <c r="M32" s="8" t="s">
        <v>717</v>
      </c>
      <c r="N32" s="135" t="str">
        <f ca="1">IF($E$31="Верно","Не выполняется",INDIRECT($B$59))</f>
        <v>Не выполняется</v>
      </c>
      <c r="O32" s="181"/>
      <c r="P32" s="181"/>
      <c r="Q32" s="29"/>
      <c r="R32" s="39"/>
    </row>
    <row r="33" spans="2:18" ht="44" outlineLevel="1" thickBot="1" x14ac:dyDescent="0.4">
      <c r="B33" s="305"/>
      <c r="C33" s="181"/>
      <c r="D33" s="181"/>
      <c r="E33" s="132"/>
      <c r="F33" s="181"/>
      <c r="G33" s="181"/>
      <c r="H33" s="29"/>
      <c r="I33" s="181"/>
      <c r="J33" s="181"/>
      <c r="K33" s="181"/>
      <c r="L33" s="13" t="s">
        <v>718</v>
      </c>
      <c r="M33" s="8" t="s">
        <v>719</v>
      </c>
      <c r="N33" s="138" t="str">
        <f ca="1">IF($E$31="Верно","Не выполняется",INDIRECT($B$59))</f>
        <v>Не выполняется</v>
      </c>
      <c r="O33" s="181"/>
      <c r="P33" s="181"/>
      <c r="Q33" s="28"/>
      <c r="R33" s="39"/>
    </row>
    <row r="34" spans="2:18" ht="15" outlineLevel="1" thickBot="1" x14ac:dyDescent="0.4">
      <c r="B34" s="271"/>
      <c r="C34" s="271"/>
      <c r="D34" s="271"/>
      <c r="E34" s="271"/>
      <c r="F34" s="271"/>
      <c r="G34" s="59"/>
      <c r="H34" s="40">
        <f ca="1">(COUNTIF(H31:H33,$B$62)+(COUNTIF(H31:H33,$B$61)*0.5))/COUNTA(H31:H33)</f>
        <v>0</v>
      </c>
      <c r="I34" s="70" t="s">
        <v>139</v>
      </c>
      <c r="J34" s="63"/>
      <c r="K34" s="40">
        <f ca="1">(COUNTIF(K31:K33,$B$62)+(COUNTIF(K31:K33,$B$61)*0.5))/COUNTA(K31:K33)</f>
        <v>0</v>
      </c>
      <c r="L34" s="70" t="s">
        <v>139</v>
      </c>
      <c r="M34" s="60"/>
      <c r="N34" s="40">
        <f ca="1">(COUNTIF(N31:N33,$B$62)+(COUNTIF(N31:N33,$B$61)*0.5))/COUNTA(N31:N33)</f>
        <v>0</v>
      </c>
      <c r="O34" s="70" t="s">
        <v>139</v>
      </c>
      <c r="P34" s="60"/>
      <c r="Q34" s="40">
        <f ca="1">(COUNTIF(Q31:Q33,$B$62)+(COUNTIF(Q31:Q33,$B$61)*0.5))/COUNTA(Q31:Q33)</f>
        <v>0</v>
      </c>
      <c r="R34" s="39"/>
    </row>
    <row r="35" spans="2:18" ht="45.75" customHeight="1" outlineLevel="1" x14ac:dyDescent="0.35">
      <c r="B35" s="306" t="str">
        <f>Heatmap!D35</f>
        <v>Консолидация дефектов ИБ</v>
      </c>
      <c r="C35" s="44" t="s">
        <v>721</v>
      </c>
      <c r="D35" s="9" t="s">
        <v>722</v>
      </c>
      <c r="E35" s="49" t="s">
        <v>63</v>
      </c>
      <c r="F35" s="9" t="s">
        <v>723</v>
      </c>
      <c r="G35" s="8" t="s">
        <v>724</v>
      </c>
      <c r="H35" s="134" t="s">
        <v>65</v>
      </c>
      <c r="I35" s="8" t="s">
        <v>725</v>
      </c>
      <c r="J35" s="8" t="s">
        <v>726</v>
      </c>
      <c r="K35" s="134" t="str">
        <f ca="1">IF($E$35="Верно","Не выполняется",INDIRECT($B$59))</f>
        <v>Не выполняется</v>
      </c>
      <c r="L35" s="9" t="s">
        <v>727</v>
      </c>
      <c r="M35" s="8" t="s">
        <v>728</v>
      </c>
      <c r="N35" s="134" t="str">
        <f ca="1">IF($E$35="Верно","Не выполняется",INDIRECT($B$59))</f>
        <v>Не выполняется</v>
      </c>
      <c r="O35" s="9" t="s">
        <v>729</v>
      </c>
      <c r="P35" s="8" t="s">
        <v>730</v>
      </c>
      <c r="Q35" s="139" t="str">
        <f ca="1">IF($E$35="Верно","Не выполняется",INDIRECT($B$59))</f>
        <v>Не выполняется</v>
      </c>
      <c r="R35" s="39"/>
    </row>
    <row r="36" spans="2:18" ht="131" outlineLevel="1" thickBot="1" x14ac:dyDescent="0.4">
      <c r="B36" s="307"/>
      <c r="C36" s="181"/>
      <c r="D36" s="181"/>
      <c r="E36" s="132"/>
      <c r="F36" s="13" t="s">
        <v>731</v>
      </c>
      <c r="G36" s="8" t="s">
        <v>732</v>
      </c>
      <c r="H36" s="135" t="str">
        <f ca="1">IF($E$35="Верно","Не выполняется",INDIRECT($B$59))</f>
        <v>Не выполняется</v>
      </c>
      <c r="I36" s="181"/>
      <c r="J36" s="181"/>
      <c r="K36" s="29"/>
      <c r="L36" s="8" t="s">
        <v>733</v>
      </c>
      <c r="M36" s="8" t="s">
        <v>734</v>
      </c>
      <c r="N36" s="135" t="str">
        <f ca="1">IF($E$35="Верно","Не выполняется",INDIRECT($B$59))</f>
        <v>Не выполняется</v>
      </c>
      <c r="O36" s="8" t="s">
        <v>735</v>
      </c>
      <c r="P36" s="8" t="s">
        <v>736</v>
      </c>
      <c r="Q36" s="140" t="str">
        <f ca="1">IF($E$35="Верно","Не выполняется",INDIRECT($B$59))</f>
        <v>Не выполняется</v>
      </c>
      <c r="R36" s="39"/>
    </row>
    <row r="37" spans="2:18" ht="15" outlineLevel="1" thickBot="1" x14ac:dyDescent="0.4">
      <c r="B37" s="271"/>
      <c r="C37" s="271"/>
      <c r="D37" s="271"/>
      <c r="E37" s="271"/>
      <c r="F37" s="271"/>
      <c r="G37" s="59"/>
      <c r="H37" s="40">
        <f ca="1">(COUNTIF(H35:H36,$B$62)+(COUNTIF(H35:H36,$B$61)*0.5))/COUNTA(H35:H36)</f>
        <v>0</v>
      </c>
      <c r="I37" s="70" t="s">
        <v>139</v>
      </c>
      <c r="J37" s="63"/>
      <c r="K37" s="40">
        <f ca="1">(COUNTIF(K35:K36,$B$62)+(COUNTIF(K35:K36,$B$61)*0.5))/COUNTA(K35:K36)</f>
        <v>0</v>
      </c>
      <c r="L37" s="70" t="s">
        <v>139</v>
      </c>
      <c r="M37" s="60"/>
      <c r="N37" s="40">
        <f ca="1">(COUNTIF(N35:N36,$B$62)+(COUNTIF(N35:N36,$B$61)*0.5))/COUNTA(N35:N36)</f>
        <v>0</v>
      </c>
      <c r="O37" s="70" t="s">
        <v>139</v>
      </c>
      <c r="P37" s="60"/>
      <c r="Q37" s="40">
        <f ca="1">(COUNTIF(Q35:Q36,$B$62)+(COUNTIF(Q35:Q36,$B$61)*0.5))/COUNTA(Q35:Q36)</f>
        <v>0</v>
      </c>
      <c r="R37" s="39"/>
    </row>
    <row r="38" spans="2:18" s="41" customFormat="1" ht="29.25" customHeight="1" thickBot="1" x14ac:dyDescent="0.6">
      <c r="B38" s="300" t="s">
        <v>57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1"/>
    </row>
    <row r="39" spans="2:18" ht="30.75" customHeight="1" outlineLevel="1" x14ac:dyDescent="0.35">
      <c r="B39" s="276" t="str">
        <f>Heatmap!D36</f>
        <v>Управление набором метрик ИБ</v>
      </c>
      <c r="C39" s="44" t="s">
        <v>58</v>
      </c>
      <c r="D39" s="9" t="s">
        <v>59</v>
      </c>
      <c r="E39" s="49" t="s">
        <v>63</v>
      </c>
      <c r="F39" s="182"/>
      <c r="G39" s="182"/>
      <c r="H39" s="25"/>
      <c r="I39" s="9" t="s">
        <v>738</v>
      </c>
      <c r="J39" s="8" t="s">
        <v>739</v>
      </c>
      <c r="K39" s="134" t="str">
        <f ca="1">IF($E$39="Верно","Не выполняется",INDIRECT($B$59))</f>
        <v>Не выполняется</v>
      </c>
      <c r="L39" s="9" t="s">
        <v>740</v>
      </c>
      <c r="M39" s="8" t="s">
        <v>741</v>
      </c>
      <c r="N39" s="139" t="str">
        <f ca="1">IF($E$39="Верно","Не выполняется",INDIRECT($B$59))</f>
        <v>Не выполняется</v>
      </c>
      <c r="O39" s="181"/>
      <c r="P39" s="181"/>
      <c r="Q39" s="29"/>
      <c r="R39" s="39"/>
    </row>
    <row r="40" spans="2:18" ht="29.5" outlineLevel="1" thickBot="1" x14ac:dyDescent="0.4">
      <c r="B40" s="277"/>
      <c r="C40" s="181"/>
      <c r="D40" s="181"/>
      <c r="E40" s="132"/>
      <c r="F40" s="181"/>
      <c r="G40" s="181"/>
      <c r="H40" s="29"/>
      <c r="I40" s="8" t="s">
        <v>742</v>
      </c>
      <c r="J40" s="8" t="s">
        <v>743</v>
      </c>
      <c r="K40" s="135" t="str">
        <f ca="1">IF($E$39="Верно","Не выполняется",INDIRECT($B$59))</f>
        <v>Не выполняется</v>
      </c>
      <c r="L40" s="8" t="s">
        <v>744</v>
      </c>
      <c r="M40" s="8" t="s">
        <v>745</v>
      </c>
      <c r="N40" s="140" t="str">
        <f ca="1">IF($E$39="Верно","Не выполняется",INDIRECT($B$59))</f>
        <v>Не выполняется</v>
      </c>
      <c r="O40" s="181"/>
      <c r="P40" s="181"/>
      <c r="Q40" s="29"/>
      <c r="R40" s="39"/>
    </row>
    <row r="41" spans="2:18" s="4" customFormat="1" ht="15" outlineLevel="1" thickBot="1" x14ac:dyDescent="0.4">
      <c r="B41" s="278"/>
      <c r="C41" s="278"/>
      <c r="D41" s="278"/>
      <c r="E41" s="278"/>
      <c r="F41" s="278"/>
      <c r="G41" s="278"/>
      <c r="H41" s="278"/>
      <c r="I41" s="278"/>
      <c r="J41" s="61"/>
      <c r="K41" s="55">
        <f ca="1">(COUNTIF(K39:K40,$B$62)+(COUNTIF(K39:K40,$B$61)*0.5))/COUNTA(K39:K40)</f>
        <v>0</v>
      </c>
      <c r="L41" s="149" t="s">
        <v>139</v>
      </c>
      <c r="M41" s="58"/>
      <c r="N41" s="55">
        <f ca="1">(COUNTIF(N39:N40,$B$62)+(COUNTIF(N39:N40,$B$61)*0.5))/COUNTA(N39:N40)</f>
        <v>0</v>
      </c>
      <c r="O41" s="181"/>
      <c r="P41" s="181"/>
      <c r="Q41" s="29"/>
      <c r="R41" s="181"/>
    </row>
    <row r="42" spans="2:18" ht="203" outlineLevel="1" x14ac:dyDescent="0.35">
      <c r="B42" s="279" t="str">
        <f>Heatmap!D37</f>
        <v>Контроль исполнения метрик</v>
      </c>
      <c r="C42" s="44" t="s">
        <v>747</v>
      </c>
      <c r="D42" s="9" t="s">
        <v>748</v>
      </c>
      <c r="E42" s="49" t="s">
        <v>63</v>
      </c>
      <c r="F42" s="182"/>
      <c r="G42" s="182"/>
      <c r="H42" s="25"/>
      <c r="I42" s="9" t="s">
        <v>749</v>
      </c>
      <c r="J42" s="8" t="s">
        <v>750</v>
      </c>
      <c r="K42" s="134" t="str">
        <f ca="1">IF($E$42="Верно","Не выполняется",INDIRECT($B$59))</f>
        <v>Не выполняется</v>
      </c>
      <c r="L42" s="9" t="s">
        <v>751</v>
      </c>
      <c r="M42" s="8" t="s">
        <v>752</v>
      </c>
      <c r="N42" s="134" t="str">
        <f ca="1">IF($E$42="Верно","Не выполняется",INDIRECT($B$59))</f>
        <v>Не выполняется</v>
      </c>
      <c r="O42" s="9" t="s">
        <v>753</v>
      </c>
      <c r="P42" s="8" t="s">
        <v>754</v>
      </c>
      <c r="Q42" s="139" t="str">
        <f ca="1">IF($E$42="Верно","Не выполняется",INDIRECT($B$59))</f>
        <v>Не выполняется</v>
      </c>
      <c r="R42" s="39"/>
    </row>
    <row r="43" spans="2:18" ht="43.5" outlineLevel="1" x14ac:dyDescent="0.35">
      <c r="B43" s="280"/>
      <c r="C43" s="181"/>
      <c r="D43" s="181"/>
      <c r="E43" s="132"/>
      <c r="F43" s="181"/>
      <c r="G43" s="181"/>
      <c r="H43" s="29"/>
      <c r="I43" s="8" t="s">
        <v>755</v>
      </c>
      <c r="J43" s="8" t="s">
        <v>756</v>
      </c>
      <c r="K43" s="135" t="str">
        <f ca="1">IF($E$42="Верно","Не выполняется",INDIRECT($B$59))</f>
        <v>Не выполняется</v>
      </c>
      <c r="L43" s="8" t="s">
        <v>757</v>
      </c>
      <c r="M43" s="8" t="s">
        <v>758</v>
      </c>
      <c r="N43" s="135" t="str">
        <f ca="1">IF($E$42="Верно","Не выполняется",INDIRECT($B$59))</f>
        <v>Не выполняется</v>
      </c>
      <c r="O43" s="181"/>
      <c r="P43" s="181"/>
      <c r="Q43" s="28"/>
      <c r="R43" s="39"/>
    </row>
    <row r="44" spans="2:18" ht="44" outlineLevel="1" thickBot="1" x14ac:dyDescent="0.4">
      <c r="B44" s="281"/>
      <c r="C44" s="181"/>
      <c r="D44" s="181"/>
      <c r="E44" s="132"/>
      <c r="F44" s="181"/>
      <c r="G44" s="181"/>
      <c r="H44" s="29"/>
      <c r="I44" s="181"/>
      <c r="J44" s="181"/>
      <c r="K44" s="29"/>
      <c r="L44" s="8" t="s">
        <v>759</v>
      </c>
      <c r="M44" s="8" t="s">
        <v>760</v>
      </c>
      <c r="N44" s="135" t="str">
        <f ca="1">IF($E$42="Верно","Не выполняется",INDIRECT($B$59))</f>
        <v>Не выполняется</v>
      </c>
      <c r="O44" s="181"/>
      <c r="P44" s="181"/>
      <c r="Q44" s="28"/>
      <c r="R44" s="39"/>
    </row>
    <row r="45" spans="2:18" s="4" customFormat="1" ht="15" outlineLevel="1" thickBot="1" x14ac:dyDescent="0.4">
      <c r="B45" s="282"/>
      <c r="C45" s="282"/>
      <c r="D45" s="282"/>
      <c r="E45" s="282"/>
      <c r="F45" s="282"/>
      <c r="G45" s="282"/>
      <c r="H45" s="282"/>
      <c r="I45" s="282"/>
      <c r="J45" s="56"/>
      <c r="K45" s="40">
        <f ca="1">(COUNTIF(K42:K44,$B$62)+(COUNTIF(K42:K44,$B$61)*0.5))/COUNTA(K42:K44)</f>
        <v>0</v>
      </c>
      <c r="L45" s="149" t="s">
        <v>139</v>
      </c>
      <c r="M45" s="57"/>
      <c r="N45" s="40">
        <f ca="1">(COUNTIF(N42:N44,$B$62)+(COUNTIF(N42:N44,$B$61)*0.5))/COUNTA(N42:N44)</f>
        <v>0</v>
      </c>
      <c r="O45" s="149" t="s">
        <v>139</v>
      </c>
      <c r="P45" s="57"/>
      <c r="Q45" s="40">
        <f ca="1">(COUNTIF(Q42:Q44,$B$62)+(COUNTIF(Q42:Q44,$B$61)*0.5))/COUNTA(Q42:Q44)</f>
        <v>0</v>
      </c>
    </row>
    <row r="46" spans="2:18" s="41" customFormat="1" ht="29.25" customHeight="1" thickBot="1" x14ac:dyDescent="0.6">
      <c r="B46" s="272" t="s">
        <v>61</v>
      </c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3"/>
    </row>
    <row r="47" spans="2:18" ht="130.5" outlineLevel="1" x14ac:dyDescent="0.35">
      <c r="B47" s="274" t="str">
        <f>Heatmap!D38</f>
        <v>Security Champions</v>
      </c>
      <c r="C47" s="37" t="s">
        <v>762</v>
      </c>
      <c r="D47" s="38" t="s">
        <v>763</v>
      </c>
      <c r="E47" s="46" t="s">
        <v>63</v>
      </c>
      <c r="F47" s="38" t="s">
        <v>764</v>
      </c>
      <c r="G47" s="8" t="s">
        <v>765</v>
      </c>
      <c r="H47" s="136" t="str">
        <f ca="1">IF($E$47="Верно","Не выполняется",INDIRECT($B$59))</f>
        <v>Не выполняется</v>
      </c>
      <c r="I47" s="38" t="s">
        <v>766</v>
      </c>
      <c r="J47" s="8" t="s">
        <v>767</v>
      </c>
      <c r="K47" s="136" t="str">
        <f ca="1">IF($E$47="Верно","Не выполняется",INDIRECT($B$59))</f>
        <v>Не выполняется</v>
      </c>
      <c r="L47" s="38" t="s">
        <v>768</v>
      </c>
      <c r="M47" s="8" t="s">
        <v>769</v>
      </c>
      <c r="N47" s="136" t="str">
        <f ca="1">IF($E$47="Верно","Не выполняется",INDIRECT($B$59))</f>
        <v>Не выполняется</v>
      </c>
      <c r="O47" s="38" t="s">
        <v>770</v>
      </c>
      <c r="P47" s="8" t="s">
        <v>771</v>
      </c>
      <c r="Q47" s="142" t="str">
        <f ca="1">IF($E$47="Верно","Не выполняется",INDIRECT($B$59))</f>
        <v>Не выполняется</v>
      </c>
      <c r="R47" s="39"/>
    </row>
    <row r="48" spans="2:18" ht="116" outlineLevel="1" x14ac:dyDescent="0.35">
      <c r="B48" s="275"/>
      <c r="C48" s="181"/>
      <c r="D48" s="181"/>
      <c r="E48" s="132"/>
      <c r="F48" s="181"/>
      <c r="G48" s="181"/>
      <c r="H48" s="29"/>
      <c r="I48" s="8" t="s">
        <v>772</v>
      </c>
      <c r="J48" s="8" t="s">
        <v>773</v>
      </c>
      <c r="K48" s="135" t="str">
        <f ca="1">IF($E$47="Верно","Не выполняется",INDIRECT($B$59))</f>
        <v>Не выполняется</v>
      </c>
      <c r="L48" s="8" t="s">
        <v>70</v>
      </c>
      <c r="M48" s="8" t="s">
        <v>774</v>
      </c>
      <c r="N48" s="135" t="str">
        <f ca="1">IF($E$47="Верно","Не выполняется",INDIRECT($B$59))</f>
        <v>Не выполняется</v>
      </c>
      <c r="O48" s="8" t="s">
        <v>775</v>
      </c>
      <c r="P48" s="8" t="s">
        <v>776</v>
      </c>
      <c r="Q48" s="140" t="str">
        <f ca="1">IF($E$47="Верно","Не выполняется",INDIRECT($B$59))</f>
        <v>Не выполняется</v>
      </c>
      <c r="R48" s="39"/>
    </row>
    <row r="49" spans="2:18" ht="188.5" outlineLevel="1" x14ac:dyDescent="0.35">
      <c r="B49" s="275"/>
      <c r="C49" s="181"/>
      <c r="D49" s="181"/>
      <c r="E49" s="132"/>
      <c r="F49" s="181"/>
      <c r="G49" s="181"/>
      <c r="H49" s="29"/>
      <c r="I49" s="181"/>
      <c r="J49" s="181"/>
      <c r="K49" s="29"/>
      <c r="L49" s="8" t="s">
        <v>777</v>
      </c>
      <c r="M49" s="8" t="s">
        <v>778</v>
      </c>
      <c r="N49" s="135" t="str">
        <f ca="1">IF($E$47="Верно","Не выполняется",INDIRECT($B$59))</f>
        <v>Не выполняется</v>
      </c>
      <c r="O49" s="8" t="s">
        <v>779</v>
      </c>
      <c r="P49" s="8" t="s">
        <v>780</v>
      </c>
      <c r="Q49" s="140" t="str">
        <f ca="1">IF($E$47="Верно","Не выполняется",INDIRECT($B$59))</f>
        <v>Не выполняется</v>
      </c>
      <c r="R49" s="39"/>
    </row>
    <row r="50" spans="2:18" ht="145.5" outlineLevel="1" thickBot="1" x14ac:dyDescent="0.4">
      <c r="B50" s="275"/>
      <c r="C50" s="181"/>
      <c r="D50" s="181"/>
      <c r="E50" s="132"/>
      <c r="F50" s="181"/>
      <c r="G50" s="181"/>
      <c r="H50" s="29"/>
      <c r="I50" s="181"/>
      <c r="J50" s="181"/>
      <c r="K50" s="29"/>
      <c r="L50" s="13" t="s">
        <v>781</v>
      </c>
      <c r="M50" s="8" t="s">
        <v>782</v>
      </c>
      <c r="N50" s="138" t="str">
        <f ca="1">IF($E$47="Верно","Не выполняется",INDIRECT($B$59))</f>
        <v>Не выполняется</v>
      </c>
      <c r="O50" s="13" t="s">
        <v>783</v>
      </c>
      <c r="P50" s="8" t="s">
        <v>784</v>
      </c>
      <c r="Q50" s="141" t="str">
        <f ca="1">IF($E$47="Верно","Не выполняется",INDIRECT($B$59))</f>
        <v>Не выполняется</v>
      </c>
      <c r="R50" s="39"/>
    </row>
    <row r="51" spans="2:18" ht="15" outlineLevel="1" thickBot="1" x14ac:dyDescent="0.4">
      <c r="B51" s="271"/>
      <c r="C51" s="271"/>
      <c r="D51" s="271"/>
      <c r="E51" s="271"/>
      <c r="F51" s="271"/>
      <c r="G51" s="59"/>
      <c r="H51" s="40">
        <f ca="1">(COUNTIF(H47:H50,$B$62)+(COUNTIF(H47:H50,$B$61)*0.5))/COUNTA(H47:H50)</f>
        <v>0</v>
      </c>
      <c r="I51" s="70" t="s">
        <v>139</v>
      </c>
      <c r="J51" s="63"/>
      <c r="K51" s="40">
        <f ca="1">(COUNTIF(K47:K50,$B$62)+(COUNTIF(K47:K50,$B$61)*0.5))/COUNTA(K47:K50)</f>
        <v>0</v>
      </c>
      <c r="L51" s="70" t="s">
        <v>139</v>
      </c>
      <c r="M51" s="60"/>
      <c r="N51" s="40">
        <f ca="1">(COUNTIF(N47:N50,$B$62)+(COUNTIF(N47:N50,$B$61)*0.5))/COUNTA(N47:N50)</f>
        <v>0</v>
      </c>
      <c r="O51" s="70" t="s">
        <v>139</v>
      </c>
      <c r="P51" s="60"/>
      <c r="Q51" s="40">
        <f ca="1">(COUNTIF(Q47:Q50,$B$62)+(COUNTIF(Q47:Q50,$B$61)*0.5))/COUNTA(Q47:Q50)</f>
        <v>0</v>
      </c>
      <c r="R51" s="39"/>
    </row>
    <row r="52" spans="2:18" ht="58.5" outlineLevel="1" thickBot="1" x14ac:dyDescent="0.4">
      <c r="B52" s="269" t="str">
        <f>Heatmap!D39</f>
        <v>Разграничение ролей процесса DSO</v>
      </c>
      <c r="C52" s="44" t="s">
        <v>786</v>
      </c>
      <c r="D52" s="8" t="s">
        <v>787</v>
      </c>
      <c r="E52" s="49" t="s">
        <v>63</v>
      </c>
      <c r="F52" s="9" t="s">
        <v>788</v>
      </c>
      <c r="G52" s="8" t="s">
        <v>789</v>
      </c>
      <c r="H52" s="134" t="str">
        <f ca="1">IF($E$52="Верно","Не выполняется",INDIRECT($B$59))</f>
        <v>Не выполняется</v>
      </c>
      <c r="I52" s="9" t="s">
        <v>790</v>
      </c>
      <c r="J52" s="8" t="s">
        <v>791</v>
      </c>
      <c r="K52" s="134" t="s">
        <v>65</v>
      </c>
      <c r="L52" s="9" t="s">
        <v>792</v>
      </c>
      <c r="M52" s="8" t="s">
        <v>793</v>
      </c>
      <c r="N52" s="139" t="str">
        <f ca="1">IF($E$52="Верно","Не выполняется",INDIRECT($B$59))</f>
        <v>Не выполняется</v>
      </c>
      <c r="O52" s="181"/>
      <c r="P52" s="181"/>
      <c r="Q52" s="29"/>
      <c r="R52" s="39"/>
    </row>
    <row r="53" spans="2:18" ht="44" outlineLevel="1" thickBot="1" x14ac:dyDescent="0.4">
      <c r="B53" s="270"/>
      <c r="C53" s="181"/>
      <c r="D53" s="181"/>
      <c r="E53" s="132"/>
      <c r="F53" s="8" t="s">
        <v>794</v>
      </c>
      <c r="G53" s="8" t="s">
        <v>795</v>
      </c>
      <c r="H53" s="135" t="str">
        <f ca="1">IF($E$52="Верно","Не выполняется",INDIRECT($B$59))</f>
        <v>Не выполняется</v>
      </c>
      <c r="I53" s="8" t="s">
        <v>796</v>
      </c>
      <c r="J53" s="8" t="s">
        <v>797</v>
      </c>
      <c r="K53" s="134" t="str">
        <f ca="1">IF($E$52="Верно","Не выполняется",INDIRECT($B$59))</f>
        <v>Не выполняется</v>
      </c>
      <c r="L53" s="181"/>
      <c r="M53" s="181"/>
      <c r="N53" s="28"/>
      <c r="O53" s="181"/>
      <c r="P53" s="181"/>
      <c r="Q53" s="29"/>
      <c r="R53" s="39"/>
    </row>
    <row r="54" spans="2:18" ht="29.5" outlineLevel="1" thickBot="1" x14ac:dyDescent="0.4">
      <c r="B54" s="270"/>
      <c r="C54" s="181"/>
      <c r="D54" s="181"/>
      <c r="E54" s="132"/>
      <c r="F54" s="181"/>
      <c r="G54" s="181"/>
      <c r="H54" s="29"/>
      <c r="I54" s="8" t="s">
        <v>798</v>
      </c>
      <c r="J54" s="8" t="s">
        <v>799</v>
      </c>
      <c r="K54" s="134" t="str">
        <f ca="1">IF($E$52="Верно","Не выполняется",INDIRECT($B$59))</f>
        <v>Не выполняется</v>
      </c>
      <c r="L54" s="181"/>
      <c r="M54" s="181"/>
      <c r="N54" s="28"/>
      <c r="O54" s="181"/>
      <c r="P54" s="181"/>
      <c r="Q54" s="29"/>
      <c r="R54" s="39"/>
    </row>
    <row r="55" spans="2:18" ht="15" outlineLevel="1" thickBot="1" x14ac:dyDescent="0.4">
      <c r="B55" s="271"/>
      <c r="C55" s="271"/>
      <c r="D55" s="271"/>
      <c r="E55" s="271"/>
      <c r="F55" s="271"/>
      <c r="G55" s="59"/>
      <c r="H55" s="40">
        <f ca="1">(COUNTIF(H52:H54,$B$62)+(COUNTIF(H52:H54,$B$61)*0.5))/COUNTA(H52:H54)</f>
        <v>0</v>
      </c>
      <c r="I55" s="70" t="s">
        <v>139</v>
      </c>
      <c r="J55" s="63"/>
      <c r="K55" s="40">
        <f ca="1">(COUNTIF(K52:K54,$B$62)+(COUNTIF(K52:K54,$B$61)*0.5))/COUNTA(K52:K54)</f>
        <v>0</v>
      </c>
      <c r="L55" s="70" t="s">
        <v>139</v>
      </c>
      <c r="M55" s="60"/>
      <c r="N55" s="40">
        <f ca="1">(COUNTIF(N52:N54,$B$62)+(COUNTIF(N52:N54,$B$61)*0.5))/COUNTA(N52:N54)</f>
        <v>0</v>
      </c>
      <c r="O55" s="181"/>
      <c r="P55" s="181"/>
      <c r="Q55" s="29"/>
      <c r="R55" s="39"/>
    </row>
    <row r="56" spans="2:18" x14ac:dyDescent="0.35">
      <c r="B56" s="43"/>
      <c r="C56" s="39"/>
      <c r="E56" s="43"/>
      <c r="F56" s="39"/>
      <c r="H56" s="133"/>
      <c r="I56" s="39"/>
      <c r="K56" s="133"/>
      <c r="L56" s="39"/>
      <c r="N56" s="133"/>
      <c r="O56" s="39"/>
      <c r="Q56" s="133"/>
      <c r="R56" s="39"/>
    </row>
    <row r="57" spans="2:18" x14ac:dyDescent="0.35">
      <c r="B57" s="43"/>
      <c r="C57" s="39"/>
      <c r="F57" s="39"/>
      <c r="H57" s="133"/>
      <c r="I57" s="39"/>
      <c r="K57" s="133"/>
      <c r="L57" s="39"/>
      <c r="N57" s="133"/>
      <c r="O57" s="39"/>
      <c r="Q57" s="133"/>
      <c r="R57" s="39"/>
    </row>
    <row r="58" spans="2:18" x14ac:dyDescent="0.35">
      <c r="B58" s="43"/>
      <c r="C58" s="39"/>
      <c r="F58" s="39"/>
      <c r="H58" s="133"/>
      <c r="I58" s="39"/>
      <c r="K58" s="133"/>
      <c r="L58" s="39"/>
      <c r="N58" s="133"/>
      <c r="O58" s="39"/>
      <c r="Q58" s="133"/>
      <c r="R58" s="39"/>
    </row>
    <row r="59" spans="2:18" s="4" customFormat="1" x14ac:dyDescent="0.35">
      <c r="B59" s="137" t="s">
        <v>64</v>
      </c>
      <c r="H59" s="150"/>
      <c r="K59" s="16"/>
      <c r="N59" s="16"/>
      <c r="Q59" s="16"/>
    </row>
    <row r="60" spans="2:18" s="4" customFormat="1" x14ac:dyDescent="0.35">
      <c r="B60" s="3" t="s">
        <v>65</v>
      </c>
      <c r="H60" s="150"/>
      <c r="K60" s="16"/>
      <c r="N60" s="16"/>
      <c r="Q60" s="16"/>
    </row>
    <row r="61" spans="2:18" s="4" customFormat="1" ht="29" x14ac:dyDescent="0.35">
      <c r="B61" s="3" t="s">
        <v>66</v>
      </c>
      <c r="H61" s="150"/>
      <c r="K61" s="16"/>
      <c r="N61" s="16"/>
      <c r="Q61" s="16"/>
    </row>
    <row r="62" spans="2:18" s="4" customFormat="1" x14ac:dyDescent="0.35">
      <c r="B62" s="3" t="s">
        <v>67</v>
      </c>
      <c r="H62" s="150"/>
      <c r="K62" s="16"/>
      <c r="N62" s="16"/>
      <c r="Q62" s="16"/>
    </row>
    <row r="63" spans="2:18" x14ac:dyDescent="0.35">
      <c r="B63" s="43"/>
      <c r="C63" s="39"/>
      <c r="F63" s="39"/>
      <c r="H63" s="133"/>
      <c r="I63" s="39"/>
      <c r="K63" s="133"/>
      <c r="L63" s="39"/>
      <c r="N63" s="133"/>
      <c r="O63" s="39"/>
      <c r="Q63" s="133"/>
      <c r="R63" s="39"/>
    </row>
    <row r="64" spans="2:18" x14ac:dyDescent="0.35">
      <c r="B64" s="43"/>
      <c r="C64" s="39"/>
      <c r="F64" s="39"/>
      <c r="H64" s="133"/>
      <c r="I64" s="39"/>
      <c r="K64" s="133"/>
      <c r="L64" s="39"/>
      <c r="N64" s="133"/>
      <c r="O64" s="39"/>
      <c r="Q64" s="133"/>
      <c r="R64" s="39"/>
    </row>
    <row r="65" spans="2:18" x14ac:dyDescent="0.35">
      <c r="B65" s="43"/>
      <c r="C65" s="39"/>
      <c r="F65" s="39"/>
      <c r="H65" s="133"/>
      <c r="I65" s="39"/>
      <c r="K65" s="133"/>
      <c r="L65" s="39"/>
      <c r="N65" s="133"/>
      <c r="O65" s="39"/>
      <c r="Q65" s="133"/>
      <c r="R65" s="39"/>
    </row>
    <row r="66" spans="2:18" x14ac:dyDescent="0.35">
      <c r="B66" s="43"/>
      <c r="C66" s="39"/>
      <c r="F66" s="39"/>
      <c r="H66" s="133"/>
      <c r="I66" s="39"/>
      <c r="K66" s="133"/>
      <c r="L66" s="39"/>
      <c r="N66" s="133"/>
      <c r="O66" s="39"/>
      <c r="Q66" s="133"/>
      <c r="R66" s="39"/>
    </row>
  </sheetData>
  <dataConsolidate/>
  <mergeCells count="30">
    <mergeCell ref="B13:B15"/>
    <mergeCell ref="B20:F20"/>
    <mergeCell ref="B38:Q38"/>
    <mergeCell ref="B30:Q30"/>
    <mergeCell ref="B31:B33"/>
    <mergeCell ref="B34:F34"/>
    <mergeCell ref="B35:B36"/>
    <mergeCell ref="B37:F37"/>
    <mergeCell ref="B12:Q12"/>
    <mergeCell ref="B3:Q3"/>
    <mergeCell ref="B4:B7"/>
    <mergeCell ref="B8:F8"/>
    <mergeCell ref="B9:B10"/>
    <mergeCell ref="B11:F11"/>
    <mergeCell ref="B39:B40"/>
    <mergeCell ref="B41:I41"/>
    <mergeCell ref="B42:B44"/>
    <mergeCell ref="B45:I45"/>
    <mergeCell ref="B16:F16"/>
    <mergeCell ref="B22:F22"/>
    <mergeCell ref="B17:B19"/>
    <mergeCell ref="B23:B24"/>
    <mergeCell ref="B25:F25"/>
    <mergeCell ref="B26:B28"/>
    <mergeCell ref="B29:F29"/>
    <mergeCell ref="B52:B54"/>
    <mergeCell ref="B55:F55"/>
    <mergeCell ref="B46:Q46"/>
    <mergeCell ref="B47:B50"/>
    <mergeCell ref="B51:F51"/>
  </mergeCells>
  <conditionalFormatting sqref="K4:K7 N4:N5 Q4 K9:K10 N9:N10 Q9 K13:K15 N13:N15 Q13 K17:K19 N17:N19 K21 N21 Q21 K23 N23 Q23 K31:K32 N31:N33 Q31 K35 N35:N36 Q35:Q36 K39:K40 N39:N40 K42:K43 N42:N44 Q42 K47:K48 N47:N50 Q47:Q50 N52 K52:K54">
    <cfRule type="containsErrors" dxfId="1048" priority="35">
      <formula>ISERROR(K4)</formula>
    </cfRule>
    <cfRule type="containsText" dxfId="1047" priority="37" operator="containsText" text="Не выполняется">
      <formula>NOT(ISERROR(SEARCH("Не выполняется",K4)))</formula>
    </cfRule>
    <cfRule type="containsText" dxfId="1046" priority="38" operator="containsText" text="Частично выполняется">
      <formula>NOT(ISERROR(SEARCH("Частично выполняется",K4)))</formula>
    </cfRule>
  </conditionalFormatting>
  <conditionalFormatting sqref="K26:K27 N26:N28 Q26">
    <cfRule type="containsErrors" dxfId="1045" priority="26">
      <formula>ISERROR(K26)</formula>
    </cfRule>
    <cfRule type="containsText" dxfId="1044" priority="27" operator="containsText" text="Не выполняется">
      <formula>NOT(ISERROR(SEARCH("Не выполняется",K26)))</formula>
    </cfRule>
    <cfRule type="containsText" dxfId="1043" priority="28" operator="containsText" text="Частично выполняется">
      <formula>NOT(ISERROR(SEARCH("Частично выполняется",K26)))</formula>
    </cfRule>
  </conditionalFormatting>
  <conditionalFormatting sqref="Q31 Q35:Q36 Q42 Q47:Q50">
    <cfRule type="beginsWith" dxfId="1042" priority="36" operator="beginsWith" text="Выполняется">
      <formula>LEFT(#REF!,LEN("Выполняется"))="Выполняется"</formula>
    </cfRule>
  </conditionalFormatting>
  <conditionalFormatting sqref="K31:K32 K35 K39:K40 K42:K43 K47:K48 K52:K54">
    <cfRule type="beginsWith" dxfId="1041" priority="4180" operator="beginsWith" text="Выполняется">
      <formula>LEFT(#REF!,LEN("Выполняется"))="Выполняется"</formula>
    </cfRule>
  </conditionalFormatting>
  <conditionalFormatting sqref="N31:N33 N35:N36 N39:N40 N42:N44 N47:N50 N52">
    <cfRule type="beginsWith" dxfId="1040" priority="4181" operator="beginsWith" text="Выполняется">
      <formula>LEFT(#REF!,LEN("Выполняется"))="Выполняется"</formula>
    </cfRule>
  </conditionalFormatting>
  <conditionalFormatting sqref="Q4 Q9 Q13 Q21 Q23 Q26">
    <cfRule type="beginsWith" dxfId="1039" priority="4182" operator="beginsWith" text="Выполняется">
      <formula>LEFT(#REF!,LEN("Выполняется"))="Выполняется"</formula>
    </cfRule>
  </conditionalFormatting>
  <conditionalFormatting sqref="K4:K7 K9:K10 K13:K15 K17:K19 K21 K23 K26:K27">
    <cfRule type="beginsWith" dxfId="1038" priority="4199" operator="beginsWith" text="Выполняется">
      <formula>LEFT(#REF!,LEN("Выполняется"))="Выполняется"</formula>
    </cfRule>
  </conditionalFormatting>
  <conditionalFormatting sqref="N4:N5 N9:N10 N13:N15 N17:N19 N21 N23 N26:N28">
    <cfRule type="beginsWith" dxfId="1037" priority="4210" operator="beginsWith" text="Выполняется">
      <formula>LEFT(#REF!,LEN("Выполняется"))="Выполняется"</formula>
    </cfRule>
  </conditionalFormatting>
  <conditionalFormatting sqref="N6">
    <cfRule type="containsErrors" dxfId="1036" priority="22">
      <formula>ISERROR(N6)</formula>
    </cfRule>
    <cfRule type="containsText" dxfId="1035" priority="23" operator="containsText" text="Не выполняется">
      <formula>NOT(ISERROR(SEARCH("Не выполняется",N6)))</formula>
    </cfRule>
    <cfRule type="containsText" dxfId="1034" priority="24" operator="containsText" text="Частично выполняется">
      <formula>NOT(ISERROR(SEARCH("Частично выполняется",N6)))</formula>
    </cfRule>
  </conditionalFormatting>
  <conditionalFormatting sqref="N6">
    <cfRule type="beginsWith" dxfId="1033" priority="25" operator="beginsWith" text="Выполняется">
      <formula>LEFT(#REF!,LEN("Выполняется"))="Выполняется"</formula>
    </cfRule>
  </conditionalFormatting>
  <conditionalFormatting sqref="N24">
    <cfRule type="containsErrors" dxfId="1032" priority="18">
      <formula>ISERROR(N24)</formula>
    </cfRule>
    <cfRule type="containsText" dxfId="1031" priority="19" operator="containsText" text="Не выполняется">
      <formula>NOT(ISERROR(SEARCH("Не выполняется",N24)))</formula>
    </cfRule>
    <cfRule type="containsText" dxfId="1030" priority="20" operator="containsText" text="Частично выполняется">
      <formula>NOT(ISERROR(SEARCH("Частично выполняется",N24)))</formula>
    </cfRule>
  </conditionalFormatting>
  <conditionalFormatting sqref="N24">
    <cfRule type="beginsWith" dxfId="1029" priority="21" operator="beginsWith" text="Выполняется">
      <formula>LEFT(#REF!,LEN("Выполняется"))="Выполняется"</formula>
    </cfRule>
  </conditionalFormatting>
  <conditionalFormatting sqref="E4 E9 E13:E14 E17 E21 E23 E31 E35 E39 E42 E47 E52">
    <cfRule type="containsText" dxfId="1028" priority="17" operator="containsText" text="Верно">
      <formula>NOT(ISERROR(SEARCH("Верно",E4)))</formula>
    </cfRule>
  </conditionalFormatting>
  <conditionalFormatting sqref="E26">
    <cfRule type="containsText" dxfId="1027" priority="16" operator="containsText" text="Верно">
      <formula>NOT(ISERROR(SEARCH("Верно",E26)))</formula>
    </cfRule>
  </conditionalFormatting>
  <conditionalFormatting sqref="E4 E9 E13:E14 E17 E21 E23 E26 E31 E35 E39 E42 E47 E52">
    <cfRule type="cellIs" dxfId="1026" priority="15" operator="equal">
      <formula>"Неверно"</formula>
    </cfRule>
  </conditionalFormatting>
  <conditionalFormatting sqref="H4:H5 H9 H13:H15 H17:H18 H21 H23:H24 H31 H35:H36 H47 H52:H53">
    <cfRule type="containsErrors" dxfId="1025" priority="5">
      <formula>ISERROR(H4)</formula>
    </cfRule>
    <cfRule type="containsText" dxfId="1024" priority="7" operator="containsText" text="Частично выполняется">
      <formula>NOT(ISERROR(SEARCH("Частично выполняется",H4)))</formula>
    </cfRule>
  </conditionalFormatting>
  <conditionalFormatting sqref="H26:H27">
    <cfRule type="containsErrors" dxfId="1023" priority="2">
      <formula>ISERROR(H26)</formula>
    </cfRule>
    <cfRule type="containsText" dxfId="1022" priority="3" operator="containsText" text="Не выполняется">
      <formula>NOT(ISERROR(SEARCH("Не выполняется",H26)))</formula>
    </cfRule>
    <cfRule type="containsText" dxfId="1021" priority="4" operator="containsText" text="Частично выполняется">
      <formula>NOT(ISERROR(SEARCH("Частично выполняется",H26)))</formula>
    </cfRule>
  </conditionalFormatting>
  <conditionalFormatting sqref="H4:H5 H9 H13:H15 H17:H18 H21 H23:H24 H31 H35:H36 H47 H52:H53">
    <cfRule type="containsText" dxfId="1020" priority="6" operator="containsText" text="Не выполняется">
      <formula>NOT(ISERROR(SEARCH("Не выполняется",H4)))</formula>
    </cfRule>
  </conditionalFormatting>
  <conditionalFormatting sqref="H4:H5 H9 H13:H15 H17:H18 H21 H23:H24 H26:H27 H31 H35:H36 H47 H52:H53">
    <cfRule type="cellIs" dxfId="1019" priority="1" operator="equal">
      <formula>"Выполняется"</formula>
    </cfRule>
  </conditionalFormatting>
  <dataValidations count="2">
    <dataValidation type="list" allowBlank="1" showInputMessage="1" showErrorMessage="1" sqref="N39:N40 Q35:Q36 N52 N26:N28 Q26 H52:H53 N4:N6 Q4 N42:N44 Q42 N9:N10 Q9 H4:H5 H35:H36 N13:N15 Q13 H9 H26:H27 N17:N19 N47:N50 H13:H15 N21 Q21 Q47:Q50 H17:H18 H21 Q23 H23:H24 H31 N31:N33 H47 Q31 N23:N24 N35:N36 K4:K7 K9:K10 K13:K15 K17:K19 K21 K23 K26:K27 K52:K54 K35 K39:K40 K42:K43 K47:K48 K31:K32">
      <formula1>П_Неверно</formula1>
    </dataValidation>
    <dataValidation type="list" allowBlank="1" showInputMessage="1" showErrorMessage="1" sqref="E4 E52 E47 E42 E39 E35 E31 E23 E21 E17 E13:E14 E9 E26">
      <formula1>$B$59:$B$59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7" tint="0.39997558519241921"/>
  </sheetPr>
  <dimension ref="B2:J39"/>
  <sheetViews>
    <sheetView topLeftCell="A7" zoomScaleNormal="100" workbookViewId="0">
      <selection activeCell="H25" sqref="H25"/>
    </sheetView>
  </sheetViews>
  <sheetFormatPr defaultColWidth="9.08984375" defaultRowHeight="14.5" x14ac:dyDescent="0.35"/>
  <cols>
    <col min="1" max="1" width="9.08984375" style="5"/>
    <col min="2" max="2" width="12.08984375" style="52" customWidth="1"/>
    <col min="3" max="3" width="21.453125" style="50" customWidth="1"/>
    <col min="4" max="4" width="65.08984375" style="50" customWidth="1"/>
    <col min="5" max="5" width="29" style="5" customWidth="1"/>
    <col min="6" max="9" width="13.90625" style="5" customWidth="1"/>
    <col min="10" max="10" width="13.90625" style="33" customWidth="1"/>
    <col min="11" max="11" width="71.453125" style="5" customWidth="1"/>
    <col min="12" max="16384" width="9.08984375" style="5"/>
  </cols>
  <sheetData>
    <row r="2" spans="2:10" ht="31" x14ac:dyDescent="0.35">
      <c r="B2" s="51" t="s">
        <v>800</v>
      </c>
      <c r="C2" s="2" t="s">
        <v>96</v>
      </c>
      <c r="D2" s="2" t="s">
        <v>0</v>
      </c>
      <c r="E2" s="2" t="s">
        <v>100</v>
      </c>
      <c r="F2" s="2" t="s">
        <v>801</v>
      </c>
      <c r="G2" s="2" t="s">
        <v>802</v>
      </c>
      <c r="H2" s="2" t="s">
        <v>803</v>
      </c>
      <c r="I2" s="2" t="s">
        <v>804</v>
      </c>
      <c r="J2" s="34" t="s">
        <v>805</v>
      </c>
    </row>
    <row r="3" spans="2:10" x14ac:dyDescent="0.35">
      <c r="B3" s="308" t="s">
        <v>806</v>
      </c>
      <c r="C3" s="53" t="s">
        <v>106</v>
      </c>
      <c r="D3" s="11" t="s">
        <v>807</v>
      </c>
      <c r="E3" s="15" t="str">
        <f>IF(Технологии!E4="Верно","Практика не используется","Практика используется")</f>
        <v>Практика не используется</v>
      </c>
      <c r="F3" s="15">
        <f ca="1">Технологии!H9</f>
        <v>0</v>
      </c>
      <c r="G3" s="15">
        <f ca="1">Технологии!K9</f>
        <v>0</v>
      </c>
      <c r="H3" s="15">
        <f ca="1">Технологии!N9</f>
        <v>0</v>
      </c>
      <c r="I3" s="15">
        <f ca="1">Технологии!Q9</f>
        <v>0</v>
      </c>
      <c r="J3" s="35">
        <f ca="1">SUM(F3:I3)/4</f>
        <v>0</v>
      </c>
    </row>
    <row r="4" spans="2:10" x14ac:dyDescent="0.35">
      <c r="B4" s="308"/>
      <c r="C4" s="53" t="s">
        <v>140</v>
      </c>
      <c r="D4" s="11" t="s">
        <v>85</v>
      </c>
      <c r="E4" s="15" t="str">
        <f>IF(Технологии!E5="Верно","Практика не используется","Практика используется")</f>
        <v>Практика не используется</v>
      </c>
      <c r="F4" s="15">
        <f ca="1">Технологии!H15</f>
        <v>0</v>
      </c>
      <c r="G4" s="15">
        <f ca="1">Технологии!K15</f>
        <v>0</v>
      </c>
      <c r="H4" s="15">
        <f ca="1">Технологии!N15</f>
        <v>0</v>
      </c>
      <c r="I4" s="15">
        <f ca="1">Технологии!Q15</f>
        <v>0</v>
      </c>
      <c r="J4" s="35">
        <f ca="1">SUM(F4:I4)/4</f>
        <v>0</v>
      </c>
    </row>
    <row r="5" spans="2:10" x14ac:dyDescent="0.35">
      <c r="B5" s="308"/>
      <c r="C5" s="53" t="s">
        <v>171</v>
      </c>
      <c r="D5" s="11" t="s">
        <v>86</v>
      </c>
      <c r="E5" s="15" t="str">
        <f>IF(Технологии!E17="Верно","Практика не используется","Практика используется")</f>
        <v>Практика не используется</v>
      </c>
      <c r="F5" s="15">
        <f ca="1">Технологии!H19</f>
        <v>0</v>
      </c>
      <c r="G5" s="15">
        <f ca="1">Технологии!K19</f>
        <v>0</v>
      </c>
      <c r="H5" s="15"/>
      <c r="I5" s="15"/>
      <c r="J5" s="35">
        <f ca="1">SUM(F5:H5)/2</f>
        <v>0</v>
      </c>
    </row>
    <row r="6" spans="2:10" x14ac:dyDescent="0.35">
      <c r="B6" s="308"/>
      <c r="C6" s="53" t="s">
        <v>180</v>
      </c>
      <c r="D6" s="11" t="s">
        <v>87</v>
      </c>
      <c r="E6" s="15" t="str">
        <f>IF(Технологии!E20="Верно","Практика не используется","Практика используется")</f>
        <v>Практика не используется</v>
      </c>
      <c r="F6" s="15">
        <f ca="1">Технологии!H22</f>
        <v>0</v>
      </c>
      <c r="G6" s="15">
        <f ca="1">Технологии!K22</f>
        <v>0</v>
      </c>
      <c r="H6" s="15">
        <f ca="1">Технологии!N22</f>
        <v>0</v>
      </c>
      <c r="I6" s="15">
        <f ca="1">Технологии!Q22</f>
        <v>0</v>
      </c>
      <c r="J6" s="35">
        <f t="shared" ref="J6:J14" ca="1" si="0">SUM(F6:I6)/4</f>
        <v>0</v>
      </c>
    </row>
    <row r="7" spans="2:10" x14ac:dyDescent="0.35">
      <c r="B7" s="308"/>
      <c r="C7" s="53" t="s">
        <v>199</v>
      </c>
      <c r="D7" s="11" t="s">
        <v>88</v>
      </c>
      <c r="E7" s="15" t="str">
        <f>IF(Технологии!E23="Верно","Практика не используется","Практика используется")</f>
        <v>Практика не используется</v>
      </c>
      <c r="F7" s="15">
        <f ca="1">Технологии!H27</f>
        <v>0</v>
      </c>
      <c r="G7" s="15">
        <f ca="1">Технологии!K27</f>
        <v>0</v>
      </c>
      <c r="H7" s="15">
        <f ca="1">Технологии!N27</f>
        <v>0</v>
      </c>
      <c r="I7" s="15">
        <f ca="1">Технологии!Q27</f>
        <v>0</v>
      </c>
      <c r="J7" s="35">
        <f t="shared" ca="1" si="0"/>
        <v>0</v>
      </c>
    </row>
    <row r="8" spans="2:10" x14ac:dyDescent="0.35">
      <c r="B8" s="308"/>
      <c r="C8" s="53" t="s">
        <v>220</v>
      </c>
      <c r="D8" s="11" t="s">
        <v>808</v>
      </c>
      <c r="E8" s="15" t="str">
        <f>IF(Технологии!E28="Верно","Практика не используется","Практика используется")</f>
        <v>Практика не используется</v>
      </c>
      <c r="F8" s="15">
        <f ca="1">Технологии!H34</f>
        <v>0</v>
      </c>
      <c r="G8" s="15">
        <f ca="1">Технологии!K34</f>
        <v>0</v>
      </c>
      <c r="H8" s="15">
        <f ca="1">Технологии!N34</f>
        <v>0</v>
      </c>
      <c r="I8" s="15">
        <f ca="1">Технологии!Q34</f>
        <v>0</v>
      </c>
      <c r="J8" s="35">
        <f t="shared" ca="1" si="0"/>
        <v>0</v>
      </c>
    </row>
    <row r="9" spans="2:10" x14ac:dyDescent="0.35">
      <c r="B9" s="308"/>
      <c r="C9" s="53" t="s">
        <v>259</v>
      </c>
      <c r="D9" s="11" t="s">
        <v>97</v>
      </c>
      <c r="E9" s="15" t="str">
        <f>IF(Технологии!E35="Верно","Практика не используется","Практика используется")</f>
        <v>Практика не используется</v>
      </c>
      <c r="F9" s="15">
        <f ca="1">Технологии!H41</f>
        <v>0</v>
      </c>
      <c r="G9" s="15">
        <f ca="1">Технологии!K41</f>
        <v>0</v>
      </c>
      <c r="H9" s="15">
        <f ca="1">Технологии!N41</f>
        <v>0</v>
      </c>
      <c r="I9" s="15">
        <f ca="1">Технологии!Q41</f>
        <v>0</v>
      </c>
      <c r="J9" s="35">
        <f t="shared" ca="1" si="0"/>
        <v>0</v>
      </c>
    </row>
    <row r="10" spans="2:10" x14ac:dyDescent="0.35">
      <c r="B10" s="308"/>
      <c r="C10" s="53" t="s">
        <v>296</v>
      </c>
      <c r="D10" s="11" t="s">
        <v>89</v>
      </c>
      <c r="E10" s="15" t="str">
        <f>IF(Технологии!E42="Верно","Практика не используется","Практика используется")</f>
        <v>Практика не используется</v>
      </c>
      <c r="F10" s="15">
        <f ca="1">Технологии!H45</f>
        <v>0</v>
      </c>
      <c r="G10" s="15">
        <f ca="1">Технологии!K45</f>
        <v>0</v>
      </c>
      <c r="H10" s="15">
        <f ca="1">Технологии!N45</f>
        <v>0</v>
      </c>
      <c r="I10" s="15">
        <f ca="1">Технологии!Q45</f>
        <v>0</v>
      </c>
      <c r="J10" s="35">
        <f t="shared" ca="1" si="0"/>
        <v>0</v>
      </c>
    </row>
    <row r="11" spans="2:10" x14ac:dyDescent="0.35">
      <c r="B11" s="308"/>
      <c r="C11" s="53" t="s">
        <v>313</v>
      </c>
      <c r="D11" s="11" t="s">
        <v>809</v>
      </c>
      <c r="E11" s="15" t="str">
        <f>IF(Технологии!E47="Верно","Практика не используется","Практика используется")</f>
        <v>Практика не используется</v>
      </c>
      <c r="F11" s="15">
        <f ca="1">Технологии!H51</f>
        <v>0</v>
      </c>
      <c r="G11" s="15">
        <f ca="1">Технологии!K51</f>
        <v>0</v>
      </c>
      <c r="H11" s="15">
        <f ca="1">Технологии!N51</f>
        <v>0</v>
      </c>
      <c r="I11" s="15">
        <f ca="1">Технологии!Q51</f>
        <v>0</v>
      </c>
      <c r="J11" s="35">
        <f t="shared" ca="1" si="0"/>
        <v>0</v>
      </c>
    </row>
    <row r="12" spans="2:10" x14ac:dyDescent="0.35">
      <c r="B12" s="308"/>
      <c r="C12" s="53" t="s">
        <v>340</v>
      </c>
      <c r="D12" s="11" t="s">
        <v>810</v>
      </c>
      <c r="E12" s="15" t="str">
        <f>IF(Технологии!E52="Верно","Практика не используется","Практика используется")</f>
        <v>Практика не используется</v>
      </c>
      <c r="F12" s="15">
        <f ca="1">Технологии!H57</f>
        <v>0</v>
      </c>
      <c r="G12" s="15">
        <f ca="1">Технологии!K57</f>
        <v>0</v>
      </c>
      <c r="H12" s="15">
        <f ca="1">Технологии!N57</f>
        <v>0</v>
      </c>
      <c r="I12" s="15">
        <f ca="1">Технологии!Q57</f>
        <v>0</v>
      </c>
      <c r="J12" s="35">
        <f t="shared" ca="1" si="0"/>
        <v>0</v>
      </c>
    </row>
    <row r="13" spans="2:10" x14ac:dyDescent="0.35">
      <c r="B13" s="308"/>
      <c r="C13" s="53" t="s">
        <v>372</v>
      </c>
      <c r="D13" s="11" t="s">
        <v>98</v>
      </c>
      <c r="E13" s="15" t="str">
        <f>IF(Технологии!E58="Верно","Практика не используется","Практика используется")</f>
        <v>Практика не используется</v>
      </c>
      <c r="F13" s="15">
        <f ca="1">Технологии!H61</f>
        <v>0</v>
      </c>
      <c r="G13" s="15">
        <f ca="1">Технологии!K61</f>
        <v>0</v>
      </c>
      <c r="H13" s="15">
        <f ca="1">Технологии!N61</f>
        <v>0</v>
      </c>
      <c r="I13" s="15">
        <f ca="1">Технологии!Q61</f>
        <v>0</v>
      </c>
      <c r="J13" s="35">
        <f t="shared" ca="1" si="0"/>
        <v>0</v>
      </c>
    </row>
    <row r="14" spans="2:10" x14ac:dyDescent="0.35">
      <c r="B14" s="308"/>
      <c r="C14" s="53" t="s">
        <v>395</v>
      </c>
      <c r="D14" s="11" t="s">
        <v>91</v>
      </c>
      <c r="E14" s="15" t="str">
        <f>IF(Технологии!E62="Верно","Практика не используется","Практика используется")</f>
        <v>Практика не используется</v>
      </c>
      <c r="F14" s="15">
        <f ca="1">Технологии!H66</f>
        <v>0</v>
      </c>
      <c r="G14" s="15">
        <f ca="1">Технологии!K66</f>
        <v>0</v>
      </c>
      <c r="H14" s="15">
        <f ca="1">Технологии!N66</f>
        <v>0</v>
      </c>
      <c r="I14" s="15">
        <f ca="1">Технологии!Q66</f>
        <v>0</v>
      </c>
      <c r="J14" s="35">
        <f t="shared" ca="1" si="0"/>
        <v>0</v>
      </c>
    </row>
    <row r="15" spans="2:10" x14ac:dyDescent="0.35">
      <c r="B15" s="308"/>
      <c r="C15" s="53" t="s">
        <v>420</v>
      </c>
      <c r="D15" s="11" t="s">
        <v>90</v>
      </c>
      <c r="E15" s="15" t="str">
        <f>IF(Технологии!E67="Верно","Практика не используется","Практика используется")</f>
        <v>Практика не используется</v>
      </c>
      <c r="F15" s="15">
        <f ca="1">Технологии!H69</f>
        <v>0</v>
      </c>
      <c r="G15" s="15">
        <f ca="1">Технологии!K69</f>
        <v>0</v>
      </c>
      <c r="H15" s="15"/>
      <c r="I15" s="15"/>
      <c r="J15" s="35">
        <f ca="1">SUM(F15:G15)/2</f>
        <v>0</v>
      </c>
    </row>
    <row r="16" spans="2:10" x14ac:dyDescent="0.35">
      <c r="B16" s="308"/>
      <c r="C16" s="53" t="s">
        <v>429</v>
      </c>
      <c r="D16" s="11" t="s">
        <v>811</v>
      </c>
      <c r="E16" s="15" t="str">
        <f>IF(Технологии!E71="Верно","Практика не используется","Практика используется")</f>
        <v>Практика не используется</v>
      </c>
      <c r="F16" s="15">
        <f ca="1">Технологии!H76</f>
        <v>0</v>
      </c>
      <c r="G16" s="15">
        <f ca="1">Технологии!K76</f>
        <v>0</v>
      </c>
      <c r="H16" s="15">
        <f ca="1">Технологии!N76</f>
        <v>0</v>
      </c>
      <c r="I16" s="15">
        <f ca="1">Технологии!Q76</f>
        <v>0</v>
      </c>
      <c r="J16" s="35">
        <f ca="1">SUM(F16:I16)/4</f>
        <v>0</v>
      </c>
    </row>
    <row r="17" spans="2:10" ht="29" x14ac:dyDescent="0.35">
      <c r="B17" s="308"/>
      <c r="C17" s="53" t="s">
        <v>464</v>
      </c>
      <c r="D17" s="11" t="s">
        <v>812</v>
      </c>
      <c r="E17" s="15" t="str">
        <f>IF(Технологии!E77="Верно","Практика не используется","Практика используется")</f>
        <v>Практика не используется</v>
      </c>
      <c r="F17" s="15">
        <f ca="1">Технологии!H79</f>
        <v>0</v>
      </c>
      <c r="G17" s="15">
        <f ca="1">Технологии!K79</f>
        <v>0</v>
      </c>
      <c r="H17" s="15"/>
      <c r="I17" s="15"/>
      <c r="J17" s="35">
        <f ca="1">SUM(F17:G17)/2</f>
        <v>0</v>
      </c>
    </row>
    <row r="18" spans="2:10" x14ac:dyDescent="0.35">
      <c r="B18" s="308"/>
      <c r="C18" s="53" t="s">
        <v>473</v>
      </c>
      <c r="D18" s="11" t="s">
        <v>92</v>
      </c>
      <c r="E18" s="15" t="str">
        <f>IF(Технологии!E80="Верно","Практика не используется","Практика используется")</f>
        <v>Практика не используется</v>
      </c>
      <c r="F18" s="15">
        <f ca="1">Технологии!H82</f>
        <v>0</v>
      </c>
      <c r="G18" s="15">
        <f ca="1">Технологии!K82</f>
        <v>0</v>
      </c>
      <c r="H18" s="15">
        <f ca="1">Технологии!N82</f>
        <v>0</v>
      </c>
      <c r="I18" s="15"/>
      <c r="J18" s="35">
        <f ca="1">SUM(F18:H18)/3</f>
        <v>0</v>
      </c>
    </row>
    <row r="19" spans="2:10" x14ac:dyDescent="0.35">
      <c r="B19" s="308"/>
      <c r="C19" s="53" t="s">
        <v>479</v>
      </c>
      <c r="D19" s="11" t="s">
        <v>813</v>
      </c>
      <c r="E19" s="15" t="str">
        <f>IF(Технологии!E83="Верно","Практика не используется","Практика используется")</f>
        <v>Практика не используется</v>
      </c>
      <c r="F19" s="15">
        <f ca="1">Технологии!H84</f>
        <v>0</v>
      </c>
      <c r="G19" s="15">
        <f ca="1">Технологии!K84</f>
        <v>0</v>
      </c>
      <c r="H19" s="15"/>
      <c r="I19" s="15"/>
      <c r="J19" s="35">
        <f ca="1">SUM(F19:G19)/2</f>
        <v>0</v>
      </c>
    </row>
    <row r="20" spans="2:10" x14ac:dyDescent="0.35">
      <c r="B20" s="308"/>
      <c r="C20" s="53" t="s">
        <v>486</v>
      </c>
      <c r="D20" s="11" t="s">
        <v>814</v>
      </c>
      <c r="E20" s="15" t="str">
        <f>IF(Технологии!E86="Верно","Практика не используется","Практика используется")</f>
        <v>Практика не используется</v>
      </c>
      <c r="F20" s="15">
        <f ca="1">Технологии!H89</f>
        <v>0</v>
      </c>
      <c r="G20" s="15">
        <f ca="1">Технологии!K89</f>
        <v>0</v>
      </c>
      <c r="H20" s="15">
        <f ca="1">Технологии!N89</f>
        <v>0</v>
      </c>
      <c r="I20" s="15">
        <f ca="1">Технологии!Q89</f>
        <v>0</v>
      </c>
      <c r="J20" s="35">
        <f ca="1">SUM(F20:I20)/4</f>
        <v>0</v>
      </c>
    </row>
    <row r="21" spans="2:10" x14ac:dyDescent="0.35">
      <c r="B21" s="308"/>
      <c r="C21" s="53" t="s">
        <v>509</v>
      </c>
      <c r="D21" s="11" t="s">
        <v>815</v>
      </c>
      <c r="E21" s="15" t="str">
        <f>IF(Технологии!E87="Верно","Практика не используется","Практика используется")</f>
        <v>Практика не используется</v>
      </c>
      <c r="F21" s="15">
        <f>Технологии!H91</f>
        <v>0</v>
      </c>
      <c r="G21" s="15">
        <f>Технологии!K91</f>
        <v>0</v>
      </c>
      <c r="H21" s="15"/>
      <c r="I21" s="15"/>
      <c r="J21" s="35">
        <f>SUM(F21:H21)/2</f>
        <v>0</v>
      </c>
    </row>
    <row r="22" spans="2:10" x14ac:dyDescent="0.35">
      <c r="B22" s="308"/>
      <c r="C22" s="53" t="s">
        <v>514</v>
      </c>
      <c r="D22" s="11" t="s">
        <v>99</v>
      </c>
      <c r="E22" s="15" t="str">
        <f>IF(Технологии!E92="Верно","Практика не используется","Практика используется")</f>
        <v>Практика не используется</v>
      </c>
      <c r="F22" s="15">
        <f ca="1">Технологии!H97</f>
        <v>0</v>
      </c>
      <c r="G22" s="15">
        <f ca="1">Технологии!K97</f>
        <v>0</v>
      </c>
      <c r="H22" s="15">
        <f ca="1">Технологии!N97</f>
        <v>0</v>
      </c>
      <c r="I22" s="15">
        <f ca="1">Технологии!Q97</f>
        <v>0</v>
      </c>
      <c r="J22" s="35">
        <f ca="1">SUM(F22:I22)/4</f>
        <v>0</v>
      </c>
    </row>
    <row r="23" spans="2:10" x14ac:dyDescent="0.35">
      <c r="B23" s="308"/>
      <c r="C23" s="53" t="s">
        <v>535</v>
      </c>
      <c r="D23" s="11" t="s">
        <v>816</v>
      </c>
      <c r="E23" s="15" t="str">
        <f>IF(J23&gt;0,"Практика используется","Практика не используется")</f>
        <v>Практика не используется</v>
      </c>
      <c r="F23" s="15">
        <f>Технологии!H100</f>
        <v>0</v>
      </c>
      <c r="G23" s="15">
        <f>Технологии!K100</f>
        <v>0</v>
      </c>
      <c r="H23" s="15">
        <f>Технологии!N100</f>
        <v>0</v>
      </c>
      <c r="I23" s="15"/>
      <c r="J23" s="35">
        <f>SUM(F23:H23)/3</f>
        <v>0</v>
      </c>
    </row>
    <row r="24" spans="2:10" x14ac:dyDescent="0.35">
      <c r="B24" s="308"/>
      <c r="C24" s="53" t="s">
        <v>544</v>
      </c>
      <c r="D24" s="11" t="s">
        <v>93</v>
      </c>
      <c r="E24" s="15" t="str">
        <f>IF(J24&gt;0,"Практика используется","Практика не используется")</f>
        <v>Практика не используется</v>
      </c>
      <c r="F24" s="15"/>
      <c r="G24" s="15">
        <f>Технологии!K102</f>
        <v>0</v>
      </c>
      <c r="H24" s="15">
        <f>Технологии!N102</f>
        <v>0</v>
      </c>
      <c r="I24" s="15"/>
      <c r="J24" s="35">
        <f>SUM(G24:H24)/2</f>
        <v>0</v>
      </c>
    </row>
    <row r="25" spans="2:10" x14ac:dyDescent="0.35">
      <c r="B25" s="308"/>
      <c r="C25" s="53" t="s">
        <v>551</v>
      </c>
      <c r="D25" s="11" t="s">
        <v>94</v>
      </c>
      <c r="E25" s="15" t="str">
        <f>IF(Технологии!E103="Верно","Практика не используется","Практика используется")</f>
        <v>Практика не используется</v>
      </c>
      <c r="F25" s="15">
        <f ca="1">Технологии!H107</f>
        <v>0</v>
      </c>
      <c r="G25" s="15">
        <f ca="1">Технологии!K107</f>
        <v>0</v>
      </c>
      <c r="H25" s="15">
        <f ca="1">Технологии!N107</f>
        <v>0</v>
      </c>
      <c r="I25" s="15">
        <f ca="1">Технологии!Q107</f>
        <v>0</v>
      </c>
      <c r="J25" s="35">
        <f ca="1">SUM(F25:I25)/4</f>
        <v>0</v>
      </c>
    </row>
    <row r="26" spans="2:10" x14ac:dyDescent="0.35">
      <c r="B26" s="308"/>
      <c r="C26" s="53" t="s">
        <v>575</v>
      </c>
      <c r="D26" s="11" t="s">
        <v>95</v>
      </c>
      <c r="E26" s="15" t="str">
        <f>IF(J26&gt;0,"Практика используется","Практика не используется")</f>
        <v>Практика не используется</v>
      </c>
      <c r="F26" s="15"/>
      <c r="G26" s="15">
        <f>Технологии!K109</f>
        <v>0</v>
      </c>
      <c r="H26" s="15">
        <f>Технологии!N109</f>
        <v>0</v>
      </c>
      <c r="I26" s="15"/>
      <c r="J26" s="35">
        <f>SUM(G26:H26)/2</f>
        <v>0</v>
      </c>
    </row>
    <row r="27" spans="2:10" x14ac:dyDescent="0.35">
      <c r="B27" s="309" t="s">
        <v>817</v>
      </c>
      <c r="C27" s="54" t="s">
        <v>580</v>
      </c>
      <c r="D27" s="1" t="s">
        <v>72</v>
      </c>
      <c r="E27" s="15" t="str">
        <f>IF(Процессы!E4="Верно","Практика не используется","Практика используется")</f>
        <v>Практика не используется</v>
      </c>
      <c r="F27" s="15">
        <f ca="1">Процессы!H8</f>
        <v>0</v>
      </c>
      <c r="G27" s="15">
        <f ca="1">Процессы!K8</f>
        <v>0</v>
      </c>
      <c r="H27" s="15">
        <f ca="1">Процессы!N8</f>
        <v>0</v>
      </c>
      <c r="I27" s="15">
        <f ca="1">Процессы!Q8</f>
        <v>0</v>
      </c>
      <c r="J27" s="35">
        <f ca="1">SUM(F27:I27)/4</f>
        <v>0</v>
      </c>
    </row>
    <row r="28" spans="2:10" x14ac:dyDescent="0.35">
      <c r="B28" s="309"/>
      <c r="C28" s="54" t="s">
        <v>602</v>
      </c>
      <c r="D28" s="1" t="s">
        <v>73</v>
      </c>
      <c r="E28" s="15" t="str">
        <f>IF(Процессы!E9="Верно","Практика не используется","Практика используется")</f>
        <v>Практика не используется</v>
      </c>
      <c r="F28" s="15">
        <f ca="1">Процессы!H11</f>
        <v>0</v>
      </c>
      <c r="G28" s="15">
        <f ca="1">Процессы!K11</f>
        <v>0</v>
      </c>
      <c r="H28" s="15">
        <f ca="1">Процессы!N11</f>
        <v>0</v>
      </c>
      <c r="I28" s="15">
        <f ca="1">Процессы!Q11</f>
        <v>0</v>
      </c>
      <c r="J28" s="35">
        <f ca="1">SUM(F28:I28)/4</f>
        <v>0</v>
      </c>
    </row>
    <row r="29" spans="2:10" x14ac:dyDescent="0.35">
      <c r="B29" s="309"/>
      <c r="C29" s="54" t="s">
        <v>617</v>
      </c>
      <c r="D29" s="1" t="s">
        <v>75</v>
      </c>
      <c r="E29" s="15" t="str">
        <f>IF(AND(Процессы!E13="Верно",Процессы!E14="Верно"),"Практика не используется","Практика используется")</f>
        <v>Практика не используется</v>
      </c>
      <c r="F29" s="15">
        <f ca="1">Процессы!H16</f>
        <v>0</v>
      </c>
      <c r="G29" s="15">
        <f ca="1">Процессы!K16</f>
        <v>0</v>
      </c>
      <c r="H29" s="15">
        <f ca="1">Процессы!N16</f>
        <v>0</v>
      </c>
      <c r="I29" s="15">
        <f ca="1">Процессы!Q16</f>
        <v>0</v>
      </c>
      <c r="J29" s="35">
        <f ca="1">SUM(F29:I29)/4</f>
        <v>0</v>
      </c>
    </row>
    <row r="30" spans="2:10" x14ac:dyDescent="0.35">
      <c r="B30" s="309"/>
      <c r="C30" s="54" t="s">
        <v>642</v>
      </c>
      <c r="D30" s="1" t="s">
        <v>76</v>
      </c>
      <c r="E30" s="15" t="str">
        <f>IF(Процессы!E17="Верно","Практика не используется","Практика используется")</f>
        <v>Практика не используется</v>
      </c>
      <c r="F30" s="15">
        <f ca="1">Процессы!H20</f>
        <v>0</v>
      </c>
      <c r="G30" s="15">
        <f ca="1">Процессы!K20</f>
        <v>0</v>
      </c>
      <c r="H30" s="15">
        <f ca="1">Процессы!N20</f>
        <v>0</v>
      </c>
      <c r="I30" s="15"/>
      <c r="J30" s="35">
        <f ca="1">SUM(F30:H30)/3</f>
        <v>0</v>
      </c>
    </row>
    <row r="31" spans="2:10" x14ac:dyDescent="0.35">
      <c r="B31" s="309"/>
      <c r="C31" s="54" t="s">
        <v>660</v>
      </c>
      <c r="D31" s="1" t="s">
        <v>77</v>
      </c>
      <c r="E31" s="15" t="str">
        <f>IF(Процессы!E21="Верно","Практика не используется","Практика используется")</f>
        <v>Практика не используется</v>
      </c>
      <c r="F31" s="15">
        <f ca="1">Процессы!H22</f>
        <v>0</v>
      </c>
      <c r="G31" s="15">
        <f ca="1">Процессы!K22</f>
        <v>0</v>
      </c>
      <c r="H31" s="15">
        <f ca="1">Процессы!N22</f>
        <v>0</v>
      </c>
      <c r="I31" s="15">
        <f ca="1">Процессы!Q22</f>
        <v>0</v>
      </c>
      <c r="J31" s="35">
        <f ca="1">SUM(F31:I31)/4</f>
        <v>0</v>
      </c>
    </row>
    <row r="32" spans="2:10" x14ac:dyDescent="0.35">
      <c r="B32" s="309"/>
      <c r="C32" s="54" t="s">
        <v>671</v>
      </c>
      <c r="D32" s="1" t="s">
        <v>818</v>
      </c>
      <c r="E32" s="15" t="str">
        <f>IF(Процессы!E23="Верно","Практика не используется","Практика используется")</f>
        <v>Практика не используется</v>
      </c>
      <c r="F32" s="15">
        <f ca="1">Процессы!H25</f>
        <v>0</v>
      </c>
      <c r="G32" s="15">
        <f ca="1">Процессы!K25</f>
        <v>0</v>
      </c>
      <c r="H32" s="15">
        <f ca="1">Процессы!N25</f>
        <v>0</v>
      </c>
      <c r="I32" s="15">
        <f ca="1">Процессы!Q25</f>
        <v>0</v>
      </c>
      <c r="J32" s="35">
        <f ca="1">SUM(F32:I32)/4</f>
        <v>0</v>
      </c>
    </row>
    <row r="33" spans="2:10" ht="29" x14ac:dyDescent="0.35">
      <c r="B33" s="309"/>
      <c r="C33" s="54" t="s">
        <v>686</v>
      </c>
      <c r="D33" s="1" t="s">
        <v>819</v>
      </c>
      <c r="E33" s="15" t="str">
        <f>IF(Процессы!E26="Верно","Практика не используется","Практика используется")</f>
        <v>Практика не используется</v>
      </c>
      <c r="F33" s="15">
        <f ca="1">Процессы!H29</f>
        <v>0</v>
      </c>
      <c r="G33" s="15">
        <f ca="1">Процессы!K29</f>
        <v>0</v>
      </c>
      <c r="H33" s="15">
        <f ca="1">Процессы!N29</f>
        <v>0</v>
      </c>
      <c r="I33" s="15">
        <f ca="1">Процессы!Q29</f>
        <v>0</v>
      </c>
      <c r="J33" s="35">
        <f ca="1">SUM(F33:I33)/4</f>
        <v>0</v>
      </c>
    </row>
    <row r="34" spans="2:10" x14ac:dyDescent="0.35">
      <c r="B34" s="309"/>
      <c r="C34" s="54" t="s">
        <v>703</v>
      </c>
      <c r="D34" s="1" t="s">
        <v>79</v>
      </c>
      <c r="E34" s="15" t="str">
        <f>IF(Процессы!E31="Верно","Практика не используется","Практика используется")</f>
        <v>Практика не используется</v>
      </c>
      <c r="F34" s="15">
        <f ca="1">Процессы!H34</f>
        <v>0</v>
      </c>
      <c r="G34" s="15">
        <f ca="1">Процессы!K34</f>
        <v>0</v>
      </c>
      <c r="H34" s="15">
        <f ca="1">Процессы!N34</f>
        <v>0</v>
      </c>
      <c r="I34" s="15">
        <f ca="1">Процессы!Q34</f>
        <v>0</v>
      </c>
      <c r="J34" s="35">
        <f ca="1">SUM(F34:I34)/4</f>
        <v>0</v>
      </c>
    </row>
    <row r="35" spans="2:10" x14ac:dyDescent="0.35">
      <c r="B35" s="309"/>
      <c r="C35" s="54" t="s">
        <v>720</v>
      </c>
      <c r="D35" s="1" t="s">
        <v>80</v>
      </c>
      <c r="E35" s="15" t="str">
        <f>IF(Процессы!E35="Верно","Практика не используется","Практика используется")</f>
        <v>Практика не используется</v>
      </c>
      <c r="F35" s="15">
        <f ca="1">Процессы!H37</f>
        <v>0</v>
      </c>
      <c r="G35" s="15">
        <f ca="1">Процессы!K37</f>
        <v>0</v>
      </c>
      <c r="H35" s="15">
        <f ca="1">Процессы!N37</f>
        <v>0</v>
      </c>
      <c r="I35" s="15">
        <f ca="1">Процессы!Q37</f>
        <v>0</v>
      </c>
      <c r="J35" s="35">
        <f ca="1">SUM(F35:I35)/4</f>
        <v>0</v>
      </c>
    </row>
    <row r="36" spans="2:10" x14ac:dyDescent="0.35">
      <c r="B36" s="309"/>
      <c r="C36" s="54" t="s">
        <v>737</v>
      </c>
      <c r="D36" s="1" t="s">
        <v>81</v>
      </c>
      <c r="E36" s="15" t="str">
        <f>IF(Процессы!E39="Верно","Практика не используется","Практика используется")</f>
        <v>Практика не используется</v>
      </c>
      <c r="F36" s="15"/>
      <c r="G36" s="15">
        <f ca="1">Процессы!K41</f>
        <v>0</v>
      </c>
      <c r="H36" s="15">
        <f ca="1">Процессы!N41</f>
        <v>0</v>
      </c>
      <c r="I36" s="15"/>
      <c r="J36" s="35">
        <f ca="1">SUM(G36:H36)/2</f>
        <v>0</v>
      </c>
    </row>
    <row r="37" spans="2:10" x14ac:dyDescent="0.35">
      <c r="B37" s="309"/>
      <c r="C37" s="54" t="s">
        <v>746</v>
      </c>
      <c r="D37" s="1" t="s">
        <v>82</v>
      </c>
      <c r="E37" s="15" t="str">
        <f>IF(Процессы!E42="Верно","Практика не используется","Практика используется")</f>
        <v>Практика не используется</v>
      </c>
      <c r="F37" s="15"/>
      <c r="G37" s="15">
        <f ca="1">Процессы!K45</f>
        <v>0</v>
      </c>
      <c r="H37" s="15">
        <f ca="1">Процессы!N45</f>
        <v>0</v>
      </c>
      <c r="I37" s="15">
        <f ca="1">Процессы!Q45</f>
        <v>0</v>
      </c>
      <c r="J37" s="35">
        <f ca="1">SUM(G37:I37)/3</f>
        <v>0</v>
      </c>
    </row>
    <row r="38" spans="2:10" x14ac:dyDescent="0.35">
      <c r="B38" s="309"/>
      <c r="C38" s="54" t="s">
        <v>761</v>
      </c>
      <c r="D38" s="1" t="s">
        <v>83</v>
      </c>
      <c r="E38" s="15" t="str">
        <f>IF(Процессы!E47="Верно","Практика не используется","Практика используется")</f>
        <v>Практика не используется</v>
      </c>
      <c r="F38" s="15">
        <f ca="1">Процессы!H51</f>
        <v>0</v>
      </c>
      <c r="G38" s="15">
        <f ca="1">Процессы!K51</f>
        <v>0</v>
      </c>
      <c r="H38" s="15">
        <f ca="1">Процессы!N51</f>
        <v>0</v>
      </c>
      <c r="I38" s="15">
        <f ca="1">Процессы!Q51</f>
        <v>0</v>
      </c>
      <c r="J38" s="35">
        <f ca="1">SUM(F38:I38)/4</f>
        <v>0</v>
      </c>
    </row>
    <row r="39" spans="2:10" x14ac:dyDescent="0.35">
      <c r="B39" s="309"/>
      <c r="C39" s="54" t="s">
        <v>785</v>
      </c>
      <c r="D39" s="1" t="s">
        <v>84</v>
      </c>
      <c r="E39" s="15" t="str">
        <f>IF(Процессы!E52="Верно","Практика не используется","Практика используется")</f>
        <v>Практика не используется</v>
      </c>
      <c r="F39" s="15">
        <f ca="1">Процессы!H55</f>
        <v>0</v>
      </c>
      <c r="G39" s="15">
        <f ca="1">Процессы!K55</f>
        <v>0</v>
      </c>
      <c r="H39" s="15">
        <f ca="1">Процессы!N55</f>
        <v>0</v>
      </c>
      <c r="I39" s="15"/>
      <c r="J39" s="35">
        <f ca="1">SUM(F39:H39)/3</f>
        <v>0</v>
      </c>
    </row>
  </sheetData>
  <mergeCells count="2">
    <mergeCell ref="B3:B26"/>
    <mergeCell ref="B27:B39"/>
  </mergeCells>
  <conditionalFormatting sqref="E34:E39 E3:E32">
    <cfRule type="containsText" dxfId="1018" priority="8" operator="containsText" text="Практика используется">
      <formula>NOT(ISERROR(SEARCH("Практика используется",E3)))</formula>
    </cfRule>
    <cfRule type="containsText" dxfId="1017" priority="9" operator="containsText" text="Практика не используется">
      <formula>NOT(ISERROR(SEARCH("Практика не используется",E3)))</formula>
    </cfRule>
  </conditionalFormatting>
  <conditionalFormatting sqref="J3:J32 F3:I26 J34:J39">
    <cfRule type="colorScale" priority="10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27:I32 F34:I39">
    <cfRule type="colorScale" priority="4224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E33">
    <cfRule type="containsText" dxfId="1016" priority="1" operator="containsText" text="Практика используется">
      <formula>NOT(ISERROR(SEARCH("Практика используется",E33)))</formula>
    </cfRule>
    <cfRule type="containsText" dxfId="1015" priority="2" operator="containsText" text="Практика не используется">
      <formula>NOT(ISERROR(SEARCH("Практика не используется",E33)))</formula>
    </cfRule>
  </conditionalFormatting>
  <conditionalFormatting sqref="J33">
    <cfRule type="colorScale" priority="3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conditionalFormatting sqref="F33:I33">
    <cfRule type="colorScale" priority="4">
      <colorScale>
        <cfvo type="percent" val="0"/>
        <cfvo type="percent" val="50"/>
        <cfvo type="percent" val="100"/>
        <color rgb="FFFF7C80"/>
        <color rgb="FFFFEB84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7" tint="0.39997558519241921"/>
  </sheetPr>
  <dimension ref="A1:I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ColWidth="8.90625" defaultRowHeight="14.5" x14ac:dyDescent="0.35"/>
  <cols>
    <col min="1" max="1" width="22.90625" style="73" bestFit="1" customWidth="1"/>
    <col min="2" max="2" width="24.08984375" style="71" customWidth="1"/>
    <col min="3" max="3" width="20.36328125" bestFit="1" customWidth="1"/>
    <col min="4" max="4" width="21.08984375" bestFit="1" customWidth="1"/>
    <col min="5" max="5" width="20.90625" bestFit="1" customWidth="1"/>
    <col min="6" max="6" width="18.08984375" bestFit="1" customWidth="1"/>
    <col min="7" max="7" width="17.36328125" bestFit="1" customWidth="1"/>
    <col min="8" max="8" width="19.90625" bestFit="1" customWidth="1"/>
    <col min="9" max="9" width="17.36328125" bestFit="1" customWidth="1"/>
    <col min="10" max="13" width="16.54296875" customWidth="1"/>
    <col min="14" max="38" width="11" customWidth="1"/>
    <col min="39" max="75" width="5.08984375" customWidth="1"/>
    <col min="76" max="76" width="8.90625" customWidth="1"/>
  </cols>
  <sheetData>
    <row r="1" spans="1:9" x14ac:dyDescent="0.35">
      <c r="A1" s="72"/>
      <c r="B1" s="168" t="s">
        <v>947</v>
      </c>
      <c r="C1" s="169" t="s">
        <v>925</v>
      </c>
      <c r="D1" s="170" t="s">
        <v>900</v>
      </c>
      <c r="E1" s="171" t="s">
        <v>871</v>
      </c>
      <c r="F1" s="172" t="s">
        <v>850</v>
      </c>
      <c r="G1" s="173" t="s">
        <v>838</v>
      </c>
      <c r="H1" s="174" t="s">
        <v>827</v>
      </c>
      <c r="I1" s="175" t="s">
        <v>820</v>
      </c>
    </row>
    <row r="2" spans="1:9" x14ac:dyDescent="0.35">
      <c r="A2" s="77" t="str">
        <f>Heatmap!C3</f>
        <v>T-ADI-DEP</v>
      </c>
      <c r="B2" s="72" t="s">
        <v>948</v>
      </c>
      <c r="C2" s="72"/>
      <c r="D2" s="72" t="s">
        <v>901</v>
      </c>
      <c r="E2" s="72" t="s">
        <v>872</v>
      </c>
      <c r="F2" s="72" t="s">
        <v>851</v>
      </c>
      <c r="G2" s="72"/>
      <c r="H2" s="72" t="s">
        <v>982</v>
      </c>
      <c r="I2" s="72"/>
    </row>
    <row r="3" spans="1:9" x14ac:dyDescent="0.35">
      <c r="A3" s="77" t="str">
        <f>Heatmap!C4</f>
        <v>T-ADI-ART</v>
      </c>
      <c r="B3" s="72" t="s">
        <v>949</v>
      </c>
      <c r="C3" s="72" t="s">
        <v>926</v>
      </c>
      <c r="D3" s="72"/>
      <c r="E3" s="72" t="s">
        <v>873</v>
      </c>
      <c r="F3" s="72" t="s">
        <v>852</v>
      </c>
      <c r="G3" s="72" t="s">
        <v>983</v>
      </c>
      <c r="H3" s="72"/>
      <c r="I3" s="72"/>
    </row>
    <row r="4" spans="1:9" x14ac:dyDescent="0.35">
      <c r="A4" s="77" t="str">
        <f>Heatmap!C5</f>
        <v>T-DEV-COMP</v>
      </c>
      <c r="B4" s="72" t="s">
        <v>950</v>
      </c>
      <c r="C4" s="72" t="s">
        <v>927</v>
      </c>
      <c r="D4" s="72"/>
      <c r="E4" s="72" t="s">
        <v>902</v>
      </c>
      <c r="F4" s="72"/>
      <c r="G4" s="72"/>
      <c r="H4" s="72"/>
      <c r="I4" s="72"/>
    </row>
    <row r="5" spans="1:9" x14ac:dyDescent="0.35">
      <c r="A5" s="77" t="str">
        <f>Heatmap!C6</f>
        <v>T-DEV-SM</v>
      </c>
      <c r="B5" s="72" t="s">
        <v>951</v>
      </c>
      <c r="C5" s="72" t="s">
        <v>928</v>
      </c>
      <c r="D5" s="72" t="s">
        <v>903</v>
      </c>
      <c r="E5" s="72" t="s">
        <v>874</v>
      </c>
      <c r="F5" s="72"/>
      <c r="G5" s="72"/>
      <c r="H5" s="72" t="s">
        <v>828</v>
      </c>
      <c r="I5" s="72"/>
    </row>
    <row r="6" spans="1:9" x14ac:dyDescent="0.35">
      <c r="A6" s="77" t="str">
        <f>Heatmap!C7</f>
        <v>T-DEV-BLD</v>
      </c>
      <c r="B6" s="72" t="s">
        <v>952</v>
      </c>
      <c r="C6" s="72"/>
      <c r="D6" s="72" t="s">
        <v>904</v>
      </c>
      <c r="E6" s="72" t="s">
        <v>875</v>
      </c>
      <c r="F6" s="72"/>
      <c r="G6" s="72" t="s">
        <v>839</v>
      </c>
      <c r="H6" s="72" t="s">
        <v>984</v>
      </c>
      <c r="I6" s="72"/>
    </row>
    <row r="7" spans="1:9" x14ac:dyDescent="0.35">
      <c r="A7" s="77" t="str">
        <f>Heatmap!C8</f>
        <v>T-DEV-SCM</v>
      </c>
      <c r="B7" s="72" t="s">
        <v>953</v>
      </c>
      <c r="C7" s="72"/>
      <c r="D7" s="72" t="s">
        <v>905</v>
      </c>
      <c r="E7" s="72" t="s">
        <v>876</v>
      </c>
      <c r="F7" s="72" t="s">
        <v>853</v>
      </c>
      <c r="G7" s="72"/>
      <c r="H7" s="72" t="s">
        <v>829</v>
      </c>
      <c r="I7" s="72"/>
    </row>
    <row r="8" spans="1:9" x14ac:dyDescent="0.35">
      <c r="A8" s="77" t="str">
        <f>Heatmap!C9</f>
        <v>T-DEV-SRC</v>
      </c>
      <c r="B8" s="72" t="s">
        <v>954</v>
      </c>
      <c r="C8" s="72" t="s">
        <v>929</v>
      </c>
      <c r="D8" s="72"/>
      <c r="E8" s="72" t="s">
        <v>877</v>
      </c>
      <c r="F8" s="72" t="s">
        <v>854</v>
      </c>
      <c r="G8" s="72"/>
      <c r="H8" s="72" t="s">
        <v>830</v>
      </c>
      <c r="I8" s="72"/>
    </row>
    <row r="9" spans="1:9" x14ac:dyDescent="0.35">
      <c r="A9" s="77" t="str">
        <f>Heatmap!C10</f>
        <v>T-DEV-CICD</v>
      </c>
      <c r="B9" s="72" t="s">
        <v>955</v>
      </c>
      <c r="C9" s="72" t="s">
        <v>930</v>
      </c>
      <c r="D9" s="72"/>
      <c r="E9" s="72" t="s">
        <v>878</v>
      </c>
      <c r="F9" s="72" t="s">
        <v>855</v>
      </c>
      <c r="G9" s="72" t="s">
        <v>840</v>
      </c>
      <c r="H9" s="72"/>
      <c r="I9" s="72"/>
    </row>
    <row r="10" spans="1:9" x14ac:dyDescent="0.35">
      <c r="A10" s="77" t="str">
        <f>Heatmap!C11</f>
        <v>T-CODE-SST</v>
      </c>
      <c r="B10" s="72" t="s">
        <v>956</v>
      </c>
      <c r="C10" s="72"/>
      <c r="D10" s="72" t="s">
        <v>906</v>
      </c>
      <c r="E10" s="72" t="s">
        <v>879</v>
      </c>
      <c r="F10" s="72" t="s">
        <v>856</v>
      </c>
      <c r="G10" s="72"/>
      <c r="H10" s="72"/>
      <c r="I10" s="72" t="s">
        <v>821</v>
      </c>
    </row>
    <row r="11" spans="1:9" x14ac:dyDescent="0.35">
      <c r="A11" s="77" t="str">
        <f>Heatmap!C12</f>
        <v>T-CODE-SC</v>
      </c>
      <c r="B11" s="72" t="s">
        <v>957</v>
      </c>
      <c r="C11" s="72" t="s">
        <v>931</v>
      </c>
      <c r="D11" s="72" t="s">
        <v>907</v>
      </c>
      <c r="E11" s="72"/>
      <c r="F11" s="72" t="s">
        <v>857</v>
      </c>
      <c r="G11" s="72"/>
      <c r="H11" s="72" t="s">
        <v>831</v>
      </c>
      <c r="I11" s="72"/>
    </row>
    <row r="12" spans="1:9" x14ac:dyDescent="0.35">
      <c r="A12" s="77" t="str">
        <f>Heatmap!C13</f>
        <v>T-CODE-IMG</v>
      </c>
      <c r="B12" s="72" t="s">
        <v>958</v>
      </c>
      <c r="C12" s="72" t="s">
        <v>932</v>
      </c>
      <c r="D12" s="72" t="s">
        <v>908</v>
      </c>
      <c r="E12" s="72" t="s">
        <v>880</v>
      </c>
      <c r="F12" s="72" t="s">
        <v>858</v>
      </c>
      <c r="G12" s="72"/>
      <c r="H12" s="72"/>
      <c r="I12" s="72"/>
    </row>
    <row r="13" spans="1:9" x14ac:dyDescent="0.35">
      <c r="A13" s="77" t="str">
        <f>Heatmap!C14</f>
        <v>T-CODE-SECDN</v>
      </c>
      <c r="B13" s="72" t="s">
        <v>959</v>
      </c>
      <c r="C13" s="72" t="s">
        <v>933</v>
      </c>
      <c r="D13" s="72" t="s">
        <v>909</v>
      </c>
      <c r="E13" s="72" t="s">
        <v>881</v>
      </c>
      <c r="F13" s="72"/>
      <c r="G13" s="72" t="s">
        <v>841</v>
      </c>
      <c r="H13" s="72"/>
      <c r="I13" s="72"/>
    </row>
    <row r="14" spans="1:9" x14ac:dyDescent="0.35">
      <c r="A14" s="77" t="str">
        <f>Heatmap!C15</f>
        <v>T-CODE-DOCKERFS</v>
      </c>
      <c r="B14" s="72" t="s">
        <v>960</v>
      </c>
      <c r="C14" s="72" t="s">
        <v>934</v>
      </c>
      <c r="D14" s="72" t="s">
        <v>910</v>
      </c>
      <c r="E14" s="72"/>
      <c r="F14" s="72"/>
      <c r="G14" s="72"/>
      <c r="H14" s="72"/>
      <c r="I14" s="72"/>
    </row>
    <row r="15" spans="1:9" x14ac:dyDescent="0.35">
      <c r="A15" s="77" t="str">
        <f>Heatmap!C16</f>
        <v>T-PREPROD-DAST</v>
      </c>
      <c r="B15" s="72" t="s">
        <v>961</v>
      </c>
      <c r="C15" s="72"/>
      <c r="D15" s="72"/>
      <c r="E15" s="72" t="s">
        <v>882</v>
      </c>
      <c r="F15" s="72" t="s">
        <v>859</v>
      </c>
      <c r="G15" s="72"/>
      <c r="H15" s="72" t="s">
        <v>832</v>
      </c>
      <c r="I15" s="72" t="s">
        <v>822</v>
      </c>
    </row>
    <row r="16" spans="1:9" x14ac:dyDescent="0.35">
      <c r="A16" s="77" t="str">
        <f>Heatmap!C17</f>
        <v>T-PREPROD-PENTEST</v>
      </c>
      <c r="B16" s="72" t="s">
        <v>962</v>
      </c>
      <c r="C16" s="72" t="s">
        <v>935</v>
      </c>
      <c r="D16" s="72" t="s">
        <v>911</v>
      </c>
      <c r="E16" s="72"/>
      <c r="F16" s="72"/>
      <c r="G16" s="72"/>
      <c r="H16" s="72"/>
      <c r="I16" s="72"/>
    </row>
    <row r="17" spans="1:9" x14ac:dyDescent="0.35">
      <c r="A17" s="77" t="str">
        <f>Heatmap!C18</f>
        <v>T-PREPROD-SECTEST</v>
      </c>
      <c r="B17" s="72" t="s">
        <v>963</v>
      </c>
      <c r="C17" s="72" t="s">
        <v>936</v>
      </c>
      <c r="D17" s="72" t="s">
        <v>912</v>
      </c>
      <c r="E17" s="72"/>
      <c r="F17" s="72"/>
      <c r="G17" s="72"/>
      <c r="H17" s="72" t="s">
        <v>833</v>
      </c>
      <c r="I17" s="72"/>
    </row>
    <row r="18" spans="1:9" x14ac:dyDescent="0.35">
      <c r="A18" s="77" t="str">
        <f>Heatmap!C19</f>
        <v>T-PREPROD-MANSEC</v>
      </c>
      <c r="B18" s="72" t="s">
        <v>964</v>
      </c>
      <c r="C18" s="72"/>
      <c r="D18" s="72" t="s">
        <v>913</v>
      </c>
      <c r="E18" s="72" t="s">
        <v>883</v>
      </c>
      <c r="F18" s="72"/>
      <c r="G18" s="72"/>
      <c r="H18" s="72"/>
      <c r="I18" s="72"/>
    </row>
    <row r="19" spans="1:9" x14ac:dyDescent="0.35">
      <c r="A19" s="77" t="str">
        <f>Heatmap!C20</f>
        <v>T-PROD-SM</v>
      </c>
      <c r="B19" s="72" t="s">
        <v>965</v>
      </c>
      <c r="C19" s="72" t="s">
        <v>937</v>
      </c>
      <c r="D19" s="72" t="s">
        <v>914</v>
      </c>
      <c r="E19" s="72" t="s">
        <v>884</v>
      </c>
      <c r="F19" s="72"/>
      <c r="G19" s="72" t="s">
        <v>842</v>
      </c>
      <c r="H19" s="72"/>
      <c r="I19" s="72"/>
    </row>
    <row r="20" spans="1:9" x14ac:dyDescent="0.35">
      <c r="A20" s="77" t="str">
        <f>Heatmap!C21</f>
        <v>T-PROD-PENTEST</v>
      </c>
      <c r="B20" s="72" t="s">
        <v>966</v>
      </c>
      <c r="C20" s="72"/>
      <c r="D20" s="72" t="s">
        <v>915</v>
      </c>
      <c r="E20" s="72" t="s">
        <v>885</v>
      </c>
      <c r="F20" s="72"/>
      <c r="G20" s="72"/>
      <c r="H20" s="72"/>
      <c r="I20" s="72"/>
    </row>
    <row r="21" spans="1:9" x14ac:dyDescent="0.35">
      <c r="A21" s="77" t="str">
        <f>Heatmap!C22</f>
        <v>T-PROD-ACCESS</v>
      </c>
      <c r="B21" s="72" t="s">
        <v>967</v>
      </c>
      <c r="C21" s="72" t="s">
        <v>938</v>
      </c>
      <c r="D21" s="72"/>
      <c r="E21" s="72" t="s">
        <v>886</v>
      </c>
      <c r="F21" s="72" t="s">
        <v>860</v>
      </c>
      <c r="G21" s="72"/>
      <c r="H21" s="72"/>
      <c r="I21" s="72" t="s">
        <v>823</v>
      </c>
    </row>
    <row r="22" spans="1:9" x14ac:dyDescent="0.35">
      <c r="A22" s="77" t="str">
        <f>Heatmap!C23</f>
        <v>T-PROD-NETWORK</v>
      </c>
      <c r="B22" s="72"/>
      <c r="C22" s="72" t="s">
        <v>939</v>
      </c>
      <c r="D22" s="72" t="s">
        <v>916</v>
      </c>
      <c r="E22" s="72" t="s">
        <v>887</v>
      </c>
      <c r="F22" s="72"/>
      <c r="G22" s="72"/>
      <c r="H22" s="72"/>
      <c r="I22" s="72"/>
    </row>
    <row r="23" spans="1:9" x14ac:dyDescent="0.35">
      <c r="A23" s="77" t="str">
        <f>Heatmap!C24</f>
        <v>T-PROD-RUN</v>
      </c>
      <c r="B23" s="72"/>
      <c r="C23" s="72"/>
      <c r="D23" s="72" t="s">
        <v>985</v>
      </c>
      <c r="E23" s="72" t="s">
        <v>917</v>
      </c>
      <c r="G23" s="72" t="s">
        <v>861</v>
      </c>
      <c r="H23" s="72"/>
      <c r="I23" s="72"/>
    </row>
    <row r="24" spans="1:9" x14ac:dyDescent="0.35">
      <c r="A24" s="77" t="str">
        <f>Heatmap!C25</f>
        <v>T-PROD-VULN</v>
      </c>
      <c r="B24" s="72" t="s">
        <v>968</v>
      </c>
      <c r="C24" s="72"/>
      <c r="D24" s="72" t="s">
        <v>918</v>
      </c>
      <c r="E24" s="72" t="s">
        <v>888</v>
      </c>
      <c r="F24" s="72"/>
      <c r="G24" s="72" t="s">
        <v>843</v>
      </c>
      <c r="H24" s="72"/>
      <c r="I24" s="72" t="s">
        <v>824</v>
      </c>
    </row>
    <row r="25" spans="1:9" x14ac:dyDescent="0.35">
      <c r="A25" s="77" t="str">
        <f>Heatmap!C26</f>
        <v>T-PROD-EVENTS</v>
      </c>
      <c r="B25" s="72"/>
      <c r="C25" s="72"/>
      <c r="D25" s="72" t="s">
        <v>919</v>
      </c>
      <c r="E25" s="72" t="s">
        <v>889</v>
      </c>
      <c r="F25" s="72"/>
      <c r="G25" s="72"/>
      <c r="H25" s="72"/>
      <c r="I25" s="72"/>
    </row>
    <row r="26" spans="1:9" x14ac:dyDescent="0.35">
      <c r="A26" s="78" t="str">
        <f>Heatmap!C27</f>
        <v>P-EDU-AWR</v>
      </c>
      <c r="B26" s="72" t="s">
        <v>969</v>
      </c>
      <c r="C26" s="72" t="s">
        <v>940</v>
      </c>
      <c r="D26" s="72"/>
      <c r="E26" s="72" t="s">
        <v>890</v>
      </c>
      <c r="F26" s="72"/>
      <c r="G26" s="72" t="s">
        <v>844</v>
      </c>
      <c r="H26" s="72" t="s">
        <v>834</v>
      </c>
      <c r="I26" s="72"/>
    </row>
    <row r="27" spans="1:9" x14ac:dyDescent="0.35">
      <c r="A27" s="78" t="str">
        <f>Heatmap!C28</f>
        <v>P-EDU-KB</v>
      </c>
      <c r="B27" s="72" t="s">
        <v>970</v>
      </c>
      <c r="C27" s="72" t="s">
        <v>941</v>
      </c>
      <c r="D27" s="72"/>
      <c r="E27" s="72" t="s">
        <v>891</v>
      </c>
      <c r="F27" s="72" t="s">
        <v>862</v>
      </c>
      <c r="G27" s="72" t="s">
        <v>845</v>
      </c>
      <c r="H27" s="72"/>
      <c r="I27" s="72"/>
    </row>
    <row r="28" spans="1:9" x14ac:dyDescent="0.35">
      <c r="A28" s="78" t="str">
        <f>Heatmap!C29</f>
        <v>P-REQ-TM</v>
      </c>
      <c r="B28" s="72" t="s">
        <v>971</v>
      </c>
      <c r="C28" s="72"/>
      <c r="D28" s="72" t="s">
        <v>920</v>
      </c>
      <c r="E28" s="72" t="s">
        <v>892</v>
      </c>
      <c r="F28" s="72" t="s">
        <v>863</v>
      </c>
      <c r="G28" s="72" t="s">
        <v>846</v>
      </c>
      <c r="H28" s="72"/>
      <c r="I28" s="72"/>
    </row>
    <row r="29" spans="1:9" x14ac:dyDescent="0.35">
      <c r="A29" s="78" t="str">
        <f>Heatmap!C30</f>
        <v>P-REQ-RD</v>
      </c>
      <c r="B29" s="72" t="s">
        <v>972</v>
      </c>
      <c r="C29" s="72" t="s">
        <v>942</v>
      </c>
      <c r="D29" s="72" t="s">
        <v>921</v>
      </c>
      <c r="E29" s="72"/>
      <c r="F29" s="72" t="s">
        <v>864</v>
      </c>
      <c r="G29" s="72"/>
      <c r="H29" s="72"/>
      <c r="I29" s="72"/>
    </row>
    <row r="30" spans="1:9" x14ac:dyDescent="0.35">
      <c r="A30" s="78" t="str">
        <f>Heatmap!C31</f>
        <v>P-REQ-CR</v>
      </c>
      <c r="B30" s="72" t="s">
        <v>973</v>
      </c>
      <c r="C30" s="72" t="s">
        <v>943</v>
      </c>
      <c r="D30" s="72" t="s">
        <v>922</v>
      </c>
      <c r="E30" s="72"/>
      <c r="F30" s="72"/>
      <c r="G30" s="72" t="s">
        <v>847</v>
      </c>
      <c r="H30" s="72" t="s">
        <v>835</v>
      </c>
      <c r="I30" s="72"/>
    </row>
    <row r="31" spans="1:9" x14ac:dyDescent="0.35">
      <c r="A31" s="78" t="str">
        <f>Heatmap!C32</f>
        <v>P-REQ-STDR-App</v>
      </c>
      <c r="B31" s="72" t="s">
        <v>974</v>
      </c>
      <c r="E31" s="72" t="s">
        <v>986</v>
      </c>
      <c r="F31" s="72" t="s">
        <v>987</v>
      </c>
      <c r="G31" s="72" t="s">
        <v>988</v>
      </c>
      <c r="H31" s="72" t="s">
        <v>989</v>
      </c>
      <c r="I31" s="6"/>
    </row>
    <row r="32" spans="1:9" x14ac:dyDescent="0.35">
      <c r="A32" s="78" t="str">
        <f>Heatmap!C33</f>
        <v>P-REQ-STDR-Infr</v>
      </c>
      <c r="B32" s="72" t="s">
        <v>975</v>
      </c>
      <c r="C32" s="72" t="s">
        <v>944</v>
      </c>
      <c r="D32" s="72" t="s">
        <v>923</v>
      </c>
      <c r="E32" s="72" t="s">
        <v>893</v>
      </c>
      <c r="F32" s="72"/>
      <c r="G32" s="72" t="s">
        <v>848</v>
      </c>
      <c r="H32" s="72"/>
      <c r="I32" s="72"/>
    </row>
    <row r="33" spans="1:9" x14ac:dyDescent="0.35">
      <c r="A33" s="78" t="str">
        <f>Heatmap!C34</f>
        <v>P-DEFECT-MNG</v>
      </c>
      <c r="B33" s="72" t="s">
        <v>976</v>
      </c>
      <c r="C33" s="72"/>
      <c r="D33" s="72" t="s">
        <v>924</v>
      </c>
      <c r="E33" s="72" t="s">
        <v>894</v>
      </c>
      <c r="F33" s="72" t="s">
        <v>865</v>
      </c>
      <c r="G33" s="72"/>
      <c r="H33" s="72"/>
      <c r="I33" s="72" t="s">
        <v>825</v>
      </c>
    </row>
    <row r="34" spans="1:9" x14ac:dyDescent="0.35">
      <c r="A34" s="78" t="str">
        <f>Heatmap!C35</f>
        <v>P-DEFECT-CNS</v>
      </c>
      <c r="B34" s="72" t="s">
        <v>977</v>
      </c>
      <c r="C34" s="72"/>
      <c r="D34" s="72"/>
      <c r="E34" s="72" t="s">
        <v>895</v>
      </c>
      <c r="F34" s="72" t="s">
        <v>866</v>
      </c>
      <c r="G34" s="72" t="s">
        <v>849</v>
      </c>
      <c r="H34" s="72" t="s">
        <v>836</v>
      </c>
      <c r="I34" s="72"/>
    </row>
    <row r="35" spans="1:9" x14ac:dyDescent="0.35">
      <c r="A35" s="78" t="str">
        <f>Heatmap!C36</f>
        <v>P-MET-SET</v>
      </c>
      <c r="B35" s="72" t="s">
        <v>978</v>
      </c>
      <c r="C35" s="72"/>
      <c r="D35" s="72"/>
      <c r="E35" s="72" t="s">
        <v>896</v>
      </c>
      <c r="F35" s="72" t="s">
        <v>867</v>
      </c>
      <c r="G35" s="72"/>
      <c r="H35" s="72"/>
      <c r="I35" s="72"/>
    </row>
    <row r="36" spans="1:9" x14ac:dyDescent="0.35">
      <c r="A36" s="78" t="str">
        <f>Heatmap!C37</f>
        <v>P-MET-EX</v>
      </c>
      <c r="B36" s="72" t="s">
        <v>979</v>
      </c>
      <c r="C36" s="72"/>
      <c r="D36" s="72"/>
      <c r="E36" s="72" t="s">
        <v>897</v>
      </c>
      <c r="F36" s="72" t="s">
        <v>868</v>
      </c>
      <c r="G36" s="72"/>
      <c r="H36" s="72" t="s">
        <v>837</v>
      </c>
      <c r="I36" s="72"/>
    </row>
    <row r="37" spans="1:9" x14ac:dyDescent="0.35">
      <c r="A37" s="78" t="str">
        <f>Heatmap!C38</f>
        <v>P-ROLE-SC</v>
      </c>
      <c r="B37" s="72" t="s">
        <v>980</v>
      </c>
      <c r="C37" s="72" t="s">
        <v>945</v>
      </c>
      <c r="D37" s="72"/>
      <c r="E37" s="72" t="s">
        <v>898</v>
      </c>
      <c r="F37" s="72" t="s">
        <v>869</v>
      </c>
      <c r="G37" s="72"/>
      <c r="H37" s="72"/>
      <c r="I37" s="72" t="s">
        <v>826</v>
      </c>
    </row>
    <row r="38" spans="1:9" x14ac:dyDescent="0.35">
      <c r="A38" s="78" t="str">
        <f>Heatmap!C39</f>
        <v>P-ROLE-RESP</v>
      </c>
      <c r="B38" s="72" t="s">
        <v>981</v>
      </c>
      <c r="C38" s="72" t="s">
        <v>946</v>
      </c>
      <c r="D38" s="72"/>
      <c r="E38" s="72" t="s">
        <v>899</v>
      </c>
      <c r="F38" s="72" t="s">
        <v>870</v>
      </c>
      <c r="G38" s="72"/>
      <c r="H38" s="72"/>
      <c r="I38" s="72"/>
    </row>
    <row r="39" spans="1:9" x14ac:dyDescent="0.35">
      <c r="A39" s="79" t="s">
        <v>990</v>
      </c>
      <c r="B39" s="143"/>
      <c r="C39" s="143"/>
      <c r="D39" s="143"/>
      <c r="E39" s="143"/>
      <c r="F39" s="143"/>
      <c r="G39" s="143"/>
      <c r="H39" s="143"/>
      <c r="I39" s="143"/>
    </row>
  </sheetData>
  <conditionalFormatting sqref="C39">
    <cfRule type="expression" dxfId="1014" priority="411" stopIfTrue="1">
      <formula>AND(C39&gt;80%,C39&lt;=100%)</formula>
    </cfRule>
    <cfRule type="expression" dxfId="1013" priority="412" stopIfTrue="1">
      <formula>AND(C39&gt;60%,C39&lt;=80%)</formula>
    </cfRule>
    <cfRule type="expression" dxfId="1012" priority="413" stopIfTrue="1">
      <formula>AND(C39&gt;40%,C39&lt;=60%)</formula>
    </cfRule>
    <cfRule type="expression" dxfId="1011" priority="414" stopIfTrue="1">
      <formula>AND(C39&gt;20%,C39&lt;=40%)</formula>
    </cfRule>
    <cfRule type="expression" dxfId="1010" priority="415" stopIfTrue="1">
      <formula>C39&lt;=20</formula>
    </cfRule>
  </conditionalFormatting>
  <conditionalFormatting sqref="D39">
    <cfRule type="expression" dxfId="1009" priority="406" stopIfTrue="1">
      <formula>AND(D39&gt;80%,D39&lt;=100%)</formula>
    </cfRule>
    <cfRule type="expression" dxfId="1008" priority="407" stopIfTrue="1">
      <formula>AND(D39&gt;60%,D39&lt;=80%)</formula>
    </cfRule>
    <cfRule type="expression" dxfId="1007" priority="408" stopIfTrue="1">
      <formula>AND(D39&gt;40%,D39&lt;=60%)</formula>
    </cfRule>
    <cfRule type="expression" dxfId="1006" priority="409" stopIfTrue="1">
      <formula>AND(D39&gt;20%,D39&lt;=40%)</formula>
    </cfRule>
    <cfRule type="expression" dxfId="1005" priority="410" stopIfTrue="1">
      <formula>D39&lt;=20</formula>
    </cfRule>
  </conditionalFormatting>
  <conditionalFormatting sqref="E39">
    <cfRule type="expression" dxfId="1004" priority="401" stopIfTrue="1">
      <formula>AND(E39&gt;80%,E39&lt;=100%)</formula>
    </cfRule>
    <cfRule type="expression" dxfId="1003" priority="402" stopIfTrue="1">
      <formula>AND(E39&gt;60%,E39&lt;=80%)</formula>
    </cfRule>
    <cfRule type="expression" dxfId="1002" priority="403" stopIfTrue="1">
      <formula>AND(E39&gt;40%,E39&lt;=60%)</formula>
    </cfRule>
    <cfRule type="expression" dxfId="1001" priority="404" stopIfTrue="1">
      <formula>AND(E39&gt;20%,E39&lt;=40%)</formula>
    </cfRule>
    <cfRule type="expression" dxfId="1000" priority="405" stopIfTrue="1">
      <formula>E39&lt;=20</formula>
    </cfRule>
  </conditionalFormatting>
  <conditionalFormatting sqref="F39">
    <cfRule type="expression" dxfId="999" priority="396" stopIfTrue="1">
      <formula>AND(F39&gt;80%,F39&lt;=100%)</formula>
    </cfRule>
    <cfRule type="expression" dxfId="998" priority="397" stopIfTrue="1">
      <formula>AND(F39&gt;60%,F39&lt;=80%)</formula>
    </cfRule>
    <cfRule type="expression" dxfId="997" priority="398" stopIfTrue="1">
      <formula>AND(F39&gt;40%,F39&lt;=60%)</formula>
    </cfRule>
    <cfRule type="expression" dxfId="996" priority="399" stopIfTrue="1">
      <formula>AND(F39&gt;20%,F39&lt;=40%)</formula>
    </cfRule>
    <cfRule type="expression" dxfId="995" priority="400" stopIfTrue="1">
      <formula>F39&lt;=20</formula>
    </cfRule>
  </conditionalFormatting>
  <conditionalFormatting sqref="G39">
    <cfRule type="expression" dxfId="994" priority="391" stopIfTrue="1">
      <formula>AND(G39&gt;80%,G39&lt;=100%)</formula>
    </cfRule>
    <cfRule type="expression" dxfId="993" priority="392" stopIfTrue="1">
      <formula>AND(G39&gt;60%,G39&lt;=80%)</formula>
    </cfRule>
    <cfRule type="expression" dxfId="992" priority="393" stopIfTrue="1">
      <formula>AND(G39&gt;40%,G39&lt;=60%)</formula>
    </cfRule>
    <cfRule type="expression" dxfId="991" priority="394" stopIfTrue="1">
      <formula>AND(G39&gt;20%,G39&lt;=40%)</formula>
    </cfRule>
    <cfRule type="expression" dxfId="990" priority="395" stopIfTrue="1">
      <formula>G39&lt;=20</formula>
    </cfRule>
  </conditionalFormatting>
  <conditionalFormatting sqref="H39">
    <cfRule type="expression" dxfId="989" priority="386" stopIfTrue="1">
      <formula>AND(H39&gt;80%,H39&lt;=100%)</formula>
    </cfRule>
    <cfRule type="expression" dxfId="988" priority="387" stopIfTrue="1">
      <formula>AND(H39&gt;60%,H39&lt;=80%)</formula>
    </cfRule>
    <cfRule type="expression" dxfId="987" priority="388" stopIfTrue="1">
      <formula>AND(H39&gt;40%,H39&lt;=60%)</formula>
    </cfRule>
    <cfRule type="expression" dxfId="986" priority="389" stopIfTrue="1">
      <formula>AND(H39&gt;20%,H39&lt;=40%)</formula>
    </cfRule>
    <cfRule type="expression" dxfId="985" priority="390" stopIfTrue="1">
      <formula>H39&lt;=20</formula>
    </cfRule>
  </conditionalFormatting>
  <conditionalFormatting sqref="I39">
    <cfRule type="expression" dxfId="984" priority="381" stopIfTrue="1">
      <formula>AND(I39&gt;80%,I39&lt;=100%)</formula>
    </cfRule>
    <cfRule type="expression" dxfId="983" priority="382" stopIfTrue="1">
      <formula>AND(I39&gt;60%,I39&lt;=80%)</formula>
    </cfRule>
    <cfRule type="expression" dxfId="982" priority="383" stopIfTrue="1">
      <formula>AND(I39&gt;40%,I39&lt;=60%)</formula>
    </cfRule>
    <cfRule type="expression" dxfId="981" priority="384" stopIfTrue="1">
      <formula>AND(I39&gt;20%,I39&lt;=40%)</formula>
    </cfRule>
    <cfRule type="expression" dxfId="980" priority="385" stopIfTrue="1">
      <formula>I39&lt;=20</formula>
    </cfRule>
  </conditionalFormatting>
  <conditionalFormatting sqref="B39">
    <cfRule type="expression" dxfId="979" priority="376" stopIfTrue="1">
      <formula>AND(B39&gt;80%,B39&lt;=100%)</formula>
    </cfRule>
    <cfRule type="expression" dxfId="978" priority="377" stopIfTrue="1">
      <formula>AND(B39&gt;60%,B39&lt;=80%)</formula>
    </cfRule>
    <cfRule type="expression" dxfId="977" priority="378" stopIfTrue="1">
      <formula>AND(B39&gt;40%,B39&lt;=60%)</formula>
    </cfRule>
    <cfRule type="expression" dxfId="976" priority="379" stopIfTrue="1">
      <formula>AND(B39&gt;20%,B39&lt;=40%)</formula>
    </cfRule>
    <cfRule type="expression" dxfId="975" priority="380" stopIfTrue="1">
      <formula>B39&lt;=20</formula>
    </cfRule>
  </conditionalFormatting>
  <conditionalFormatting sqref="C3">
    <cfRule type="expression" dxfId="974" priority="6232" stopIfTrue="1">
      <formula>AND(#REF!&gt;80%,#REF!&lt;=100%)</formula>
    </cfRule>
    <cfRule type="expression" dxfId="973" priority="6233" stopIfTrue="1">
      <formula>AND(#REF!&gt;60%,#REF!&lt;=80%)</formula>
    </cfRule>
    <cfRule type="expression" dxfId="972" priority="6234" stopIfTrue="1">
      <formula>AND(#REF!&gt;40%,#REF!&lt;=60%)</formula>
    </cfRule>
    <cfRule type="expression" dxfId="971" priority="6235" stopIfTrue="1">
      <formula>AND(#REF!&gt;20%,#REF!&lt;=40%)</formula>
    </cfRule>
    <cfRule type="expression" dxfId="970" priority="6236" stopIfTrue="1">
      <formula>#REF!&lt;=20</formula>
    </cfRule>
  </conditionalFormatting>
  <conditionalFormatting sqref="C4">
    <cfRule type="expression" dxfId="969" priority="6237" stopIfTrue="1">
      <formula>AND(#REF!&gt;80%,#REF!&lt;=100%)</formula>
    </cfRule>
    <cfRule type="expression" dxfId="968" priority="6238" stopIfTrue="1">
      <formula>AND(#REF!&gt;60%,#REF!&lt;=80%)</formula>
    </cfRule>
    <cfRule type="expression" dxfId="967" priority="6239" stopIfTrue="1">
      <formula>AND(#REF!&gt;40%,#REF!&lt;=60%)</formula>
    </cfRule>
    <cfRule type="expression" dxfId="966" priority="6240" stopIfTrue="1">
      <formula>AND(#REF!&gt;20%,#REF!&lt;=40%)</formula>
    </cfRule>
    <cfRule type="expression" dxfId="965" priority="6241" stopIfTrue="1">
      <formula>#REF!&lt;=20</formula>
    </cfRule>
  </conditionalFormatting>
  <conditionalFormatting sqref="C5">
    <cfRule type="expression" dxfId="964" priority="6242" stopIfTrue="1">
      <formula>AND(#REF!&gt;80%,#REF!&lt;=100%)</formula>
    </cfRule>
    <cfRule type="expression" dxfId="963" priority="6243" stopIfTrue="1">
      <formula>AND(#REF!&gt;60%,#REF!&lt;=80%)</formula>
    </cfRule>
    <cfRule type="expression" dxfId="962" priority="6244" stopIfTrue="1">
      <formula>AND(#REF!&gt;40%,#REF!&lt;=60%)</formula>
    </cfRule>
    <cfRule type="expression" dxfId="961" priority="6245" stopIfTrue="1">
      <formula>AND(#REF!&gt;20%,#REF!&lt;=40%)</formula>
    </cfRule>
    <cfRule type="expression" dxfId="960" priority="6246" stopIfTrue="1">
      <formula>#REF!&lt;=20</formula>
    </cfRule>
  </conditionalFormatting>
  <conditionalFormatting sqref="D2">
    <cfRule type="expression" dxfId="959" priority="6247" stopIfTrue="1">
      <formula>AND(#REF!&gt;80%,#REF!&lt;=100%)</formula>
    </cfRule>
    <cfRule type="expression" dxfId="958" priority="6248" stopIfTrue="1">
      <formula>AND(#REF!&gt;60%,#REF!&lt;=80%)</formula>
    </cfRule>
    <cfRule type="expression" dxfId="957" priority="6249" stopIfTrue="1">
      <formula>AND(#REF!&gt;40%,#REF!&lt;=60%)</formula>
    </cfRule>
    <cfRule type="expression" dxfId="956" priority="6250" stopIfTrue="1">
      <formula>AND(#REF!&gt;20%,#REF!&lt;=40%)</formula>
    </cfRule>
    <cfRule type="expression" dxfId="955" priority="6251" stopIfTrue="1">
      <formula>#REF!&lt;=20</formula>
    </cfRule>
  </conditionalFormatting>
  <conditionalFormatting sqref="E2">
    <cfRule type="expression" dxfId="954" priority="6252" stopIfTrue="1">
      <formula>AND(#REF!&gt;80%,#REF!&lt;=100%)</formula>
    </cfRule>
    <cfRule type="expression" dxfId="953" priority="6253" stopIfTrue="1">
      <formula>AND(#REF!&gt;60%,#REF!&lt;=80%)</formula>
    </cfRule>
    <cfRule type="expression" dxfId="952" priority="6254" stopIfTrue="1">
      <formula>AND(#REF!&gt;40%,#REF!&lt;=60%)</formula>
    </cfRule>
    <cfRule type="expression" dxfId="951" priority="6255" stopIfTrue="1">
      <formula>AND(#REF!&gt;20%,#REF!&lt;=40%)</formula>
    </cfRule>
    <cfRule type="expression" dxfId="950" priority="6256" stopIfTrue="1">
      <formula>#REF!&lt;=20</formula>
    </cfRule>
  </conditionalFormatting>
  <conditionalFormatting sqref="F2">
    <cfRule type="expression" dxfId="949" priority="6257" stopIfTrue="1">
      <formula>AND(#REF!&gt;80%,#REF!&lt;=100%)</formula>
    </cfRule>
    <cfRule type="expression" dxfId="948" priority="6258" stopIfTrue="1">
      <formula>AND(#REF!&gt;60%,#REF!&lt;=80%)</formula>
    </cfRule>
    <cfRule type="expression" dxfId="947" priority="6259" stopIfTrue="1">
      <formula>AND(#REF!&gt;40%,#REF!&lt;=60%)</formula>
    </cfRule>
    <cfRule type="expression" dxfId="946" priority="6260" stopIfTrue="1">
      <formula>AND(#REF!&gt;20%,#REF!&lt;=40%)</formula>
    </cfRule>
    <cfRule type="expression" dxfId="945" priority="6261" stopIfTrue="1">
      <formula>#REF!&lt;=20</formula>
    </cfRule>
  </conditionalFormatting>
  <conditionalFormatting sqref="E3">
    <cfRule type="expression" dxfId="944" priority="6262" stopIfTrue="1">
      <formula>AND(#REF!&gt;80%,#REF!&lt;=100%)</formula>
    </cfRule>
    <cfRule type="expression" dxfId="943" priority="6263" stopIfTrue="1">
      <formula>AND(#REF!&gt;60%,#REF!&lt;=80%)</formula>
    </cfRule>
    <cfRule type="expression" dxfId="942" priority="6264" stopIfTrue="1">
      <formula>AND(#REF!&gt;40%,#REF!&lt;=60%)</formula>
    </cfRule>
    <cfRule type="expression" dxfId="941" priority="6265" stopIfTrue="1">
      <formula>AND(#REF!&gt;20%,#REF!&lt;=40%)</formula>
    </cfRule>
    <cfRule type="expression" dxfId="940" priority="6266" stopIfTrue="1">
      <formula>#REF!&lt;=20</formula>
    </cfRule>
  </conditionalFormatting>
  <conditionalFormatting sqref="F3">
    <cfRule type="expression" dxfId="939" priority="6267" stopIfTrue="1">
      <formula>AND(#REF!&gt;80%,#REF!&lt;=100%)</formula>
    </cfRule>
    <cfRule type="expression" dxfId="938" priority="6268" stopIfTrue="1">
      <formula>AND(#REF!&gt;60%,#REF!&lt;=80%)</formula>
    </cfRule>
    <cfRule type="expression" dxfId="937" priority="6269" stopIfTrue="1">
      <formula>AND(#REF!&gt;40%,#REF!&lt;=60%)</formula>
    </cfRule>
    <cfRule type="expression" dxfId="936" priority="6270" stopIfTrue="1">
      <formula>AND(#REF!&gt;20%,#REF!&lt;=40%)</formula>
    </cfRule>
    <cfRule type="expression" dxfId="935" priority="6271" stopIfTrue="1">
      <formula>#REF!&lt;=20</formula>
    </cfRule>
  </conditionalFormatting>
  <conditionalFormatting sqref="E4">
    <cfRule type="expression" dxfId="934" priority="6272" stopIfTrue="1">
      <formula>AND(#REF!&gt;80%,#REF!&lt;=100%)</formula>
    </cfRule>
    <cfRule type="expression" dxfId="933" priority="6273" stopIfTrue="1">
      <formula>AND(#REF!&gt;60%,#REF!&lt;=80%)</formula>
    </cfRule>
    <cfRule type="expression" dxfId="932" priority="6274" stopIfTrue="1">
      <formula>AND(#REF!&gt;40%,#REF!&lt;=60%)</formula>
    </cfRule>
    <cfRule type="expression" dxfId="931" priority="6275" stopIfTrue="1">
      <formula>AND(#REF!&gt;20%,#REF!&lt;=40%)</formula>
    </cfRule>
    <cfRule type="expression" dxfId="930" priority="6276" stopIfTrue="1">
      <formula>#REF!&lt;=20</formula>
    </cfRule>
  </conditionalFormatting>
  <conditionalFormatting sqref="D5">
    <cfRule type="expression" dxfId="929" priority="6277" stopIfTrue="1">
      <formula>AND(#REF!&gt;80%,#REF!&lt;=100%)</formula>
    </cfRule>
    <cfRule type="expression" dxfId="928" priority="6278" stopIfTrue="1">
      <formula>AND(#REF!&gt;60%,#REF!&lt;=80%)</formula>
    </cfRule>
    <cfRule type="expression" dxfId="927" priority="6279" stopIfTrue="1">
      <formula>AND(#REF!&gt;40%,#REF!&lt;=60%)</formula>
    </cfRule>
    <cfRule type="expression" dxfId="926" priority="6280" stopIfTrue="1">
      <formula>AND(#REF!&gt;20%,#REF!&lt;=40%)</formula>
    </cfRule>
    <cfRule type="expression" dxfId="925" priority="6281" stopIfTrue="1">
      <formula>#REF!&lt;=20</formula>
    </cfRule>
  </conditionalFormatting>
  <conditionalFormatting sqref="E5">
    <cfRule type="expression" dxfId="924" priority="6282" stopIfTrue="1">
      <formula>AND(#REF!&gt;80%,#REF!&lt;=100%)</formula>
    </cfRule>
    <cfRule type="expression" dxfId="923" priority="6283" stopIfTrue="1">
      <formula>AND(#REF!&gt;60%,#REF!&lt;=80%)</formula>
    </cfRule>
    <cfRule type="expression" dxfId="922" priority="6284" stopIfTrue="1">
      <formula>AND(#REF!&gt;40%,#REF!&lt;=60%)</formula>
    </cfRule>
    <cfRule type="expression" dxfId="921" priority="6285" stopIfTrue="1">
      <formula>AND(#REF!&gt;20%,#REF!&lt;=40%)</formula>
    </cfRule>
    <cfRule type="expression" dxfId="920" priority="6286" stopIfTrue="1">
      <formula>#REF!&lt;=20</formula>
    </cfRule>
  </conditionalFormatting>
  <conditionalFormatting sqref="H5">
    <cfRule type="expression" dxfId="919" priority="6287" stopIfTrue="1">
      <formula>AND(#REF!&gt;80%,#REF!&lt;=100%)</formula>
    </cfRule>
    <cfRule type="expression" dxfId="918" priority="6288" stopIfTrue="1">
      <formula>AND(#REF!&gt;60%,#REF!&lt;=80%)</formula>
    </cfRule>
    <cfRule type="expression" dxfId="917" priority="6289" stopIfTrue="1">
      <formula>AND(#REF!&gt;40%,#REF!&lt;=60%)</formula>
    </cfRule>
    <cfRule type="expression" dxfId="916" priority="6290" stopIfTrue="1">
      <formula>AND(#REF!&gt;20%,#REF!&lt;=40%)</formula>
    </cfRule>
    <cfRule type="expression" dxfId="915" priority="6291" stopIfTrue="1">
      <formula>#REF!&lt;=20</formula>
    </cfRule>
  </conditionalFormatting>
  <conditionalFormatting sqref="D6">
    <cfRule type="expression" dxfId="914" priority="6292" stopIfTrue="1">
      <formula>AND(#REF!&gt;80%,#REF!&lt;=100%)</formula>
    </cfRule>
    <cfRule type="expression" dxfId="913" priority="6293" stopIfTrue="1">
      <formula>AND(#REF!&gt;60%,#REF!&lt;=80%)</formula>
    </cfRule>
    <cfRule type="expression" dxfId="912" priority="6294" stopIfTrue="1">
      <formula>AND(#REF!&gt;40%,#REF!&lt;=60%)</formula>
    </cfRule>
    <cfRule type="expression" dxfId="911" priority="6295" stopIfTrue="1">
      <formula>AND(#REF!&gt;20%,#REF!&lt;=40%)</formula>
    </cfRule>
    <cfRule type="expression" dxfId="910" priority="6296" stopIfTrue="1">
      <formula>#REF!&lt;=20</formula>
    </cfRule>
  </conditionalFormatting>
  <conditionalFormatting sqref="E6">
    <cfRule type="expression" dxfId="909" priority="6297" stopIfTrue="1">
      <formula>AND(#REF!&gt;80%,#REF!&lt;=100%)</formula>
    </cfRule>
    <cfRule type="expression" dxfId="908" priority="6298" stopIfTrue="1">
      <formula>AND(#REF!&gt;60%,#REF!&lt;=80%)</formula>
    </cfRule>
    <cfRule type="expression" dxfId="907" priority="6299" stopIfTrue="1">
      <formula>AND(#REF!&gt;40%,#REF!&lt;=60%)</formula>
    </cfRule>
    <cfRule type="expression" dxfId="906" priority="6300" stopIfTrue="1">
      <formula>AND(#REF!&gt;20%,#REF!&lt;=40%)</formula>
    </cfRule>
    <cfRule type="expression" dxfId="905" priority="6301" stopIfTrue="1">
      <formula>#REF!&lt;=20</formula>
    </cfRule>
  </conditionalFormatting>
  <conditionalFormatting sqref="G6">
    <cfRule type="expression" dxfId="904" priority="6302" stopIfTrue="1">
      <formula>AND(#REF!&gt;80%,#REF!&lt;=100%)</formula>
    </cfRule>
    <cfRule type="expression" dxfId="903" priority="6303" stopIfTrue="1">
      <formula>AND(#REF!&gt;60%,#REF!&lt;=80%)</formula>
    </cfRule>
    <cfRule type="expression" dxfId="902" priority="6304" stopIfTrue="1">
      <formula>AND(#REF!&gt;40%,#REF!&lt;=60%)</formula>
    </cfRule>
    <cfRule type="expression" dxfId="901" priority="6305" stopIfTrue="1">
      <formula>AND(#REF!&gt;20%,#REF!&lt;=40%)</formula>
    </cfRule>
    <cfRule type="expression" dxfId="900" priority="6306" stopIfTrue="1">
      <formula>#REF!&lt;=20</formula>
    </cfRule>
  </conditionalFormatting>
  <conditionalFormatting sqref="D7">
    <cfRule type="expression" dxfId="899" priority="6307" stopIfTrue="1">
      <formula>AND(#REF!&gt;80%,#REF!&lt;=100%)</formula>
    </cfRule>
    <cfRule type="expression" dxfId="898" priority="6308" stopIfTrue="1">
      <formula>AND(#REF!&gt;60%,#REF!&lt;=80%)</formula>
    </cfRule>
    <cfRule type="expression" dxfId="897" priority="6309" stopIfTrue="1">
      <formula>AND(#REF!&gt;40%,#REF!&lt;=60%)</formula>
    </cfRule>
    <cfRule type="expression" dxfId="896" priority="6310" stopIfTrue="1">
      <formula>AND(#REF!&gt;20%,#REF!&lt;=40%)</formula>
    </cfRule>
    <cfRule type="expression" dxfId="895" priority="6311" stopIfTrue="1">
      <formula>#REF!&lt;=20</formula>
    </cfRule>
  </conditionalFormatting>
  <conditionalFormatting sqref="E7">
    <cfRule type="expression" dxfId="894" priority="6312" stopIfTrue="1">
      <formula>AND(#REF!&gt;80%,#REF!&lt;=100%)</formula>
    </cfRule>
    <cfRule type="expression" dxfId="893" priority="6313" stopIfTrue="1">
      <formula>AND(#REF!&gt;60%,#REF!&lt;=80%)</formula>
    </cfRule>
    <cfRule type="expression" dxfId="892" priority="6314" stopIfTrue="1">
      <formula>AND(#REF!&gt;40%,#REF!&lt;=60%)</formula>
    </cfRule>
    <cfRule type="expression" dxfId="891" priority="6315" stopIfTrue="1">
      <formula>AND(#REF!&gt;20%,#REF!&lt;=40%)</formula>
    </cfRule>
    <cfRule type="expression" dxfId="890" priority="6316" stopIfTrue="1">
      <formula>#REF!&lt;=20</formula>
    </cfRule>
  </conditionalFormatting>
  <conditionalFormatting sqref="F7">
    <cfRule type="expression" dxfId="889" priority="6317" stopIfTrue="1">
      <formula>AND(#REF!&gt;80%,#REF!&lt;=100%)</formula>
    </cfRule>
    <cfRule type="expression" dxfId="888" priority="6318" stopIfTrue="1">
      <formula>AND(#REF!&gt;60%,#REF!&lt;=80%)</formula>
    </cfRule>
    <cfRule type="expression" dxfId="887" priority="6319" stopIfTrue="1">
      <formula>AND(#REF!&gt;40%,#REF!&lt;=60%)</formula>
    </cfRule>
    <cfRule type="expression" dxfId="886" priority="6320" stopIfTrue="1">
      <formula>AND(#REF!&gt;20%,#REF!&lt;=40%)</formula>
    </cfRule>
    <cfRule type="expression" dxfId="885" priority="6321" stopIfTrue="1">
      <formula>#REF!&lt;=20</formula>
    </cfRule>
  </conditionalFormatting>
  <conditionalFormatting sqref="H7">
    <cfRule type="expression" dxfId="884" priority="6322" stopIfTrue="1">
      <formula>AND(#REF!&gt;80%,#REF!&lt;=100%)</formula>
    </cfRule>
    <cfRule type="expression" dxfId="883" priority="6323" stopIfTrue="1">
      <formula>AND(#REF!&gt;60%,#REF!&lt;=80%)</formula>
    </cfRule>
    <cfRule type="expression" dxfId="882" priority="6324" stopIfTrue="1">
      <formula>AND(#REF!&gt;40%,#REF!&lt;=60%)</formula>
    </cfRule>
    <cfRule type="expression" dxfId="881" priority="6325" stopIfTrue="1">
      <formula>AND(#REF!&gt;20%,#REF!&lt;=40%)</formula>
    </cfRule>
    <cfRule type="expression" dxfId="880" priority="6326" stopIfTrue="1">
      <formula>#REF!&lt;=20</formula>
    </cfRule>
  </conditionalFormatting>
  <conditionalFormatting sqref="C8">
    <cfRule type="expression" dxfId="879" priority="6327" stopIfTrue="1">
      <formula>AND(#REF!&gt;80%,#REF!&lt;=100%)</formula>
    </cfRule>
    <cfRule type="expression" dxfId="878" priority="6328" stopIfTrue="1">
      <formula>AND(#REF!&gt;60%,#REF!&lt;=80%)</formula>
    </cfRule>
    <cfRule type="expression" dxfId="877" priority="6329" stopIfTrue="1">
      <formula>AND(#REF!&gt;40%,#REF!&lt;=60%)</formula>
    </cfRule>
    <cfRule type="expression" dxfId="876" priority="6330" stopIfTrue="1">
      <formula>AND(#REF!&gt;20%,#REF!&lt;=40%)</formula>
    </cfRule>
    <cfRule type="expression" dxfId="875" priority="6331" stopIfTrue="1">
      <formula>#REF!&lt;=20</formula>
    </cfRule>
  </conditionalFormatting>
  <conditionalFormatting sqref="E8">
    <cfRule type="expression" dxfId="874" priority="6332" stopIfTrue="1">
      <formula>AND(#REF!&gt;80%,#REF!&lt;=100%)</formula>
    </cfRule>
    <cfRule type="expression" dxfId="873" priority="6333" stopIfTrue="1">
      <formula>AND(#REF!&gt;60%,#REF!&lt;=80%)</formula>
    </cfRule>
    <cfRule type="expression" dxfId="872" priority="6334" stopIfTrue="1">
      <formula>AND(#REF!&gt;40%,#REF!&lt;=60%)</formula>
    </cfRule>
    <cfRule type="expression" dxfId="871" priority="6335" stopIfTrue="1">
      <formula>AND(#REF!&gt;20%,#REF!&lt;=40%)</formula>
    </cfRule>
    <cfRule type="expression" dxfId="870" priority="6336" stopIfTrue="1">
      <formula>#REF!&lt;=20</formula>
    </cfRule>
  </conditionalFormatting>
  <conditionalFormatting sqref="F8">
    <cfRule type="expression" dxfId="869" priority="6337" stopIfTrue="1">
      <formula>AND(#REF!&gt;80%,#REF!&lt;=100%)</formula>
    </cfRule>
    <cfRule type="expression" dxfId="868" priority="6338" stopIfTrue="1">
      <formula>AND(#REF!&gt;60%,#REF!&lt;=80%)</formula>
    </cfRule>
    <cfRule type="expression" dxfId="867" priority="6339" stopIfTrue="1">
      <formula>AND(#REF!&gt;40%,#REF!&lt;=60%)</formula>
    </cfRule>
    <cfRule type="expression" dxfId="866" priority="6340" stopIfTrue="1">
      <formula>AND(#REF!&gt;20%,#REF!&lt;=40%)</formula>
    </cfRule>
    <cfRule type="expression" dxfId="865" priority="6341" stopIfTrue="1">
      <formula>#REF!&lt;=20</formula>
    </cfRule>
  </conditionalFormatting>
  <conditionalFormatting sqref="H8">
    <cfRule type="expression" dxfId="864" priority="6342" stopIfTrue="1">
      <formula>AND(#REF!&gt;80%,#REF!&lt;=100%)</formula>
    </cfRule>
    <cfRule type="expression" dxfId="863" priority="6343" stopIfTrue="1">
      <formula>AND(#REF!&gt;60%,#REF!&lt;=80%)</formula>
    </cfRule>
    <cfRule type="expression" dxfId="862" priority="6344" stopIfTrue="1">
      <formula>AND(#REF!&gt;40%,#REF!&lt;=60%)</formula>
    </cfRule>
    <cfRule type="expression" dxfId="861" priority="6345" stopIfTrue="1">
      <formula>AND(#REF!&gt;20%,#REF!&lt;=40%)</formula>
    </cfRule>
    <cfRule type="expression" dxfId="860" priority="6346" stopIfTrue="1">
      <formula>#REF!&lt;=20</formula>
    </cfRule>
  </conditionalFormatting>
  <conditionalFormatting sqref="C9">
    <cfRule type="expression" dxfId="859" priority="6347" stopIfTrue="1">
      <formula>AND(#REF!&gt;80%,#REF!&lt;=100%)</formula>
    </cfRule>
    <cfRule type="expression" dxfId="858" priority="6348" stopIfTrue="1">
      <formula>AND(#REF!&gt;60%,#REF!&lt;=80%)</formula>
    </cfRule>
    <cfRule type="expression" dxfId="857" priority="6349" stopIfTrue="1">
      <formula>AND(#REF!&gt;40%,#REF!&lt;=60%)</formula>
    </cfRule>
    <cfRule type="expression" dxfId="856" priority="6350" stopIfTrue="1">
      <formula>AND(#REF!&gt;20%,#REF!&lt;=40%)</formula>
    </cfRule>
    <cfRule type="expression" dxfId="855" priority="6351" stopIfTrue="1">
      <formula>#REF!&lt;=20</formula>
    </cfRule>
  </conditionalFormatting>
  <conditionalFormatting sqref="E9">
    <cfRule type="expression" dxfId="854" priority="6352" stopIfTrue="1">
      <formula>AND(#REF!&gt;80%,#REF!&lt;=100%)</formula>
    </cfRule>
    <cfRule type="expression" dxfId="853" priority="6353" stopIfTrue="1">
      <formula>AND(#REF!&gt;60%,#REF!&lt;=80%)</formula>
    </cfRule>
    <cfRule type="expression" dxfId="852" priority="6354" stopIfTrue="1">
      <formula>AND(#REF!&gt;40%,#REF!&lt;=60%)</formula>
    </cfRule>
    <cfRule type="expression" dxfId="851" priority="6355" stopIfTrue="1">
      <formula>AND(#REF!&gt;20%,#REF!&lt;=40%)</formula>
    </cfRule>
    <cfRule type="expression" dxfId="850" priority="6356" stopIfTrue="1">
      <formula>#REF!&lt;=20</formula>
    </cfRule>
  </conditionalFormatting>
  <conditionalFormatting sqref="F9">
    <cfRule type="expression" dxfId="849" priority="6357" stopIfTrue="1">
      <formula>AND(#REF!&gt;80%,#REF!&lt;=100%)</formula>
    </cfRule>
    <cfRule type="expression" dxfId="848" priority="6358" stopIfTrue="1">
      <formula>AND(#REF!&gt;60%,#REF!&lt;=80%)</formula>
    </cfRule>
    <cfRule type="expression" dxfId="847" priority="6359" stopIfTrue="1">
      <formula>AND(#REF!&gt;40%,#REF!&lt;=60%)</formula>
    </cfRule>
    <cfRule type="expression" dxfId="846" priority="6360" stopIfTrue="1">
      <formula>AND(#REF!&gt;20%,#REF!&lt;=40%)</formula>
    </cfRule>
    <cfRule type="expression" dxfId="845" priority="6361" stopIfTrue="1">
      <formula>#REF!&lt;=20</formula>
    </cfRule>
  </conditionalFormatting>
  <conditionalFormatting sqref="G9">
    <cfRule type="expression" dxfId="844" priority="6362" stopIfTrue="1">
      <formula>AND(#REF!&gt;80%,#REF!&lt;=100%)</formula>
    </cfRule>
    <cfRule type="expression" dxfId="843" priority="6363" stopIfTrue="1">
      <formula>AND(#REF!&gt;60%,#REF!&lt;=80%)</formula>
    </cfRule>
    <cfRule type="expression" dxfId="842" priority="6364" stopIfTrue="1">
      <formula>AND(#REF!&gt;40%,#REF!&lt;=60%)</formula>
    </cfRule>
    <cfRule type="expression" dxfId="841" priority="6365" stopIfTrue="1">
      <formula>AND(#REF!&gt;20%,#REF!&lt;=40%)</formula>
    </cfRule>
    <cfRule type="expression" dxfId="840" priority="6366" stopIfTrue="1">
      <formula>#REF!&lt;=20</formula>
    </cfRule>
  </conditionalFormatting>
  <conditionalFormatting sqref="D10">
    <cfRule type="expression" dxfId="839" priority="6367" stopIfTrue="1">
      <formula>AND(#REF!&gt;80%,#REF!&lt;=100%)</formula>
    </cfRule>
    <cfRule type="expression" dxfId="838" priority="6368" stopIfTrue="1">
      <formula>AND(#REF!&gt;60%,#REF!&lt;=80%)</formula>
    </cfRule>
    <cfRule type="expression" dxfId="837" priority="6369" stopIfTrue="1">
      <formula>AND(#REF!&gt;40%,#REF!&lt;=60%)</formula>
    </cfRule>
    <cfRule type="expression" dxfId="836" priority="6370" stopIfTrue="1">
      <formula>AND(#REF!&gt;20%,#REF!&lt;=40%)</formula>
    </cfRule>
    <cfRule type="expression" dxfId="835" priority="6371" stopIfTrue="1">
      <formula>#REF!&lt;=20</formula>
    </cfRule>
  </conditionalFormatting>
  <conditionalFormatting sqref="E10">
    <cfRule type="expression" dxfId="834" priority="6372" stopIfTrue="1">
      <formula>AND(#REF!&gt;80%,#REF!&lt;=100%)</formula>
    </cfRule>
    <cfRule type="expression" dxfId="833" priority="6373" stopIfTrue="1">
      <formula>AND(#REF!&gt;60%,#REF!&lt;=80%)</formula>
    </cfRule>
    <cfRule type="expression" dxfId="832" priority="6374" stopIfTrue="1">
      <formula>AND(#REF!&gt;40%,#REF!&lt;=60%)</formula>
    </cfRule>
    <cfRule type="expression" dxfId="831" priority="6375" stopIfTrue="1">
      <formula>AND(#REF!&gt;20%,#REF!&lt;=40%)</formula>
    </cfRule>
    <cfRule type="expression" dxfId="830" priority="6376" stopIfTrue="1">
      <formula>#REF!&lt;=20</formula>
    </cfRule>
  </conditionalFormatting>
  <conditionalFormatting sqref="F10">
    <cfRule type="expression" dxfId="829" priority="6377" stopIfTrue="1">
      <formula>AND(#REF!&gt;80%,#REF!&lt;=100%)</formula>
    </cfRule>
    <cfRule type="expression" dxfId="828" priority="6378" stopIfTrue="1">
      <formula>AND(#REF!&gt;60%,#REF!&lt;=80%)</formula>
    </cfRule>
    <cfRule type="expression" dxfId="827" priority="6379" stopIfTrue="1">
      <formula>AND(#REF!&gt;40%,#REF!&lt;=60%)</formula>
    </cfRule>
    <cfRule type="expression" dxfId="826" priority="6380" stopIfTrue="1">
      <formula>AND(#REF!&gt;20%,#REF!&lt;=40%)</formula>
    </cfRule>
    <cfRule type="expression" dxfId="825" priority="6381" stopIfTrue="1">
      <formula>#REF!&lt;=20</formula>
    </cfRule>
  </conditionalFormatting>
  <conditionalFormatting sqref="I10">
    <cfRule type="expression" dxfId="824" priority="6382" stopIfTrue="1">
      <formula>AND(#REF!&gt;80%,#REF!&lt;=100%)</formula>
    </cfRule>
    <cfRule type="expression" dxfId="823" priority="6383" stopIfTrue="1">
      <formula>AND(#REF!&gt;60%,#REF!&lt;=80%)</formula>
    </cfRule>
    <cfRule type="expression" dxfId="822" priority="6384" stopIfTrue="1">
      <formula>AND(#REF!&gt;40%,#REF!&lt;=60%)</formula>
    </cfRule>
    <cfRule type="expression" dxfId="821" priority="6385" stopIfTrue="1">
      <formula>AND(#REF!&gt;20%,#REF!&lt;=40%)</formula>
    </cfRule>
    <cfRule type="expression" dxfId="820" priority="6386" stopIfTrue="1">
      <formula>#REF!&lt;=20</formula>
    </cfRule>
  </conditionalFormatting>
  <conditionalFormatting sqref="C11">
    <cfRule type="expression" dxfId="819" priority="6387" stopIfTrue="1">
      <formula>AND(#REF!&gt;80%,#REF!&lt;=100%)</formula>
    </cfRule>
    <cfRule type="expression" dxfId="818" priority="6388" stopIfTrue="1">
      <formula>AND(#REF!&gt;60%,#REF!&lt;=80%)</formula>
    </cfRule>
    <cfRule type="expression" dxfId="817" priority="6389" stopIfTrue="1">
      <formula>AND(#REF!&gt;40%,#REF!&lt;=60%)</formula>
    </cfRule>
    <cfRule type="expression" dxfId="816" priority="6390" stopIfTrue="1">
      <formula>AND(#REF!&gt;20%,#REF!&lt;=40%)</formula>
    </cfRule>
    <cfRule type="expression" dxfId="815" priority="6391" stopIfTrue="1">
      <formula>#REF!&lt;=20</formula>
    </cfRule>
  </conditionalFormatting>
  <conditionalFormatting sqref="D11">
    <cfRule type="expression" dxfId="814" priority="6392" stopIfTrue="1">
      <formula>AND(#REF!&gt;80%,#REF!&lt;=100%)</formula>
    </cfRule>
    <cfRule type="expression" dxfId="813" priority="6393" stopIfTrue="1">
      <formula>AND(#REF!&gt;60%,#REF!&lt;=80%)</formula>
    </cfRule>
    <cfRule type="expression" dxfId="812" priority="6394" stopIfTrue="1">
      <formula>AND(#REF!&gt;40%,#REF!&lt;=60%)</formula>
    </cfRule>
    <cfRule type="expression" dxfId="811" priority="6395" stopIfTrue="1">
      <formula>AND(#REF!&gt;20%,#REF!&lt;=40%)</formula>
    </cfRule>
    <cfRule type="expression" dxfId="810" priority="6396" stopIfTrue="1">
      <formula>#REF!&lt;=20</formula>
    </cfRule>
  </conditionalFormatting>
  <conditionalFormatting sqref="F11">
    <cfRule type="expression" dxfId="809" priority="6397" stopIfTrue="1">
      <formula>AND(#REF!&gt;80%,#REF!&lt;=100%)</formula>
    </cfRule>
    <cfRule type="expression" dxfId="808" priority="6398" stopIfTrue="1">
      <formula>AND(#REF!&gt;60%,#REF!&lt;=80%)</formula>
    </cfRule>
    <cfRule type="expression" dxfId="807" priority="6399" stopIfTrue="1">
      <formula>AND(#REF!&gt;40%,#REF!&lt;=60%)</formula>
    </cfRule>
    <cfRule type="expression" dxfId="806" priority="6400" stopIfTrue="1">
      <formula>AND(#REF!&gt;20%,#REF!&lt;=40%)</formula>
    </cfRule>
    <cfRule type="expression" dxfId="805" priority="6401" stopIfTrue="1">
      <formula>#REF!&lt;=20</formula>
    </cfRule>
  </conditionalFormatting>
  <conditionalFormatting sqref="H11">
    <cfRule type="expression" dxfId="804" priority="6402" stopIfTrue="1">
      <formula>AND(#REF!&gt;80%,#REF!&lt;=100%)</formula>
    </cfRule>
    <cfRule type="expression" dxfId="803" priority="6403" stopIfTrue="1">
      <formula>AND(#REF!&gt;60%,#REF!&lt;=80%)</formula>
    </cfRule>
    <cfRule type="expression" dxfId="802" priority="6404" stopIfTrue="1">
      <formula>AND(#REF!&gt;40%,#REF!&lt;=60%)</formula>
    </cfRule>
    <cfRule type="expression" dxfId="801" priority="6405" stopIfTrue="1">
      <formula>AND(#REF!&gt;20%,#REF!&lt;=40%)</formula>
    </cfRule>
    <cfRule type="expression" dxfId="800" priority="6406" stopIfTrue="1">
      <formula>#REF!&lt;=20</formula>
    </cfRule>
  </conditionalFormatting>
  <conditionalFormatting sqref="C12">
    <cfRule type="expression" dxfId="799" priority="6407" stopIfTrue="1">
      <formula>AND(#REF!&gt;80%,#REF!&lt;=100%)</formula>
    </cfRule>
    <cfRule type="expression" dxfId="798" priority="6408" stopIfTrue="1">
      <formula>AND(#REF!&gt;60%,#REF!&lt;=80%)</formula>
    </cfRule>
    <cfRule type="expression" dxfId="797" priority="6409" stopIfTrue="1">
      <formula>AND(#REF!&gt;40%,#REF!&lt;=60%)</formula>
    </cfRule>
    <cfRule type="expression" dxfId="796" priority="6410" stopIfTrue="1">
      <formula>AND(#REF!&gt;20%,#REF!&lt;=40%)</formula>
    </cfRule>
    <cfRule type="expression" dxfId="795" priority="6411" stopIfTrue="1">
      <formula>#REF!&lt;=20</formula>
    </cfRule>
  </conditionalFormatting>
  <conditionalFormatting sqref="D12">
    <cfRule type="expression" dxfId="794" priority="6412" stopIfTrue="1">
      <formula>AND(#REF!&gt;80%,#REF!&lt;=100%)</formula>
    </cfRule>
    <cfRule type="expression" dxfId="793" priority="6413" stopIfTrue="1">
      <formula>AND(#REF!&gt;60%,#REF!&lt;=80%)</formula>
    </cfRule>
    <cfRule type="expression" dxfId="792" priority="6414" stopIfTrue="1">
      <formula>AND(#REF!&gt;40%,#REF!&lt;=60%)</formula>
    </cfRule>
    <cfRule type="expression" dxfId="791" priority="6415" stopIfTrue="1">
      <formula>AND(#REF!&gt;20%,#REF!&lt;=40%)</formula>
    </cfRule>
    <cfRule type="expression" dxfId="790" priority="6416" stopIfTrue="1">
      <formula>#REF!&lt;=20</formula>
    </cfRule>
  </conditionalFormatting>
  <conditionalFormatting sqref="E12">
    <cfRule type="expression" dxfId="789" priority="6417" stopIfTrue="1">
      <formula>AND(#REF!&gt;80%,#REF!&lt;=100%)</formula>
    </cfRule>
    <cfRule type="expression" dxfId="788" priority="6418" stopIfTrue="1">
      <formula>AND(#REF!&gt;60%,#REF!&lt;=80%)</formula>
    </cfRule>
    <cfRule type="expression" dxfId="787" priority="6419" stopIfTrue="1">
      <formula>AND(#REF!&gt;40%,#REF!&lt;=60%)</formula>
    </cfRule>
    <cfRule type="expression" dxfId="786" priority="6420" stopIfTrue="1">
      <formula>AND(#REF!&gt;20%,#REF!&lt;=40%)</formula>
    </cfRule>
    <cfRule type="expression" dxfId="785" priority="6421" stopIfTrue="1">
      <formula>#REF!&lt;=20</formula>
    </cfRule>
  </conditionalFormatting>
  <conditionalFormatting sqref="F12">
    <cfRule type="expression" dxfId="784" priority="6422" stopIfTrue="1">
      <formula>AND(#REF!&gt;80%,#REF!&lt;=100%)</formula>
    </cfRule>
    <cfRule type="expression" dxfId="783" priority="6423" stopIfTrue="1">
      <formula>AND(#REF!&gt;60%,#REF!&lt;=80%)</formula>
    </cfRule>
    <cfRule type="expression" dxfId="782" priority="6424" stopIfTrue="1">
      <formula>AND(#REF!&gt;40%,#REF!&lt;=60%)</formula>
    </cfRule>
    <cfRule type="expression" dxfId="781" priority="6425" stopIfTrue="1">
      <formula>AND(#REF!&gt;20%,#REF!&lt;=40%)</formula>
    </cfRule>
    <cfRule type="expression" dxfId="780" priority="6426" stopIfTrue="1">
      <formula>#REF!&lt;=20</formula>
    </cfRule>
  </conditionalFormatting>
  <conditionalFormatting sqref="C13">
    <cfRule type="expression" dxfId="779" priority="6427" stopIfTrue="1">
      <formula>AND(#REF!&gt;80%,#REF!&lt;=100%)</formula>
    </cfRule>
    <cfRule type="expression" dxfId="778" priority="6428" stopIfTrue="1">
      <formula>AND(#REF!&gt;60%,#REF!&lt;=80%)</formula>
    </cfRule>
    <cfRule type="expression" dxfId="777" priority="6429" stopIfTrue="1">
      <formula>AND(#REF!&gt;40%,#REF!&lt;=60%)</formula>
    </cfRule>
    <cfRule type="expression" dxfId="776" priority="6430" stopIfTrue="1">
      <formula>AND(#REF!&gt;20%,#REF!&lt;=40%)</formula>
    </cfRule>
    <cfRule type="expression" dxfId="775" priority="6431" stopIfTrue="1">
      <formula>#REF!&lt;=20</formula>
    </cfRule>
  </conditionalFormatting>
  <conditionalFormatting sqref="D13">
    <cfRule type="expression" dxfId="774" priority="6432" stopIfTrue="1">
      <formula>AND(#REF!&gt;80%,#REF!&lt;=100%)</formula>
    </cfRule>
    <cfRule type="expression" dxfId="773" priority="6433" stopIfTrue="1">
      <formula>AND(#REF!&gt;60%,#REF!&lt;=80%)</formula>
    </cfRule>
    <cfRule type="expression" dxfId="772" priority="6434" stopIfTrue="1">
      <formula>AND(#REF!&gt;40%,#REF!&lt;=60%)</formula>
    </cfRule>
    <cfRule type="expression" dxfId="771" priority="6435" stopIfTrue="1">
      <formula>AND(#REF!&gt;20%,#REF!&lt;=40%)</formula>
    </cfRule>
    <cfRule type="expression" dxfId="770" priority="6436" stopIfTrue="1">
      <formula>#REF!&lt;=20</formula>
    </cfRule>
  </conditionalFormatting>
  <conditionalFormatting sqref="E13">
    <cfRule type="expression" dxfId="769" priority="6437" stopIfTrue="1">
      <formula>AND(#REF!&gt;80%,#REF!&lt;=100%)</formula>
    </cfRule>
    <cfRule type="expression" dxfId="768" priority="6438" stopIfTrue="1">
      <formula>AND(#REF!&gt;60%,#REF!&lt;=80%)</formula>
    </cfRule>
    <cfRule type="expression" dxfId="767" priority="6439" stopIfTrue="1">
      <formula>AND(#REF!&gt;40%,#REF!&lt;=60%)</formula>
    </cfRule>
    <cfRule type="expression" dxfId="766" priority="6440" stopIfTrue="1">
      <formula>AND(#REF!&gt;20%,#REF!&lt;=40%)</formula>
    </cfRule>
    <cfRule type="expression" dxfId="765" priority="6441" stopIfTrue="1">
      <formula>#REF!&lt;=20</formula>
    </cfRule>
  </conditionalFormatting>
  <conditionalFormatting sqref="G13">
    <cfRule type="expression" dxfId="764" priority="6442" stopIfTrue="1">
      <formula>AND(#REF!&gt;80%,#REF!&lt;=100%)</formula>
    </cfRule>
    <cfRule type="expression" dxfId="763" priority="6443" stopIfTrue="1">
      <formula>AND(#REF!&gt;60%,#REF!&lt;=80%)</formula>
    </cfRule>
    <cfRule type="expression" dxfId="762" priority="6444" stopIfTrue="1">
      <formula>AND(#REF!&gt;40%,#REF!&lt;=60%)</formula>
    </cfRule>
    <cfRule type="expression" dxfId="761" priority="6445" stopIfTrue="1">
      <formula>AND(#REF!&gt;20%,#REF!&lt;=40%)</formula>
    </cfRule>
    <cfRule type="expression" dxfId="760" priority="6446" stopIfTrue="1">
      <formula>#REF!&lt;=20</formula>
    </cfRule>
  </conditionalFormatting>
  <conditionalFormatting sqref="C14">
    <cfRule type="expression" dxfId="759" priority="6447" stopIfTrue="1">
      <formula>AND(#REF!&gt;80%,#REF!&lt;=100%)</formula>
    </cfRule>
    <cfRule type="expression" dxfId="758" priority="6448" stopIfTrue="1">
      <formula>AND(#REF!&gt;60%,#REF!&lt;=80%)</formula>
    </cfRule>
    <cfRule type="expression" dxfId="757" priority="6449" stopIfTrue="1">
      <formula>AND(#REF!&gt;40%,#REF!&lt;=60%)</formula>
    </cfRule>
    <cfRule type="expression" dxfId="756" priority="6450" stopIfTrue="1">
      <formula>AND(#REF!&gt;20%,#REF!&lt;=40%)</formula>
    </cfRule>
    <cfRule type="expression" dxfId="755" priority="6451" stopIfTrue="1">
      <formula>#REF!&lt;=20</formula>
    </cfRule>
  </conditionalFormatting>
  <conditionalFormatting sqref="D14">
    <cfRule type="expression" dxfId="754" priority="6452" stopIfTrue="1">
      <formula>AND(#REF!&gt;80%,#REF!&lt;=100%)</formula>
    </cfRule>
    <cfRule type="expression" dxfId="753" priority="6453" stopIfTrue="1">
      <formula>AND(#REF!&gt;60%,#REF!&lt;=80%)</formula>
    </cfRule>
    <cfRule type="expression" dxfId="752" priority="6454" stopIfTrue="1">
      <formula>AND(#REF!&gt;40%,#REF!&lt;=60%)</formula>
    </cfRule>
    <cfRule type="expression" dxfId="751" priority="6455" stopIfTrue="1">
      <formula>AND(#REF!&gt;20%,#REF!&lt;=40%)</formula>
    </cfRule>
    <cfRule type="expression" dxfId="750" priority="6456" stopIfTrue="1">
      <formula>#REF!&lt;=20</formula>
    </cfRule>
  </conditionalFormatting>
  <conditionalFormatting sqref="E15">
    <cfRule type="expression" dxfId="749" priority="6457" stopIfTrue="1">
      <formula>AND(#REF!&gt;80%,#REF!&lt;=100%)</formula>
    </cfRule>
    <cfRule type="expression" dxfId="748" priority="6458" stopIfTrue="1">
      <formula>AND(#REF!&gt;60%,#REF!&lt;=80%)</formula>
    </cfRule>
    <cfRule type="expression" dxfId="747" priority="6459" stopIfTrue="1">
      <formula>AND(#REF!&gt;40%,#REF!&lt;=60%)</formula>
    </cfRule>
    <cfRule type="expression" dxfId="746" priority="6460" stopIfTrue="1">
      <formula>AND(#REF!&gt;20%,#REF!&lt;=40%)</formula>
    </cfRule>
    <cfRule type="expression" dxfId="745" priority="6461" stopIfTrue="1">
      <formula>#REF!&lt;=20</formula>
    </cfRule>
  </conditionalFormatting>
  <conditionalFormatting sqref="F15">
    <cfRule type="expression" dxfId="744" priority="6462" stopIfTrue="1">
      <formula>AND(#REF!&gt;80%,#REF!&lt;=100%)</formula>
    </cfRule>
    <cfRule type="expression" dxfId="743" priority="6463" stopIfTrue="1">
      <formula>AND(#REF!&gt;60%,#REF!&lt;=80%)</formula>
    </cfRule>
    <cfRule type="expression" dxfId="742" priority="6464" stopIfTrue="1">
      <formula>AND(#REF!&gt;40%,#REF!&lt;=60%)</formula>
    </cfRule>
    <cfRule type="expression" dxfId="741" priority="6465" stopIfTrue="1">
      <formula>AND(#REF!&gt;20%,#REF!&lt;=40%)</formula>
    </cfRule>
    <cfRule type="expression" dxfId="740" priority="6466" stopIfTrue="1">
      <formula>#REF!&lt;=20</formula>
    </cfRule>
  </conditionalFormatting>
  <conditionalFormatting sqref="H15">
    <cfRule type="expression" dxfId="739" priority="6467" stopIfTrue="1">
      <formula>AND(#REF!&gt;80%,#REF!&lt;=100%)</formula>
    </cfRule>
    <cfRule type="expression" dxfId="738" priority="6468" stopIfTrue="1">
      <formula>AND(#REF!&gt;60%,#REF!&lt;=80%)</formula>
    </cfRule>
    <cfRule type="expression" dxfId="737" priority="6469" stopIfTrue="1">
      <formula>AND(#REF!&gt;40%,#REF!&lt;=60%)</formula>
    </cfRule>
    <cfRule type="expression" dxfId="736" priority="6470" stopIfTrue="1">
      <formula>AND(#REF!&gt;20%,#REF!&lt;=40%)</formula>
    </cfRule>
    <cfRule type="expression" dxfId="735" priority="6471" stopIfTrue="1">
      <formula>#REF!&lt;=20</formula>
    </cfRule>
  </conditionalFormatting>
  <conditionalFormatting sqref="I15">
    <cfRule type="expression" dxfId="734" priority="6472" stopIfTrue="1">
      <formula>AND(#REF!&gt;80%,#REF!&lt;=100%)</formula>
    </cfRule>
    <cfRule type="expression" dxfId="733" priority="6473" stopIfTrue="1">
      <formula>AND(#REF!&gt;60%,#REF!&lt;=80%)</formula>
    </cfRule>
    <cfRule type="expression" dxfId="732" priority="6474" stopIfTrue="1">
      <formula>AND(#REF!&gt;40%,#REF!&lt;=60%)</formula>
    </cfRule>
    <cfRule type="expression" dxfId="731" priority="6475" stopIfTrue="1">
      <formula>AND(#REF!&gt;20%,#REF!&lt;=40%)</formula>
    </cfRule>
    <cfRule type="expression" dxfId="730" priority="6476" stopIfTrue="1">
      <formula>#REF!&lt;=20</formula>
    </cfRule>
  </conditionalFormatting>
  <conditionalFormatting sqref="C16">
    <cfRule type="expression" dxfId="729" priority="6477" stopIfTrue="1">
      <formula>AND(#REF!&gt;80%,#REF!&lt;=100%)</formula>
    </cfRule>
    <cfRule type="expression" dxfId="728" priority="6478" stopIfTrue="1">
      <formula>AND(#REF!&gt;60%,#REF!&lt;=80%)</formula>
    </cfRule>
    <cfRule type="expression" dxfId="727" priority="6479" stopIfTrue="1">
      <formula>AND(#REF!&gt;40%,#REF!&lt;=60%)</formula>
    </cfRule>
    <cfRule type="expression" dxfId="726" priority="6480" stopIfTrue="1">
      <formula>AND(#REF!&gt;20%,#REF!&lt;=40%)</formula>
    </cfRule>
    <cfRule type="expression" dxfId="725" priority="6481" stopIfTrue="1">
      <formula>#REF!&lt;=20</formula>
    </cfRule>
  </conditionalFormatting>
  <conditionalFormatting sqref="D16">
    <cfRule type="expression" dxfId="724" priority="6482" stopIfTrue="1">
      <formula>AND(#REF!&gt;80%,#REF!&lt;=100%)</formula>
    </cfRule>
    <cfRule type="expression" dxfId="723" priority="6483" stopIfTrue="1">
      <formula>AND(#REF!&gt;60%,#REF!&lt;=80%)</formula>
    </cfRule>
    <cfRule type="expression" dxfId="722" priority="6484" stopIfTrue="1">
      <formula>AND(#REF!&gt;40%,#REF!&lt;=60%)</formula>
    </cfRule>
    <cfRule type="expression" dxfId="721" priority="6485" stopIfTrue="1">
      <formula>AND(#REF!&gt;20%,#REF!&lt;=40%)</formula>
    </cfRule>
    <cfRule type="expression" dxfId="720" priority="6486" stopIfTrue="1">
      <formula>#REF!&lt;=20</formula>
    </cfRule>
  </conditionalFormatting>
  <conditionalFormatting sqref="C17">
    <cfRule type="expression" dxfId="719" priority="6487" stopIfTrue="1">
      <formula>AND(#REF!&gt;80%,#REF!&lt;=100%)</formula>
    </cfRule>
    <cfRule type="expression" dxfId="718" priority="6488" stopIfTrue="1">
      <formula>AND(#REF!&gt;60%,#REF!&lt;=80%)</formula>
    </cfRule>
    <cfRule type="expression" dxfId="717" priority="6489" stopIfTrue="1">
      <formula>AND(#REF!&gt;40%,#REF!&lt;=60%)</formula>
    </cfRule>
    <cfRule type="expression" dxfId="716" priority="6490" stopIfTrue="1">
      <formula>AND(#REF!&gt;20%,#REF!&lt;=40%)</formula>
    </cfRule>
    <cfRule type="expression" dxfId="715" priority="6491" stopIfTrue="1">
      <formula>#REF!&lt;=20</formula>
    </cfRule>
  </conditionalFormatting>
  <conditionalFormatting sqref="D17">
    <cfRule type="expression" dxfId="714" priority="6492" stopIfTrue="1">
      <formula>AND(#REF!&gt;80%,#REF!&lt;=100%)</formula>
    </cfRule>
    <cfRule type="expression" dxfId="713" priority="6493" stopIfTrue="1">
      <formula>AND(#REF!&gt;60%,#REF!&lt;=80%)</formula>
    </cfRule>
    <cfRule type="expression" dxfId="712" priority="6494" stopIfTrue="1">
      <formula>AND(#REF!&gt;40%,#REF!&lt;=60%)</formula>
    </cfRule>
    <cfRule type="expression" dxfId="711" priority="6495" stopIfTrue="1">
      <formula>AND(#REF!&gt;20%,#REF!&lt;=40%)</formula>
    </cfRule>
    <cfRule type="expression" dxfId="710" priority="6496" stopIfTrue="1">
      <formula>#REF!&lt;=20</formula>
    </cfRule>
  </conditionalFormatting>
  <conditionalFormatting sqref="H17">
    <cfRule type="expression" dxfId="709" priority="6497" stopIfTrue="1">
      <formula>AND(#REF!&gt;80%,#REF!&lt;=100%)</formula>
    </cfRule>
    <cfRule type="expression" dxfId="708" priority="6498" stopIfTrue="1">
      <formula>AND(#REF!&gt;60%,#REF!&lt;=80%)</formula>
    </cfRule>
    <cfRule type="expression" dxfId="707" priority="6499" stopIfTrue="1">
      <formula>AND(#REF!&gt;40%,#REF!&lt;=60%)</formula>
    </cfRule>
    <cfRule type="expression" dxfId="706" priority="6500" stopIfTrue="1">
      <formula>AND(#REF!&gt;20%,#REF!&lt;=40%)</formula>
    </cfRule>
    <cfRule type="expression" dxfId="705" priority="6501" stopIfTrue="1">
      <formula>#REF!&lt;=20</formula>
    </cfRule>
  </conditionalFormatting>
  <conditionalFormatting sqref="D18">
    <cfRule type="expression" dxfId="704" priority="6502" stopIfTrue="1">
      <formula>AND(#REF!&gt;80%,#REF!&lt;=100%)</formula>
    </cfRule>
    <cfRule type="expression" dxfId="703" priority="6503" stopIfTrue="1">
      <formula>AND(#REF!&gt;60%,#REF!&lt;=80%)</formula>
    </cfRule>
    <cfRule type="expression" dxfId="702" priority="6504" stopIfTrue="1">
      <formula>AND(#REF!&gt;40%,#REF!&lt;=60%)</formula>
    </cfRule>
    <cfRule type="expression" dxfId="701" priority="6505" stopIfTrue="1">
      <formula>AND(#REF!&gt;20%,#REF!&lt;=40%)</formula>
    </cfRule>
    <cfRule type="expression" dxfId="700" priority="6506" stopIfTrue="1">
      <formula>#REF!&lt;=20</formula>
    </cfRule>
  </conditionalFormatting>
  <conditionalFormatting sqref="E18">
    <cfRule type="expression" dxfId="699" priority="6507" stopIfTrue="1">
      <formula>AND(#REF!&gt;80%,#REF!&lt;=100%)</formula>
    </cfRule>
    <cfRule type="expression" dxfId="698" priority="6508" stopIfTrue="1">
      <formula>AND(#REF!&gt;60%,#REF!&lt;=80%)</formula>
    </cfRule>
    <cfRule type="expression" dxfId="697" priority="6509" stopIfTrue="1">
      <formula>AND(#REF!&gt;40%,#REF!&lt;=60%)</formula>
    </cfRule>
    <cfRule type="expression" dxfId="696" priority="6510" stopIfTrue="1">
      <formula>AND(#REF!&gt;20%,#REF!&lt;=40%)</formula>
    </cfRule>
    <cfRule type="expression" dxfId="695" priority="6511" stopIfTrue="1">
      <formula>#REF!&lt;=20</formula>
    </cfRule>
  </conditionalFormatting>
  <conditionalFormatting sqref="C19">
    <cfRule type="expression" dxfId="694" priority="6512" stopIfTrue="1">
      <formula>AND(#REF!&gt;80%,#REF!&lt;=100%)</formula>
    </cfRule>
    <cfRule type="expression" dxfId="693" priority="6513" stopIfTrue="1">
      <formula>AND(#REF!&gt;60%,#REF!&lt;=80%)</formula>
    </cfRule>
    <cfRule type="expression" dxfId="692" priority="6514" stopIfTrue="1">
      <formula>AND(#REF!&gt;40%,#REF!&lt;=60%)</formula>
    </cfRule>
    <cfRule type="expression" dxfId="691" priority="6515" stopIfTrue="1">
      <formula>AND(#REF!&gt;20%,#REF!&lt;=40%)</formula>
    </cfRule>
    <cfRule type="expression" dxfId="690" priority="6516" stopIfTrue="1">
      <formula>#REF!&lt;=20</formula>
    </cfRule>
  </conditionalFormatting>
  <conditionalFormatting sqref="D19">
    <cfRule type="expression" dxfId="689" priority="6517" stopIfTrue="1">
      <formula>AND(#REF!&gt;80%,#REF!&lt;=100%)</formula>
    </cfRule>
    <cfRule type="expression" dxfId="688" priority="6518" stopIfTrue="1">
      <formula>AND(#REF!&gt;60%,#REF!&lt;=80%)</formula>
    </cfRule>
    <cfRule type="expression" dxfId="687" priority="6519" stopIfTrue="1">
      <formula>AND(#REF!&gt;40%,#REF!&lt;=60%)</formula>
    </cfRule>
    <cfRule type="expression" dxfId="686" priority="6520" stopIfTrue="1">
      <formula>AND(#REF!&gt;20%,#REF!&lt;=40%)</formula>
    </cfRule>
    <cfRule type="expression" dxfId="685" priority="6521" stopIfTrue="1">
      <formula>#REF!&lt;=20</formula>
    </cfRule>
  </conditionalFormatting>
  <conditionalFormatting sqref="E19">
    <cfRule type="expression" dxfId="684" priority="6522" stopIfTrue="1">
      <formula>AND(#REF!&gt;80%,#REF!&lt;=100%)</formula>
    </cfRule>
    <cfRule type="expression" dxfId="683" priority="6523" stopIfTrue="1">
      <formula>AND(#REF!&gt;60%,#REF!&lt;=80%)</formula>
    </cfRule>
    <cfRule type="expression" dxfId="682" priority="6524" stopIfTrue="1">
      <formula>AND(#REF!&gt;40%,#REF!&lt;=60%)</formula>
    </cfRule>
    <cfRule type="expression" dxfId="681" priority="6525" stopIfTrue="1">
      <formula>AND(#REF!&gt;20%,#REF!&lt;=40%)</formula>
    </cfRule>
    <cfRule type="expression" dxfId="680" priority="6526" stopIfTrue="1">
      <formula>#REF!&lt;=20</formula>
    </cfRule>
  </conditionalFormatting>
  <conditionalFormatting sqref="G19">
    <cfRule type="expression" dxfId="679" priority="6527" stopIfTrue="1">
      <formula>AND(#REF!&gt;80%,#REF!&lt;=100%)</formula>
    </cfRule>
    <cfRule type="expression" dxfId="678" priority="6528" stopIfTrue="1">
      <formula>AND(#REF!&gt;60%,#REF!&lt;=80%)</formula>
    </cfRule>
    <cfRule type="expression" dxfId="677" priority="6529" stopIfTrue="1">
      <formula>AND(#REF!&gt;40%,#REF!&lt;=60%)</formula>
    </cfRule>
    <cfRule type="expression" dxfId="676" priority="6530" stopIfTrue="1">
      <formula>AND(#REF!&gt;20%,#REF!&lt;=40%)</formula>
    </cfRule>
    <cfRule type="expression" dxfId="675" priority="6531" stopIfTrue="1">
      <formula>#REF!&lt;=20</formula>
    </cfRule>
  </conditionalFormatting>
  <conditionalFormatting sqref="D20">
    <cfRule type="expression" dxfId="674" priority="6532" stopIfTrue="1">
      <formula>AND(#REF!&gt;80%,#REF!&lt;=100%)</formula>
    </cfRule>
    <cfRule type="expression" dxfId="673" priority="6533" stopIfTrue="1">
      <formula>AND(#REF!&gt;60%,#REF!&lt;=80%)</formula>
    </cfRule>
    <cfRule type="expression" dxfId="672" priority="6534" stopIfTrue="1">
      <formula>AND(#REF!&gt;40%,#REF!&lt;=60%)</formula>
    </cfRule>
    <cfRule type="expression" dxfId="671" priority="6535" stopIfTrue="1">
      <formula>AND(#REF!&gt;20%,#REF!&lt;=40%)</formula>
    </cfRule>
    <cfRule type="expression" dxfId="670" priority="6536" stopIfTrue="1">
      <formula>#REF!&lt;=20</formula>
    </cfRule>
  </conditionalFormatting>
  <conditionalFormatting sqref="E20">
    <cfRule type="expression" dxfId="669" priority="6537" stopIfTrue="1">
      <formula>AND(#REF!&gt;80%,#REF!&lt;=100%)</formula>
    </cfRule>
    <cfRule type="expression" dxfId="668" priority="6538" stopIfTrue="1">
      <formula>AND(#REF!&gt;60%,#REF!&lt;=80%)</formula>
    </cfRule>
    <cfRule type="expression" dxfId="667" priority="6539" stopIfTrue="1">
      <formula>AND(#REF!&gt;40%,#REF!&lt;=60%)</formula>
    </cfRule>
    <cfRule type="expression" dxfId="666" priority="6540" stopIfTrue="1">
      <formula>AND(#REF!&gt;20%,#REF!&lt;=40%)</formula>
    </cfRule>
    <cfRule type="expression" dxfId="665" priority="6541" stopIfTrue="1">
      <formula>#REF!&lt;=20</formula>
    </cfRule>
  </conditionalFormatting>
  <conditionalFormatting sqref="C21">
    <cfRule type="expression" dxfId="664" priority="6542" stopIfTrue="1">
      <formula>AND(#REF!&gt;80%,#REF!&lt;=100%)</formula>
    </cfRule>
    <cfRule type="expression" dxfId="663" priority="6543" stopIfTrue="1">
      <formula>AND(#REF!&gt;60%,#REF!&lt;=80%)</formula>
    </cfRule>
    <cfRule type="expression" dxfId="662" priority="6544" stopIfTrue="1">
      <formula>AND(#REF!&gt;40%,#REF!&lt;=60%)</formula>
    </cfRule>
    <cfRule type="expression" dxfId="661" priority="6545" stopIfTrue="1">
      <formula>AND(#REF!&gt;20%,#REF!&lt;=40%)</formula>
    </cfRule>
    <cfRule type="expression" dxfId="660" priority="6546" stopIfTrue="1">
      <formula>#REF!&lt;=20</formula>
    </cfRule>
  </conditionalFormatting>
  <conditionalFormatting sqref="E21">
    <cfRule type="expression" dxfId="659" priority="6547" stopIfTrue="1">
      <formula>AND(#REF!&gt;80%,#REF!&lt;=100%)</formula>
    </cfRule>
    <cfRule type="expression" dxfId="658" priority="6548" stopIfTrue="1">
      <formula>AND(#REF!&gt;60%,#REF!&lt;=80%)</formula>
    </cfRule>
    <cfRule type="expression" dxfId="657" priority="6549" stopIfTrue="1">
      <formula>AND(#REF!&gt;40%,#REF!&lt;=60%)</formula>
    </cfRule>
    <cfRule type="expression" dxfId="656" priority="6550" stopIfTrue="1">
      <formula>AND(#REF!&gt;20%,#REF!&lt;=40%)</formula>
    </cfRule>
    <cfRule type="expression" dxfId="655" priority="6551" stopIfTrue="1">
      <formula>#REF!&lt;=20</formula>
    </cfRule>
  </conditionalFormatting>
  <conditionalFormatting sqref="F21">
    <cfRule type="expression" dxfId="654" priority="6552" stopIfTrue="1">
      <formula>AND(#REF!&gt;80%,#REF!&lt;=100%)</formula>
    </cfRule>
    <cfRule type="expression" dxfId="653" priority="6553" stopIfTrue="1">
      <formula>AND(#REF!&gt;60%,#REF!&lt;=80%)</formula>
    </cfRule>
    <cfRule type="expression" dxfId="652" priority="6554" stopIfTrue="1">
      <formula>AND(#REF!&gt;40%,#REF!&lt;=60%)</formula>
    </cfRule>
    <cfRule type="expression" dxfId="651" priority="6555" stopIfTrue="1">
      <formula>AND(#REF!&gt;20%,#REF!&lt;=40%)</formula>
    </cfRule>
    <cfRule type="expression" dxfId="650" priority="6556" stopIfTrue="1">
      <formula>#REF!&lt;=20</formula>
    </cfRule>
  </conditionalFormatting>
  <conditionalFormatting sqref="I21">
    <cfRule type="expression" dxfId="649" priority="6557" stopIfTrue="1">
      <formula>AND(#REF!&gt;80%,#REF!&lt;=100%)</formula>
    </cfRule>
    <cfRule type="expression" dxfId="648" priority="6558" stopIfTrue="1">
      <formula>AND(#REF!&gt;60%,#REF!&lt;=80%)</formula>
    </cfRule>
    <cfRule type="expression" dxfId="647" priority="6559" stopIfTrue="1">
      <formula>AND(#REF!&gt;40%,#REF!&lt;=60%)</formula>
    </cfRule>
    <cfRule type="expression" dxfId="646" priority="6560" stopIfTrue="1">
      <formula>AND(#REF!&gt;20%,#REF!&lt;=40%)</formula>
    </cfRule>
    <cfRule type="expression" dxfId="645" priority="6561" stopIfTrue="1">
      <formula>#REF!&lt;=20</formula>
    </cfRule>
  </conditionalFormatting>
  <conditionalFormatting sqref="C22">
    <cfRule type="expression" dxfId="644" priority="6562" stopIfTrue="1">
      <formula>AND(#REF!&gt;80%,#REF!&lt;=100%)</formula>
    </cfRule>
    <cfRule type="expression" dxfId="643" priority="6563" stopIfTrue="1">
      <formula>AND(#REF!&gt;60%,#REF!&lt;=80%)</formula>
    </cfRule>
    <cfRule type="expression" dxfId="642" priority="6564" stopIfTrue="1">
      <formula>AND(#REF!&gt;40%,#REF!&lt;=60%)</formula>
    </cfRule>
    <cfRule type="expression" dxfId="641" priority="6565" stopIfTrue="1">
      <formula>AND(#REF!&gt;20%,#REF!&lt;=40%)</formula>
    </cfRule>
    <cfRule type="expression" dxfId="640" priority="6566" stopIfTrue="1">
      <formula>#REF!&lt;=20</formula>
    </cfRule>
  </conditionalFormatting>
  <conditionalFormatting sqref="D22">
    <cfRule type="expression" dxfId="639" priority="6567" stopIfTrue="1">
      <formula>AND(#REF!&gt;80%,#REF!&lt;=100%)</formula>
    </cfRule>
    <cfRule type="expression" dxfId="638" priority="6568" stopIfTrue="1">
      <formula>AND(#REF!&gt;60%,#REF!&lt;=80%)</formula>
    </cfRule>
    <cfRule type="expression" dxfId="637" priority="6569" stopIfTrue="1">
      <formula>AND(#REF!&gt;40%,#REF!&lt;=60%)</formula>
    </cfRule>
    <cfRule type="expression" dxfId="636" priority="6570" stopIfTrue="1">
      <formula>AND(#REF!&gt;20%,#REF!&lt;=40%)</formula>
    </cfRule>
    <cfRule type="expression" dxfId="635" priority="6571" stopIfTrue="1">
      <formula>#REF!&lt;=20</formula>
    </cfRule>
  </conditionalFormatting>
  <conditionalFormatting sqref="E22">
    <cfRule type="expression" dxfId="634" priority="6572" stopIfTrue="1">
      <formula>AND(#REF!&gt;80%,#REF!&lt;=100%)</formula>
    </cfRule>
    <cfRule type="expression" dxfId="633" priority="6573" stopIfTrue="1">
      <formula>AND(#REF!&gt;60%,#REF!&lt;=80%)</formula>
    </cfRule>
    <cfRule type="expression" dxfId="632" priority="6574" stopIfTrue="1">
      <formula>AND(#REF!&gt;40%,#REF!&lt;=60%)</formula>
    </cfRule>
    <cfRule type="expression" dxfId="631" priority="6575" stopIfTrue="1">
      <formula>AND(#REF!&gt;20%,#REF!&lt;=40%)</formula>
    </cfRule>
    <cfRule type="expression" dxfId="630" priority="6576" stopIfTrue="1">
      <formula>#REF!&lt;=20</formula>
    </cfRule>
  </conditionalFormatting>
  <conditionalFormatting sqref="E23">
    <cfRule type="expression" dxfId="629" priority="6577" stopIfTrue="1">
      <formula>AND(#REF!&gt;80%,#REF!&lt;=100%)</formula>
    </cfRule>
    <cfRule type="expression" dxfId="628" priority="6578" stopIfTrue="1">
      <formula>AND(#REF!&gt;60%,#REF!&lt;=80%)</formula>
    </cfRule>
    <cfRule type="expression" dxfId="627" priority="6579" stopIfTrue="1">
      <formula>AND(#REF!&gt;40%,#REF!&lt;=60%)</formula>
    </cfRule>
    <cfRule type="expression" dxfId="626" priority="6580" stopIfTrue="1">
      <formula>AND(#REF!&gt;20%,#REF!&lt;=40%)</formula>
    </cfRule>
    <cfRule type="expression" dxfId="625" priority="6581" stopIfTrue="1">
      <formula>#REF!&lt;=20</formula>
    </cfRule>
  </conditionalFormatting>
  <conditionalFormatting sqref="G23">
    <cfRule type="expression" dxfId="624" priority="6582" stopIfTrue="1">
      <formula>AND(#REF!&gt;80%,#REF!&lt;=100%)</formula>
    </cfRule>
    <cfRule type="expression" dxfId="623" priority="6583" stopIfTrue="1">
      <formula>AND(#REF!&gt;60%,#REF!&lt;=80%)</formula>
    </cfRule>
    <cfRule type="expression" dxfId="622" priority="6584" stopIfTrue="1">
      <formula>AND(#REF!&gt;40%,#REF!&lt;=60%)</formula>
    </cfRule>
    <cfRule type="expression" dxfId="621" priority="6585" stopIfTrue="1">
      <formula>AND(#REF!&gt;20%,#REF!&lt;=40%)</formula>
    </cfRule>
    <cfRule type="expression" dxfId="620" priority="6586" stopIfTrue="1">
      <formula>#REF!&lt;=20</formula>
    </cfRule>
  </conditionalFormatting>
  <conditionalFormatting sqref="D24">
    <cfRule type="expression" dxfId="619" priority="6587" stopIfTrue="1">
      <formula>AND(#REF!&gt;80%,#REF!&lt;=100%)</formula>
    </cfRule>
    <cfRule type="expression" dxfId="618" priority="6588" stopIfTrue="1">
      <formula>AND(#REF!&gt;60%,#REF!&lt;=80%)</formula>
    </cfRule>
    <cfRule type="expression" dxfId="617" priority="6589" stopIfTrue="1">
      <formula>AND(#REF!&gt;40%,#REF!&lt;=60%)</formula>
    </cfRule>
    <cfRule type="expression" dxfId="616" priority="6590" stopIfTrue="1">
      <formula>AND(#REF!&gt;20%,#REF!&lt;=40%)</formula>
    </cfRule>
    <cfRule type="expression" dxfId="615" priority="6591" stopIfTrue="1">
      <formula>#REF!&lt;=20</formula>
    </cfRule>
  </conditionalFormatting>
  <conditionalFormatting sqref="E24">
    <cfRule type="expression" dxfId="614" priority="6592" stopIfTrue="1">
      <formula>AND(#REF!&gt;80%,#REF!&lt;=100%)</formula>
    </cfRule>
    <cfRule type="expression" dxfId="613" priority="6593" stopIfTrue="1">
      <formula>AND(#REF!&gt;60%,#REF!&lt;=80%)</formula>
    </cfRule>
    <cfRule type="expression" dxfId="612" priority="6594" stopIfTrue="1">
      <formula>AND(#REF!&gt;40%,#REF!&lt;=60%)</formula>
    </cfRule>
    <cfRule type="expression" dxfId="611" priority="6595" stopIfTrue="1">
      <formula>AND(#REF!&gt;20%,#REF!&lt;=40%)</formula>
    </cfRule>
    <cfRule type="expression" dxfId="610" priority="6596" stopIfTrue="1">
      <formula>#REF!&lt;=20</formula>
    </cfRule>
  </conditionalFormatting>
  <conditionalFormatting sqref="G24">
    <cfRule type="expression" dxfId="609" priority="6597" stopIfTrue="1">
      <formula>AND(#REF!&gt;80%,#REF!&lt;=100%)</formula>
    </cfRule>
    <cfRule type="expression" dxfId="608" priority="6598" stopIfTrue="1">
      <formula>AND(#REF!&gt;60%,#REF!&lt;=80%)</formula>
    </cfRule>
    <cfRule type="expression" dxfId="607" priority="6599" stopIfTrue="1">
      <formula>AND(#REF!&gt;40%,#REF!&lt;=60%)</formula>
    </cfRule>
    <cfRule type="expression" dxfId="606" priority="6600" stopIfTrue="1">
      <formula>AND(#REF!&gt;20%,#REF!&lt;=40%)</formula>
    </cfRule>
    <cfRule type="expression" dxfId="605" priority="6601" stopIfTrue="1">
      <formula>#REF!&lt;=20</formula>
    </cfRule>
  </conditionalFormatting>
  <conditionalFormatting sqref="I24">
    <cfRule type="expression" dxfId="604" priority="6602" stopIfTrue="1">
      <formula>AND(#REF!&gt;80%,#REF!&lt;=100%)</formula>
    </cfRule>
    <cfRule type="expression" dxfId="603" priority="6603" stopIfTrue="1">
      <formula>AND(#REF!&gt;60%,#REF!&lt;=80%)</formula>
    </cfRule>
    <cfRule type="expression" dxfId="602" priority="6604" stopIfTrue="1">
      <formula>AND(#REF!&gt;40%,#REF!&lt;=60%)</formula>
    </cfRule>
    <cfRule type="expression" dxfId="601" priority="6605" stopIfTrue="1">
      <formula>AND(#REF!&gt;20%,#REF!&lt;=40%)</formula>
    </cfRule>
    <cfRule type="expression" dxfId="600" priority="6606" stopIfTrue="1">
      <formula>#REF!&lt;=20</formula>
    </cfRule>
  </conditionalFormatting>
  <conditionalFormatting sqref="D25">
    <cfRule type="expression" dxfId="599" priority="6607" stopIfTrue="1">
      <formula>AND(#REF!&gt;80%,#REF!&lt;=100%)</formula>
    </cfRule>
    <cfRule type="expression" dxfId="598" priority="6608" stopIfTrue="1">
      <formula>AND(#REF!&gt;60%,#REF!&lt;=80%)</formula>
    </cfRule>
    <cfRule type="expression" dxfId="597" priority="6609" stopIfTrue="1">
      <formula>AND(#REF!&gt;40%,#REF!&lt;=60%)</formula>
    </cfRule>
    <cfRule type="expression" dxfId="596" priority="6610" stopIfTrue="1">
      <formula>AND(#REF!&gt;20%,#REF!&lt;=40%)</formula>
    </cfRule>
    <cfRule type="expression" dxfId="595" priority="6611" stopIfTrue="1">
      <formula>#REF!&lt;=20</formula>
    </cfRule>
  </conditionalFormatting>
  <conditionalFormatting sqref="C26">
    <cfRule type="expression" dxfId="594" priority="6612" stopIfTrue="1">
      <formula>AND(#REF!&gt;80%,#REF!&lt;=100%)</formula>
    </cfRule>
    <cfRule type="expression" dxfId="593" priority="6613" stopIfTrue="1">
      <formula>AND(#REF!&gt;60%,#REF!&lt;=80%)</formula>
    </cfRule>
    <cfRule type="expression" dxfId="592" priority="6614" stopIfTrue="1">
      <formula>AND(#REF!&gt;40%,#REF!&lt;=60%)</formula>
    </cfRule>
    <cfRule type="expression" dxfId="591" priority="6615" stopIfTrue="1">
      <formula>AND(#REF!&gt;20%,#REF!&lt;=40%)</formula>
    </cfRule>
    <cfRule type="expression" dxfId="590" priority="6616" stopIfTrue="1">
      <formula>#REF!&lt;=20</formula>
    </cfRule>
  </conditionalFormatting>
  <conditionalFormatting sqref="E25">
    <cfRule type="expression" dxfId="589" priority="6617" stopIfTrue="1">
      <formula>AND(#REF!&gt;80%,#REF!&lt;=100%)</formula>
    </cfRule>
    <cfRule type="expression" dxfId="588" priority="6618" stopIfTrue="1">
      <formula>AND(#REF!&gt;60%,#REF!&lt;=80%)</formula>
    </cfRule>
    <cfRule type="expression" dxfId="587" priority="6619" stopIfTrue="1">
      <formula>AND(#REF!&gt;40%,#REF!&lt;=60%)</formula>
    </cfRule>
    <cfRule type="expression" dxfId="586" priority="6620" stopIfTrue="1">
      <formula>AND(#REF!&gt;20%,#REF!&lt;=40%)</formula>
    </cfRule>
    <cfRule type="expression" dxfId="585" priority="6621" stopIfTrue="1">
      <formula>#REF!&lt;=20</formula>
    </cfRule>
  </conditionalFormatting>
  <conditionalFormatting sqref="E26">
    <cfRule type="expression" dxfId="584" priority="6622" stopIfTrue="1">
      <formula>AND(#REF!&gt;80%,#REF!&lt;=100%)</formula>
    </cfRule>
    <cfRule type="expression" dxfId="583" priority="6623" stopIfTrue="1">
      <formula>AND(#REF!&gt;60%,#REF!&lt;=80%)</formula>
    </cfRule>
    <cfRule type="expression" dxfId="582" priority="6624" stopIfTrue="1">
      <formula>AND(#REF!&gt;40%,#REF!&lt;=60%)</formula>
    </cfRule>
    <cfRule type="expression" dxfId="581" priority="6625" stopIfTrue="1">
      <formula>AND(#REF!&gt;20%,#REF!&lt;=40%)</formula>
    </cfRule>
    <cfRule type="expression" dxfId="580" priority="6626" stopIfTrue="1">
      <formula>#REF!&lt;=20</formula>
    </cfRule>
  </conditionalFormatting>
  <conditionalFormatting sqref="G26">
    <cfRule type="expression" dxfId="579" priority="6627" stopIfTrue="1">
      <formula>AND(#REF!&gt;80%,#REF!&lt;=100%)</formula>
    </cfRule>
    <cfRule type="expression" dxfId="578" priority="6628" stopIfTrue="1">
      <formula>AND(#REF!&gt;60%,#REF!&lt;=80%)</formula>
    </cfRule>
    <cfRule type="expression" dxfId="577" priority="6629" stopIfTrue="1">
      <formula>AND(#REF!&gt;40%,#REF!&lt;=60%)</formula>
    </cfRule>
    <cfRule type="expression" dxfId="576" priority="6630" stopIfTrue="1">
      <formula>AND(#REF!&gt;20%,#REF!&lt;=40%)</formula>
    </cfRule>
    <cfRule type="expression" dxfId="575" priority="6631" stopIfTrue="1">
      <formula>#REF!&lt;=20</formula>
    </cfRule>
  </conditionalFormatting>
  <conditionalFormatting sqref="H26">
    <cfRule type="expression" dxfId="574" priority="6632" stopIfTrue="1">
      <formula>AND(#REF!&gt;80%,#REF!&lt;=100%)</formula>
    </cfRule>
    <cfRule type="expression" dxfId="573" priority="6633" stopIfTrue="1">
      <formula>AND(#REF!&gt;60%,#REF!&lt;=80%)</formula>
    </cfRule>
    <cfRule type="expression" dxfId="572" priority="6634" stopIfTrue="1">
      <formula>AND(#REF!&gt;40%,#REF!&lt;=60%)</formula>
    </cfRule>
    <cfRule type="expression" dxfId="571" priority="6635" stopIfTrue="1">
      <formula>AND(#REF!&gt;20%,#REF!&lt;=40%)</formula>
    </cfRule>
    <cfRule type="expression" dxfId="570" priority="6636" stopIfTrue="1">
      <formula>#REF!&lt;=20</formula>
    </cfRule>
  </conditionalFormatting>
  <conditionalFormatting sqref="C27">
    <cfRule type="expression" dxfId="569" priority="6637" stopIfTrue="1">
      <formula>AND(#REF!&gt;80%,#REF!&lt;=100%)</formula>
    </cfRule>
    <cfRule type="expression" dxfId="568" priority="6638" stopIfTrue="1">
      <formula>AND(#REF!&gt;60%,#REF!&lt;=80%)</formula>
    </cfRule>
    <cfRule type="expression" dxfId="567" priority="6639" stopIfTrue="1">
      <formula>AND(#REF!&gt;40%,#REF!&lt;=60%)</formula>
    </cfRule>
    <cfRule type="expression" dxfId="566" priority="6640" stopIfTrue="1">
      <formula>AND(#REF!&gt;20%,#REF!&lt;=40%)</formula>
    </cfRule>
    <cfRule type="expression" dxfId="565" priority="6641" stopIfTrue="1">
      <formula>#REF!&lt;=20</formula>
    </cfRule>
  </conditionalFormatting>
  <conditionalFormatting sqref="E27">
    <cfRule type="expression" dxfId="564" priority="6642" stopIfTrue="1">
      <formula>AND(#REF!&gt;80%,#REF!&lt;=100%)</formula>
    </cfRule>
    <cfRule type="expression" dxfId="563" priority="6643" stopIfTrue="1">
      <formula>AND(#REF!&gt;60%,#REF!&lt;=80%)</formula>
    </cfRule>
    <cfRule type="expression" dxfId="562" priority="6644" stopIfTrue="1">
      <formula>AND(#REF!&gt;40%,#REF!&lt;=60%)</formula>
    </cfRule>
    <cfRule type="expression" dxfId="561" priority="6645" stopIfTrue="1">
      <formula>AND(#REF!&gt;20%,#REF!&lt;=40%)</formula>
    </cfRule>
    <cfRule type="expression" dxfId="560" priority="6646" stopIfTrue="1">
      <formula>#REF!&lt;=20</formula>
    </cfRule>
  </conditionalFormatting>
  <conditionalFormatting sqref="F27">
    <cfRule type="expression" dxfId="559" priority="6647" stopIfTrue="1">
      <formula>AND(#REF!&gt;80%,#REF!&lt;=100%)</formula>
    </cfRule>
    <cfRule type="expression" dxfId="558" priority="6648" stopIfTrue="1">
      <formula>AND(#REF!&gt;60%,#REF!&lt;=80%)</formula>
    </cfRule>
    <cfRule type="expression" dxfId="557" priority="6649" stopIfTrue="1">
      <formula>AND(#REF!&gt;40%,#REF!&lt;=60%)</formula>
    </cfRule>
    <cfRule type="expression" dxfId="556" priority="6650" stopIfTrue="1">
      <formula>AND(#REF!&gt;20%,#REF!&lt;=40%)</formula>
    </cfRule>
    <cfRule type="expression" dxfId="555" priority="6651" stopIfTrue="1">
      <formula>#REF!&lt;=20</formula>
    </cfRule>
  </conditionalFormatting>
  <conditionalFormatting sqref="G27">
    <cfRule type="expression" dxfId="554" priority="6652" stopIfTrue="1">
      <formula>AND(#REF!&gt;80%,#REF!&lt;=100%)</formula>
    </cfRule>
    <cfRule type="expression" dxfId="553" priority="6653" stopIfTrue="1">
      <formula>AND(#REF!&gt;60%,#REF!&lt;=80%)</formula>
    </cfRule>
    <cfRule type="expression" dxfId="552" priority="6654" stopIfTrue="1">
      <formula>AND(#REF!&gt;40%,#REF!&lt;=60%)</formula>
    </cfRule>
    <cfRule type="expression" dxfId="551" priority="6655" stopIfTrue="1">
      <formula>AND(#REF!&gt;20%,#REF!&lt;=40%)</formula>
    </cfRule>
    <cfRule type="expression" dxfId="550" priority="6656" stopIfTrue="1">
      <formula>#REF!&lt;=20</formula>
    </cfRule>
  </conditionalFormatting>
  <conditionalFormatting sqref="D28">
    <cfRule type="expression" dxfId="549" priority="6657" stopIfTrue="1">
      <formula>AND(#REF!&gt;80%,#REF!&lt;=100%)</formula>
    </cfRule>
    <cfRule type="expression" dxfId="548" priority="6658" stopIfTrue="1">
      <formula>AND(#REF!&gt;60%,#REF!&lt;=80%)</formula>
    </cfRule>
    <cfRule type="expression" dxfId="547" priority="6659" stopIfTrue="1">
      <formula>AND(#REF!&gt;40%,#REF!&lt;=60%)</formula>
    </cfRule>
    <cfRule type="expression" dxfId="546" priority="6660" stopIfTrue="1">
      <formula>AND(#REF!&gt;20%,#REF!&lt;=40%)</formula>
    </cfRule>
    <cfRule type="expression" dxfId="545" priority="6661" stopIfTrue="1">
      <formula>#REF!&lt;=20</formula>
    </cfRule>
  </conditionalFormatting>
  <conditionalFormatting sqref="E28">
    <cfRule type="expression" dxfId="544" priority="6662" stopIfTrue="1">
      <formula>AND(#REF!&gt;80%,#REF!&lt;=100%)</formula>
    </cfRule>
    <cfRule type="expression" dxfId="543" priority="6663" stopIfTrue="1">
      <formula>AND(#REF!&gt;60%,#REF!&lt;=80%)</formula>
    </cfRule>
    <cfRule type="expression" dxfId="542" priority="6664" stopIfTrue="1">
      <formula>AND(#REF!&gt;40%,#REF!&lt;=60%)</formula>
    </cfRule>
    <cfRule type="expression" dxfId="541" priority="6665" stopIfTrue="1">
      <formula>AND(#REF!&gt;20%,#REF!&lt;=40%)</formula>
    </cfRule>
    <cfRule type="expression" dxfId="540" priority="6666" stopIfTrue="1">
      <formula>#REF!&lt;=20</formula>
    </cfRule>
  </conditionalFormatting>
  <conditionalFormatting sqref="F28">
    <cfRule type="expression" dxfId="539" priority="6667" stopIfTrue="1">
      <formula>AND(#REF!&gt;80%,#REF!&lt;=100%)</formula>
    </cfRule>
    <cfRule type="expression" dxfId="538" priority="6668" stopIfTrue="1">
      <formula>AND(#REF!&gt;60%,#REF!&lt;=80%)</formula>
    </cfRule>
    <cfRule type="expression" dxfId="537" priority="6669" stopIfTrue="1">
      <formula>AND(#REF!&gt;40%,#REF!&lt;=60%)</formula>
    </cfRule>
    <cfRule type="expression" dxfId="536" priority="6670" stopIfTrue="1">
      <formula>AND(#REF!&gt;20%,#REF!&lt;=40%)</formula>
    </cfRule>
    <cfRule type="expression" dxfId="535" priority="6671" stopIfTrue="1">
      <formula>#REF!&lt;=20</formula>
    </cfRule>
  </conditionalFormatting>
  <conditionalFormatting sqref="G28">
    <cfRule type="expression" dxfId="534" priority="6672" stopIfTrue="1">
      <formula>AND(#REF!&gt;80%,#REF!&lt;=100%)</formula>
    </cfRule>
    <cfRule type="expression" dxfId="533" priority="6673" stopIfTrue="1">
      <formula>AND(#REF!&gt;60%,#REF!&lt;=80%)</formula>
    </cfRule>
    <cfRule type="expression" dxfId="532" priority="6674" stopIfTrue="1">
      <formula>AND(#REF!&gt;40%,#REF!&lt;=60%)</formula>
    </cfRule>
    <cfRule type="expression" dxfId="531" priority="6675" stopIfTrue="1">
      <formula>AND(#REF!&gt;20%,#REF!&lt;=40%)</formula>
    </cfRule>
    <cfRule type="expression" dxfId="530" priority="6676" stopIfTrue="1">
      <formula>#REF!&lt;=20</formula>
    </cfRule>
  </conditionalFormatting>
  <conditionalFormatting sqref="C29">
    <cfRule type="expression" dxfId="529" priority="6677" stopIfTrue="1">
      <formula>AND(#REF!&gt;80%,#REF!&lt;=100%)</formula>
    </cfRule>
    <cfRule type="expression" dxfId="528" priority="6678" stopIfTrue="1">
      <formula>AND(#REF!&gt;60%,#REF!&lt;=80%)</formula>
    </cfRule>
    <cfRule type="expression" dxfId="527" priority="6679" stopIfTrue="1">
      <formula>AND(#REF!&gt;40%,#REF!&lt;=60%)</formula>
    </cfRule>
    <cfRule type="expression" dxfId="526" priority="6680" stopIfTrue="1">
      <formula>AND(#REF!&gt;20%,#REF!&lt;=40%)</formula>
    </cfRule>
    <cfRule type="expression" dxfId="525" priority="6681" stopIfTrue="1">
      <formula>#REF!&lt;=20</formula>
    </cfRule>
  </conditionalFormatting>
  <conditionalFormatting sqref="D29">
    <cfRule type="expression" dxfId="524" priority="6682" stopIfTrue="1">
      <formula>AND(#REF!&gt;80%,#REF!&lt;=100%)</formula>
    </cfRule>
    <cfRule type="expression" dxfId="523" priority="6683" stopIfTrue="1">
      <formula>AND(#REF!&gt;60%,#REF!&lt;=80%)</formula>
    </cfRule>
    <cfRule type="expression" dxfId="522" priority="6684" stopIfTrue="1">
      <formula>AND(#REF!&gt;40%,#REF!&lt;=60%)</formula>
    </cfRule>
    <cfRule type="expression" dxfId="521" priority="6685" stopIfTrue="1">
      <formula>AND(#REF!&gt;20%,#REF!&lt;=40%)</formula>
    </cfRule>
    <cfRule type="expression" dxfId="520" priority="6686" stopIfTrue="1">
      <formula>#REF!&lt;=20</formula>
    </cfRule>
  </conditionalFormatting>
  <conditionalFormatting sqref="F29">
    <cfRule type="expression" dxfId="519" priority="6687" stopIfTrue="1">
      <formula>AND(#REF!&gt;80%,#REF!&lt;=100%)</formula>
    </cfRule>
    <cfRule type="expression" dxfId="518" priority="6688" stopIfTrue="1">
      <formula>AND(#REF!&gt;60%,#REF!&lt;=80%)</formula>
    </cfRule>
    <cfRule type="expression" dxfId="517" priority="6689" stopIfTrue="1">
      <formula>AND(#REF!&gt;40%,#REF!&lt;=60%)</formula>
    </cfRule>
    <cfRule type="expression" dxfId="516" priority="6690" stopIfTrue="1">
      <formula>AND(#REF!&gt;20%,#REF!&lt;=40%)</formula>
    </cfRule>
    <cfRule type="expression" dxfId="515" priority="6691" stopIfTrue="1">
      <formula>#REF!&lt;=20</formula>
    </cfRule>
  </conditionalFormatting>
  <conditionalFormatting sqref="C30">
    <cfRule type="expression" dxfId="514" priority="6692" stopIfTrue="1">
      <formula>AND(#REF!&gt;80%,#REF!&lt;=100%)</formula>
    </cfRule>
    <cfRule type="expression" dxfId="513" priority="6693" stopIfTrue="1">
      <formula>AND(#REF!&gt;60%,#REF!&lt;=80%)</formula>
    </cfRule>
    <cfRule type="expression" dxfId="512" priority="6694" stopIfTrue="1">
      <formula>AND(#REF!&gt;40%,#REF!&lt;=60%)</formula>
    </cfRule>
    <cfRule type="expression" dxfId="511" priority="6695" stopIfTrue="1">
      <formula>AND(#REF!&gt;20%,#REF!&lt;=40%)</formula>
    </cfRule>
    <cfRule type="expression" dxfId="510" priority="6696" stopIfTrue="1">
      <formula>#REF!&lt;=20</formula>
    </cfRule>
  </conditionalFormatting>
  <conditionalFormatting sqref="D30">
    <cfRule type="expression" dxfId="509" priority="6697" stopIfTrue="1">
      <formula>AND(#REF!&gt;80%,#REF!&lt;=100%)</formula>
    </cfRule>
    <cfRule type="expression" dxfId="508" priority="6698" stopIfTrue="1">
      <formula>AND(#REF!&gt;60%,#REF!&lt;=80%)</formula>
    </cfRule>
    <cfRule type="expression" dxfId="507" priority="6699" stopIfTrue="1">
      <formula>AND(#REF!&gt;40%,#REF!&lt;=60%)</formula>
    </cfRule>
    <cfRule type="expression" dxfId="506" priority="6700" stopIfTrue="1">
      <formula>AND(#REF!&gt;20%,#REF!&lt;=40%)</formula>
    </cfRule>
    <cfRule type="expression" dxfId="505" priority="6701" stopIfTrue="1">
      <formula>#REF!&lt;=20</formula>
    </cfRule>
  </conditionalFormatting>
  <conditionalFormatting sqref="G30">
    <cfRule type="expression" dxfId="504" priority="6702" stopIfTrue="1">
      <formula>AND(#REF!&gt;80%,#REF!&lt;=100%)</formula>
    </cfRule>
    <cfRule type="expression" dxfId="503" priority="6703" stopIfTrue="1">
      <formula>AND(#REF!&gt;60%,#REF!&lt;=80%)</formula>
    </cfRule>
    <cfRule type="expression" dxfId="502" priority="6704" stopIfTrue="1">
      <formula>AND(#REF!&gt;40%,#REF!&lt;=60%)</formula>
    </cfRule>
    <cfRule type="expression" dxfId="501" priority="6705" stopIfTrue="1">
      <formula>AND(#REF!&gt;20%,#REF!&lt;=40%)</formula>
    </cfRule>
    <cfRule type="expression" dxfId="500" priority="6706" stopIfTrue="1">
      <formula>#REF!&lt;=20</formula>
    </cfRule>
  </conditionalFormatting>
  <conditionalFormatting sqref="H30">
    <cfRule type="expression" dxfId="499" priority="6707" stopIfTrue="1">
      <formula>AND(#REF!&gt;80%,#REF!&lt;=100%)</formula>
    </cfRule>
    <cfRule type="expression" dxfId="498" priority="6708" stopIfTrue="1">
      <formula>AND(#REF!&gt;60%,#REF!&lt;=80%)</formula>
    </cfRule>
    <cfRule type="expression" dxfId="497" priority="6709" stopIfTrue="1">
      <formula>AND(#REF!&gt;40%,#REF!&lt;=60%)</formula>
    </cfRule>
    <cfRule type="expression" dxfId="496" priority="6710" stopIfTrue="1">
      <formula>AND(#REF!&gt;20%,#REF!&lt;=40%)</formula>
    </cfRule>
    <cfRule type="expression" dxfId="495" priority="6711" stopIfTrue="1">
      <formula>#REF!&lt;=20</formula>
    </cfRule>
  </conditionalFormatting>
  <conditionalFormatting sqref="C32">
    <cfRule type="expression" dxfId="494" priority="6712" stopIfTrue="1">
      <formula>AND(#REF!&gt;80%,#REF!&lt;=100%)</formula>
    </cfRule>
    <cfRule type="expression" dxfId="493" priority="6713" stopIfTrue="1">
      <formula>AND(#REF!&gt;60%,#REF!&lt;=80%)</formula>
    </cfRule>
    <cfRule type="expression" dxfId="492" priority="6714" stopIfTrue="1">
      <formula>AND(#REF!&gt;40%,#REF!&lt;=60%)</formula>
    </cfRule>
    <cfRule type="expression" dxfId="491" priority="6715" stopIfTrue="1">
      <formula>AND(#REF!&gt;20%,#REF!&lt;=40%)</formula>
    </cfRule>
    <cfRule type="expression" dxfId="490" priority="6716" stopIfTrue="1">
      <formula>#REF!&lt;=20</formula>
    </cfRule>
  </conditionalFormatting>
  <conditionalFormatting sqref="D32">
    <cfRule type="expression" dxfId="489" priority="6717" stopIfTrue="1">
      <formula>AND(#REF!&gt;80%,#REF!&lt;=100%)</formula>
    </cfRule>
    <cfRule type="expression" dxfId="488" priority="6718" stopIfTrue="1">
      <formula>AND(#REF!&gt;60%,#REF!&lt;=80%)</formula>
    </cfRule>
    <cfRule type="expression" dxfId="487" priority="6719" stopIfTrue="1">
      <formula>AND(#REF!&gt;40%,#REF!&lt;=60%)</formula>
    </cfRule>
    <cfRule type="expression" dxfId="486" priority="6720" stopIfTrue="1">
      <formula>AND(#REF!&gt;20%,#REF!&lt;=40%)</formula>
    </cfRule>
    <cfRule type="expression" dxfId="485" priority="6721" stopIfTrue="1">
      <formula>#REF!&lt;=20</formula>
    </cfRule>
  </conditionalFormatting>
  <conditionalFormatting sqref="E32">
    <cfRule type="expression" dxfId="484" priority="6722" stopIfTrue="1">
      <formula>AND(#REF!&gt;80%,#REF!&lt;=100%)</formula>
    </cfRule>
    <cfRule type="expression" dxfId="483" priority="6723" stopIfTrue="1">
      <formula>AND(#REF!&gt;60%,#REF!&lt;=80%)</formula>
    </cfRule>
    <cfRule type="expression" dxfId="482" priority="6724" stopIfTrue="1">
      <formula>AND(#REF!&gt;40%,#REF!&lt;=60%)</formula>
    </cfRule>
    <cfRule type="expression" dxfId="481" priority="6725" stopIfTrue="1">
      <formula>AND(#REF!&gt;20%,#REF!&lt;=40%)</formula>
    </cfRule>
    <cfRule type="expression" dxfId="480" priority="6726" stopIfTrue="1">
      <formula>#REF!&lt;=20</formula>
    </cfRule>
  </conditionalFormatting>
  <conditionalFormatting sqref="G32">
    <cfRule type="expression" dxfId="479" priority="6727" stopIfTrue="1">
      <formula>AND(#REF!&gt;80%,#REF!&lt;=100%)</formula>
    </cfRule>
    <cfRule type="expression" dxfId="478" priority="6728" stopIfTrue="1">
      <formula>AND(#REF!&gt;60%,#REF!&lt;=80%)</formula>
    </cfRule>
    <cfRule type="expression" dxfId="477" priority="6729" stopIfTrue="1">
      <formula>AND(#REF!&gt;40%,#REF!&lt;=60%)</formula>
    </cfRule>
    <cfRule type="expression" dxfId="476" priority="6730" stopIfTrue="1">
      <formula>AND(#REF!&gt;20%,#REF!&lt;=40%)</formula>
    </cfRule>
    <cfRule type="expression" dxfId="475" priority="6731" stopIfTrue="1">
      <formula>#REF!&lt;=20</formula>
    </cfRule>
  </conditionalFormatting>
  <conditionalFormatting sqref="D33">
    <cfRule type="expression" dxfId="474" priority="6732" stopIfTrue="1">
      <formula>AND(#REF!&gt;80%,#REF!&lt;=100%)</formula>
    </cfRule>
    <cfRule type="expression" dxfId="473" priority="6733" stopIfTrue="1">
      <formula>AND(#REF!&gt;60%,#REF!&lt;=80%)</formula>
    </cfRule>
    <cfRule type="expression" dxfId="472" priority="6734" stopIfTrue="1">
      <formula>AND(#REF!&gt;40%,#REF!&lt;=60%)</formula>
    </cfRule>
    <cfRule type="expression" dxfId="471" priority="6735" stopIfTrue="1">
      <formula>AND(#REF!&gt;20%,#REF!&lt;=40%)</formula>
    </cfRule>
    <cfRule type="expression" dxfId="470" priority="6736" stopIfTrue="1">
      <formula>#REF!&lt;=20</formula>
    </cfRule>
  </conditionalFormatting>
  <conditionalFormatting sqref="E33">
    <cfRule type="expression" dxfId="469" priority="6737" stopIfTrue="1">
      <formula>AND(#REF!&gt;80%,#REF!&lt;=100%)</formula>
    </cfRule>
    <cfRule type="expression" dxfId="468" priority="6738" stopIfTrue="1">
      <formula>AND(#REF!&gt;60%,#REF!&lt;=80%)</formula>
    </cfRule>
    <cfRule type="expression" dxfId="467" priority="6739" stopIfTrue="1">
      <formula>AND(#REF!&gt;40%,#REF!&lt;=60%)</formula>
    </cfRule>
    <cfRule type="expression" dxfId="466" priority="6740" stopIfTrue="1">
      <formula>AND(#REF!&gt;20%,#REF!&lt;=40%)</formula>
    </cfRule>
    <cfRule type="expression" dxfId="465" priority="6741" stopIfTrue="1">
      <formula>#REF!&lt;=20</formula>
    </cfRule>
  </conditionalFormatting>
  <conditionalFormatting sqref="F33">
    <cfRule type="expression" dxfId="464" priority="6742" stopIfTrue="1">
      <formula>AND(#REF!&gt;80%,#REF!&lt;=100%)</formula>
    </cfRule>
    <cfRule type="expression" dxfId="463" priority="6743" stopIfTrue="1">
      <formula>AND(#REF!&gt;60%,#REF!&lt;=80%)</formula>
    </cfRule>
    <cfRule type="expression" dxfId="462" priority="6744" stopIfTrue="1">
      <formula>AND(#REF!&gt;40%,#REF!&lt;=60%)</formula>
    </cfRule>
    <cfRule type="expression" dxfId="461" priority="6745" stopIfTrue="1">
      <formula>AND(#REF!&gt;20%,#REF!&lt;=40%)</formula>
    </cfRule>
    <cfRule type="expression" dxfId="460" priority="6746" stopIfTrue="1">
      <formula>#REF!&lt;=20</formula>
    </cfRule>
  </conditionalFormatting>
  <conditionalFormatting sqref="I33">
    <cfRule type="expression" dxfId="459" priority="6747" stopIfTrue="1">
      <formula>AND(#REF!&gt;80%,#REF!&lt;=100%)</formula>
    </cfRule>
    <cfRule type="expression" dxfId="458" priority="6748" stopIfTrue="1">
      <formula>AND(#REF!&gt;60%,#REF!&lt;=80%)</formula>
    </cfRule>
    <cfRule type="expression" dxfId="457" priority="6749" stopIfTrue="1">
      <formula>AND(#REF!&gt;40%,#REF!&lt;=60%)</formula>
    </cfRule>
    <cfRule type="expression" dxfId="456" priority="6750" stopIfTrue="1">
      <formula>AND(#REF!&gt;20%,#REF!&lt;=40%)</formula>
    </cfRule>
    <cfRule type="expression" dxfId="455" priority="6751" stopIfTrue="1">
      <formula>#REF!&lt;=20</formula>
    </cfRule>
  </conditionalFormatting>
  <conditionalFormatting sqref="E34">
    <cfRule type="expression" dxfId="454" priority="6752" stopIfTrue="1">
      <formula>AND(#REF!&gt;80%,#REF!&lt;=100%)</formula>
    </cfRule>
    <cfRule type="expression" dxfId="453" priority="6753" stopIfTrue="1">
      <formula>AND(#REF!&gt;60%,#REF!&lt;=80%)</formula>
    </cfRule>
    <cfRule type="expression" dxfId="452" priority="6754" stopIfTrue="1">
      <formula>AND(#REF!&gt;40%,#REF!&lt;=60%)</formula>
    </cfRule>
    <cfRule type="expression" dxfId="451" priority="6755" stopIfTrue="1">
      <formula>AND(#REF!&gt;20%,#REF!&lt;=40%)</formula>
    </cfRule>
    <cfRule type="expression" dxfId="450" priority="6756" stopIfTrue="1">
      <formula>#REF!&lt;=20</formula>
    </cfRule>
  </conditionalFormatting>
  <conditionalFormatting sqref="F34">
    <cfRule type="expression" dxfId="449" priority="6757" stopIfTrue="1">
      <formula>AND(#REF!&gt;80%,#REF!&lt;=100%)</formula>
    </cfRule>
    <cfRule type="expression" dxfId="448" priority="6758" stopIfTrue="1">
      <formula>AND(#REF!&gt;60%,#REF!&lt;=80%)</formula>
    </cfRule>
    <cfRule type="expression" dxfId="447" priority="6759" stopIfTrue="1">
      <formula>AND(#REF!&gt;40%,#REF!&lt;=60%)</formula>
    </cfRule>
    <cfRule type="expression" dxfId="446" priority="6760" stopIfTrue="1">
      <formula>AND(#REF!&gt;20%,#REF!&lt;=40%)</formula>
    </cfRule>
    <cfRule type="expression" dxfId="445" priority="6761" stopIfTrue="1">
      <formula>#REF!&lt;=20</formula>
    </cfRule>
  </conditionalFormatting>
  <conditionalFormatting sqref="G34">
    <cfRule type="expression" dxfId="444" priority="6762" stopIfTrue="1">
      <formula>AND(#REF!&gt;80%,#REF!&lt;=100%)</formula>
    </cfRule>
    <cfRule type="expression" dxfId="443" priority="6763" stopIfTrue="1">
      <formula>AND(#REF!&gt;60%,#REF!&lt;=80%)</formula>
    </cfRule>
    <cfRule type="expression" dxfId="442" priority="6764" stopIfTrue="1">
      <formula>AND(#REF!&gt;40%,#REF!&lt;=60%)</formula>
    </cfRule>
    <cfRule type="expression" dxfId="441" priority="6765" stopIfTrue="1">
      <formula>AND(#REF!&gt;20%,#REF!&lt;=40%)</formula>
    </cfRule>
    <cfRule type="expression" dxfId="440" priority="6766" stopIfTrue="1">
      <formula>#REF!&lt;=20</formula>
    </cfRule>
  </conditionalFormatting>
  <conditionalFormatting sqref="H34">
    <cfRule type="expression" dxfId="439" priority="6767" stopIfTrue="1">
      <formula>AND(#REF!&gt;80%,#REF!&lt;=100%)</formula>
    </cfRule>
    <cfRule type="expression" dxfId="438" priority="6768" stopIfTrue="1">
      <formula>AND(#REF!&gt;60%,#REF!&lt;=80%)</formula>
    </cfRule>
    <cfRule type="expression" dxfId="437" priority="6769" stopIfTrue="1">
      <formula>AND(#REF!&gt;40%,#REF!&lt;=60%)</formula>
    </cfRule>
    <cfRule type="expression" dxfId="436" priority="6770" stopIfTrue="1">
      <formula>AND(#REF!&gt;20%,#REF!&lt;=40%)</formula>
    </cfRule>
    <cfRule type="expression" dxfId="435" priority="6771" stopIfTrue="1">
      <formula>#REF!&lt;=20</formula>
    </cfRule>
  </conditionalFormatting>
  <conditionalFormatting sqref="E35">
    <cfRule type="expression" dxfId="434" priority="6772" stopIfTrue="1">
      <formula>AND(#REF!&gt;80%,#REF!&lt;=100%)</formula>
    </cfRule>
    <cfRule type="expression" dxfId="433" priority="6773" stopIfTrue="1">
      <formula>AND(#REF!&gt;60%,#REF!&lt;=80%)</formula>
    </cfRule>
    <cfRule type="expression" dxfId="432" priority="6774" stopIfTrue="1">
      <formula>AND(#REF!&gt;40%,#REF!&lt;=60%)</formula>
    </cfRule>
    <cfRule type="expression" dxfId="431" priority="6775" stopIfTrue="1">
      <formula>AND(#REF!&gt;20%,#REF!&lt;=40%)</formula>
    </cfRule>
    <cfRule type="expression" dxfId="430" priority="6776" stopIfTrue="1">
      <formula>#REF!&lt;=20</formula>
    </cfRule>
  </conditionalFormatting>
  <conditionalFormatting sqref="F35">
    <cfRule type="expression" dxfId="429" priority="6777" stopIfTrue="1">
      <formula>AND(#REF!&gt;80%,#REF!&lt;=100%)</formula>
    </cfRule>
    <cfRule type="expression" dxfId="428" priority="6778" stopIfTrue="1">
      <formula>AND(#REF!&gt;60%,#REF!&lt;=80%)</formula>
    </cfRule>
    <cfRule type="expression" dxfId="427" priority="6779" stopIfTrue="1">
      <formula>AND(#REF!&gt;40%,#REF!&lt;=60%)</formula>
    </cfRule>
    <cfRule type="expression" dxfId="426" priority="6780" stopIfTrue="1">
      <formula>AND(#REF!&gt;20%,#REF!&lt;=40%)</formula>
    </cfRule>
    <cfRule type="expression" dxfId="425" priority="6781" stopIfTrue="1">
      <formula>#REF!&lt;=20</formula>
    </cfRule>
  </conditionalFormatting>
  <conditionalFormatting sqref="E36">
    <cfRule type="expression" dxfId="424" priority="6782" stopIfTrue="1">
      <formula>AND(#REF!&gt;80%,#REF!&lt;=100%)</formula>
    </cfRule>
    <cfRule type="expression" dxfId="423" priority="6783" stopIfTrue="1">
      <formula>AND(#REF!&gt;60%,#REF!&lt;=80%)</formula>
    </cfRule>
    <cfRule type="expression" dxfId="422" priority="6784" stopIfTrue="1">
      <formula>AND(#REF!&gt;40%,#REF!&lt;=60%)</formula>
    </cfRule>
    <cfRule type="expression" dxfId="421" priority="6785" stopIfTrue="1">
      <formula>AND(#REF!&gt;20%,#REF!&lt;=40%)</formula>
    </cfRule>
    <cfRule type="expression" dxfId="420" priority="6786" stopIfTrue="1">
      <formula>#REF!&lt;=20</formula>
    </cfRule>
  </conditionalFormatting>
  <conditionalFormatting sqref="F36">
    <cfRule type="expression" dxfId="419" priority="6787" stopIfTrue="1">
      <formula>AND(#REF!&gt;80%,#REF!&lt;=100%)</formula>
    </cfRule>
    <cfRule type="expression" dxfId="418" priority="6788" stopIfTrue="1">
      <formula>AND(#REF!&gt;60%,#REF!&lt;=80%)</formula>
    </cfRule>
    <cfRule type="expression" dxfId="417" priority="6789" stopIfTrue="1">
      <formula>AND(#REF!&gt;40%,#REF!&lt;=60%)</formula>
    </cfRule>
    <cfRule type="expression" dxfId="416" priority="6790" stopIfTrue="1">
      <formula>AND(#REF!&gt;20%,#REF!&lt;=40%)</formula>
    </cfRule>
    <cfRule type="expression" dxfId="415" priority="6791" stopIfTrue="1">
      <formula>#REF!&lt;=20</formula>
    </cfRule>
  </conditionalFormatting>
  <conditionalFormatting sqref="H36">
    <cfRule type="expression" dxfId="414" priority="6792" stopIfTrue="1">
      <formula>AND(#REF!&gt;80%,#REF!&lt;=100%)</formula>
    </cfRule>
    <cfRule type="expression" dxfId="413" priority="6793" stopIfTrue="1">
      <formula>AND(#REF!&gt;60%,#REF!&lt;=80%)</formula>
    </cfRule>
    <cfRule type="expression" dxfId="412" priority="6794" stopIfTrue="1">
      <formula>AND(#REF!&gt;40%,#REF!&lt;=60%)</formula>
    </cfRule>
    <cfRule type="expression" dxfId="411" priority="6795" stopIfTrue="1">
      <formula>AND(#REF!&gt;20%,#REF!&lt;=40%)</formula>
    </cfRule>
    <cfRule type="expression" dxfId="410" priority="6796" stopIfTrue="1">
      <formula>#REF!&lt;=20</formula>
    </cfRule>
  </conditionalFormatting>
  <conditionalFormatting sqref="C37">
    <cfRule type="expression" dxfId="409" priority="6797" stopIfTrue="1">
      <formula>AND(#REF!&gt;80%,#REF!&lt;=100%)</formula>
    </cfRule>
    <cfRule type="expression" dxfId="408" priority="6798" stopIfTrue="1">
      <formula>AND(#REF!&gt;60%,#REF!&lt;=80%)</formula>
    </cfRule>
    <cfRule type="expression" dxfId="407" priority="6799" stopIfTrue="1">
      <formula>AND(#REF!&gt;40%,#REF!&lt;=60%)</formula>
    </cfRule>
    <cfRule type="expression" dxfId="406" priority="6800" stopIfTrue="1">
      <formula>AND(#REF!&gt;20%,#REF!&lt;=40%)</formula>
    </cfRule>
    <cfRule type="expression" dxfId="405" priority="6801" stopIfTrue="1">
      <formula>#REF!&lt;=20</formula>
    </cfRule>
  </conditionalFormatting>
  <conditionalFormatting sqref="E37">
    <cfRule type="expression" dxfId="404" priority="6802" stopIfTrue="1">
      <formula>AND(#REF!&gt;80%,#REF!&lt;=100%)</formula>
    </cfRule>
    <cfRule type="expression" dxfId="403" priority="6803" stopIfTrue="1">
      <formula>AND(#REF!&gt;60%,#REF!&lt;=80%)</formula>
    </cfRule>
    <cfRule type="expression" dxfId="402" priority="6804" stopIfTrue="1">
      <formula>AND(#REF!&gt;40%,#REF!&lt;=60%)</formula>
    </cfRule>
    <cfRule type="expression" dxfId="401" priority="6805" stopIfTrue="1">
      <formula>AND(#REF!&gt;20%,#REF!&lt;=40%)</formula>
    </cfRule>
    <cfRule type="expression" dxfId="400" priority="6806" stopIfTrue="1">
      <formula>#REF!&lt;=20</formula>
    </cfRule>
  </conditionalFormatting>
  <conditionalFormatting sqref="F37">
    <cfRule type="expression" dxfId="399" priority="6807" stopIfTrue="1">
      <formula>AND(#REF!&gt;80%,#REF!&lt;=100%)</formula>
    </cfRule>
    <cfRule type="expression" dxfId="398" priority="6808" stopIfTrue="1">
      <formula>AND(#REF!&gt;60%,#REF!&lt;=80%)</formula>
    </cfRule>
    <cfRule type="expression" dxfId="397" priority="6809" stopIfTrue="1">
      <formula>AND(#REF!&gt;40%,#REF!&lt;=60%)</formula>
    </cfRule>
    <cfRule type="expression" dxfId="396" priority="6810" stopIfTrue="1">
      <formula>AND(#REF!&gt;20%,#REF!&lt;=40%)</formula>
    </cfRule>
    <cfRule type="expression" dxfId="395" priority="6811" stopIfTrue="1">
      <formula>#REF!&lt;=20</formula>
    </cfRule>
  </conditionalFormatting>
  <conditionalFormatting sqref="I37">
    <cfRule type="expression" dxfId="394" priority="6812" stopIfTrue="1">
      <formula>AND(#REF!&gt;80%,#REF!&lt;=100%)</formula>
    </cfRule>
    <cfRule type="expression" dxfId="393" priority="6813" stopIfTrue="1">
      <formula>AND(#REF!&gt;60%,#REF!&lt;=80%)</formula>
    </cfRule>
    <cfRule type="expression" dxfId="392" priority="6814" stopIfTrue="1">
      <formula>AND(#REF!&gt;40%,#REF!&lt;=60%)</formula>
    </cfRule>
    <cfRule type="expression" dxfId="391" priority="6815" stopIfTrue="1">
      <formula>AND(#REF!&gt;20%,#REF!&lt;=40%)</formula>
    </cfRule>
    <cfRule type="expression" dxfId="390" priority="6816" stopIfTrue="1">
      <formula>#REF!&lt;=20</formula>
    </cfRule>
  </conditionalFormatting>
  <conditionalFormatting sqref="C38">
    <cfRule type="expression" dxfId="389" priority="6817" stopIfTrue="1">
      <formula>AND(#REF!&gt;80%,#REF!&lt;=100%)</formula>
    </cfRule>
    <cfRule type="expression" dxfId="388" priority="6818" stopIfTrue="1">
      <formula>AND(#REF!&gt;60%,#REF!&lt;=80%)</formula>
    </cfRule>
    <cfRule type="expression" dxfId="387" priority="6819" stopIfTrue="1">
      <formula>AND(#REF!&gt;40%,#REF!&lt;=60%)</formula>
    </cfRule>
    <cfRule type="expression" dxfId="386" priority="6820" stopIfTrue="1">
      <formula>AND(#REF!&gt;20%,#REF!&lt;=40%)</formula>
    </cfRule>
    <cfRule type="expression" dxfId="385" priority="6821" stopIfTrue="1">
      <formula>#REF!&lt;=20</formula>
    </cfRule>
  </conditionalFormatting>
  <conditionalFormatting sqref="E38">
    <cfRule type="expression" dxfId="384" priority="6822" stopIfTrue="1">
      <formula>AND(#REF!&gt;80%,#REF!&lt;=100%)</formula>
    </cfRule>
    <cfRule type="expression" dxfId="383" priority="6823" stopIfTrue="1">
      <formula>AND(#REF!&gt;60%,#REF!&lt;=80%)</formula>
    </cfRule>
    <cfRule type="expression" dxfId="382" priority="6824" stopIfTrue="1">
      <formula>AND(#REF!&gt;40%,#REF!&lt;=60%)</formula>
    </cfRule>
    <cfRule type="expression" dxfId="381" priority="6825" stopIfTrue="1">
      <formula>AND(#REF!&gt;20%,#REF!&lt;=40%)</formula>
    </cfRule>
    <cfRule type="expression" dxfId="380" priority="6826" stopIfTrue="1">
      <formula>#REF!&lt;=20</formula>
    </cfRule>
  </conditionalFormatting>
  <conditionalFormatting sqref="F38">
    <cfRule type="expression" dxfId="379" priority="6827" stopIfTrue="1">
      <formula>AND(#REF!&gt;80%,#REF!&lt;=100%)</formula>
    </cfRule>
    <cfRule type="expression" dxfId="378" priority="6828" stopIfTrue="1">
      <formula>AND(#REF!&gt;60%,#REF!&lt;=80%)</formula>
    </cfRule>
    <cfRule type="expression" dxfId="377" priority="6829" stopIfTrue="1">
      <formula>AND(#REF!&gt;40%,#REF!&lt;=60%)</formula>
    </cfRule>
    <cfRule type="expression" dxfId="376" priority="6830" stopIfTrue="1">
      <formula>AND(#REF!&gt;20%,#REF!&lt;=40%)</formula>
    </cfRule>
    <cfRule type="expression" dxfId="375" priority="6831" stopIfTrue="1">
      <formula>#REF!&lt;=20</formula>
    </cfRule>
  </conditionalFormatting>
  <conditionalFormatting sqref="B2">
    <cfRule type="expression" dxfId="374" priority="6832" stopIfTrue="1">
      <formula>AND(#REF!&gt;80%,#REF!&lt;=100%)</formula>
    </cfRule>
    <cfRule type="expression" dxfId="373" priority="6833" stopIfTrue="1">
      <formula>AND(#REF!&gt;60%,#REF!&lt;=80%)</formula>
    </cfRule>
    <cfRule type="expression" dxfId="372" priority="6834" stopIfTrue="1">
      <formula>AND(#REF!&gt;40%,#REF!&lt;=60%)</formula>
    </cfRule>
    <cfRule type="expression" dxfId="371" priority="6835" stopIfTrue="1">
      <formula>AND(#REF!&gt;20%,#REF!&lt;=40%)</formula>
    </cfRule>
    <cfRule type="expression" dxfId="370" priority="6836" stopIfTrue="1">
      <formula>#REF!&lt;=20</formula>
    </cfRule>
  </conditionalFormatting>
  <conditionalFormatting sqref="B3">
    <cfRule type="expression" dxfId="369" priority="6837" stopIfTrue="1">
      <formula>AND(#REF!&gt;80%,#REF!&lt;=100%)</formula>
    </cfRule>
    <cfRule type="expression" dxfId="368" priority="6838" stopIfTrue="1">
      <formula>AND(#REF!&gt;60%,#REF!&lt;=80%)</formula>
    </cfRule>
    <cfRule type="expression" dxfId="367" priority="6839" stopIfTrue="1">
      <formula>AND(#REF!&gt;40%,#REF!&lt;=60%)</formula>
    </cfRule>
    <cfRule type="expression" dxfId="366" priority="6840" stopIfTrue="1">
      <formula>AND(#REF!&gt;20%,#REF!&lt;=40%)</formula>
    </cfRule>
    <cfRule type="expression" dxfId="365" priority="6841" stopIfTrue="1">
      <formula>#REF!&lt;=20</formula>
    </cfRule>
  </conditionalFormatting>
  <conditionalFormatting sqref="B4">
    <cfRule type="expression" dxfId="364" priority="6842" stopIfTrue="1">
      <formula>AND(#REF!&gt;80%,#REF!&lt;=100%)</formula>
    </cfRule>
    <cfRule type="expression" dxfId="363" priority="6843" stopIfTrue="1">
      <formula>AND(#REF!&gt;60%,#REF!&lt;=80%)</formula>
    </cfRule>
    <cfRule type="expression" dxfId="362" priority="6844" stopIfTrue="1">
      <formula>AND(#REF!&gt;40%,#REF!&lt;=60%)</formula>
    </cfRule>
    <cfRule type="expression" dxfId="361" priority="6845" stopIfTrue="1">
      <formula>AND(#REF!&gt;20%,#REF!&lt;=40%)</formula>
    </cfRule>
    <cfRule type="expression" dxfId="360" priority="6846" stopIfTrue="1">
      <formula>#REF!&lt;=20</formula>
    </cfRule>
  </conditionalFormatting>
  <conditionalFormatting sqref="B5">
    <cfRule type="expression" dxfId="359" priority="6847" stopIfTrue="1">
      <formula>AND(#REF!&gt;80%,#REF!&lt;=100%)</formula>
    </cfRule>
    <cfRule type="expression" dxfId="358" priority="6848" stopIfTrue="1">
      <formula>AND(#REF!&gt;60%,#REF!&lt;=80%)</formula>
    </cfRule>
    <cfRule type="expression" dxfId="357" priority="6849" stopIfTrue="1">
      <formula>AND(#REF!&gt;40%,#REF!&lt;=60%)</formula>
    </cfRule>
    <cfRule type="expression" dxfId="356" priority="6850" stopIfTrue="1">
      <formula>AND(#REF!&gt;20%,#REF!&lt;=40%)</formula>
    </cfRule>
    <cfRule type="expression" dxfId="355" priority="6851" stopIfTrue="1">
      <formula>#REF!&lt;=20</formula>
    </cfRule>
  </conditionalFormatting>
  <conditionalFormatting sqref="B6">
    <cfRule type="expression" dxfId="354" priority="6852" stopIfTrue="1">
      <formula>AND(#REF!&gt;80%,#REF!&lt;=100%)</formula>
    </cfRule>
    <cfRule type="expression" dxfId="353" priority="6853" stopIfTrue="1">
      <formula>AND(#REF!&gt;60%,#REF!&lt;=80%)</formula>
    </cfRule>
    <cfRule type="expression" dxfId="352" priority="6854" stopIfTrue="1">
      <formula>AND(#REF!&gt;40%,#REF!&lt;=60%)</formula>
    </cfRule>
    <cfRule type="expression" dxfId="351" priority="6855" stopIfTrue="1">
      <formula>AND(#REF!&gt;20%,#REF!&lt;=40%)</formula>
    </cfRule>
    <cfRule type="expression" dxfId="350" priority="6856" stopIfTrue="1">
      <formula>#REF!&lt;=20</formula>
    </cfRule>
  </conditionalFormatting>
  <conditionalFormatting sqref="B7">
    <cfRule type="expression" dxfId="349" priority="6857" stopIfTrue="1">
      <formula>AND(#REF!&gt;80%,#REF!&lt;=100%)</formula>
    </cfRule>
    <cfRule type="expression" dxfId="348" priority="6858" stopIfTrue="1">
      <formula>AND(#REF!&gt;60%,#REF!&lt;=80%)</formula>
    </cfRule>
    <cfRule type="expression" dxfId="347" priority="6859" stopIfTrue="1">
      <formula>AND(#REF!&gt;40%,#REF!&lt;=60%)</formula>
    </cfRule>
    <cfRule type="expression" dxfId="346" priority="6860" stopIfTrue="1">
      <formula>AND(#REF!&gt;20%,#REF!&lt;=40%)</formula>
    </cfRule>
    <cfRule type="expression" dxfId="345" priority="6861" stopIfTrue="1">
      <formula>#REF!&lt;=20</formula>
    </cfRule>
  </conditionalFormatting>
  <conditionalFormatting sqref="B8">
    <cfRule type="expression" dxfId="344" priority="6862" stopIfTrue="1">
      <formula>AND(#REF!&gt;80%,#REF!&lt;=100%)</formula>
    </cfRule>
    <cfRule type="expression" dxfId="343" priority="6863" stopIfTrue="1">
      <formula>AND(#REF!&gt;60%,#REF!&lt;=80%)</formula>
    </cfRule>
    <cfRule type="expression" dxfId="342" priority="6864" stopIfTrue="1">
      <formula>AND(#REF!&gt;40%,#REF!&lt;=60%)</formula>
    </cfRule>
    <cfRule type="expression" dxfId="341" priority="6865" stopIfTrue="1">
      <formula>AND(#REF!&gt;20%,#REF!&lt;=40%)</formula>
    </cfRule>
    <cfRule type="expression" dxfId="340" priority="6866" stopIfTrue="1">
      <formula>#REF!&lt;=20</formula>
    </cfRule>
  </conditionalFormatting>
  <conditionalFormatting sqref="B9">
    <cfRule type="expression" dxfId="339" priority="6867" stopIfTrue="1">
      <formula>AND(#REF!&gt;80%,#REF!&lt;=100%)</formula>
    </cfRule>
    <cfRule type="expression" dxfId="338" priority="6868" stopIfTrue="1">
      <formula>AND(#REF!&gt;60%,#REF!&lt;=80%)</formula>
    </cfRule>
    <cfRule type="expression" dxfId="337" priority="6869" stopIfTrue="1">
      <formula>AND(#REF!&gt;40%,#REF!&lt;=60%)</formula>
    </cfRule>
    <cfRule type="expression" dxfId="336" priority="6870" stopIfTrue="1">
      <formula>AND(#REF!&gt;20%,#REF!&lt;=40%)</formula>
    </cfRule>
    <cfRule type="expression" dxfId="335" priority="6871" stopIfTrue="1">
      <formula>#REF!&lt;=20</formula>
    </cfRule>
  </conditionalFormatting>
  <conditionalFormatting sqref="B10">
    <cfRule type="expression" dxfId="334" priority="6872" stopIfTrue="1">
      <formula>AND(#REF!&gt;80%,#REF!&lt;=100%)</formula>
    </cfRule>
    <cfRule type="expression" dxfId="333" priority="6873" stopIfTrue="1">
      <formula>AND(#REF!&gt;60%,#REF!&lt;=80%)</formula>
    </cfRule>
    <cfRule type="expression" dxfId="332" priority="6874" stopIfTrue="1">
      <formula>AND(#REF!&gt;40%,#REF!&lt;=60%)</formula>
    </cfRule>
    <cfRule type="expression" dxfId="331" priority="6875" stopIfTrue="1">
      <formula>AND(#REF!&gt;20%,#REF!&lt;=40%)</formula>
    </cfRule>
    <cfRule type="expression" dxfId="330" priority="6876" stopIfTrue="1">
      <formula>#REF!&lt;=20</formula>
    </cfRule>
  </conditionalFormatting>
  <conditionalFormatting sqref="B11">
    <cfRule type="expression" dxfId="329" priority="6877" stopIfTrue="1">
      <formula>AND(#REF!&gt;80%,#REF!&lt;=100%)</formula>
    </cfRule>
    <cfRule type="expression" dxfId="328" priority="6878" stopIfTrue="1">
      <formula>AND(#REF!&gt;60%,#REF!&lt;=80%)</formula>
    </cfRule>
    <cfRule type="expression" dxfId="327" priority="6879" stopIfTrue="1">
      <formula>AND(#REF!&gt;40%,#REF!&lt;=60%)</formula>
    </cfRule>
    <cfRule type="expression" dxfId="326" priority="6880" stopIfTrue="1">
      <formula>AND(#REF!&gt;20%,#REF!&lt;=40%)</formula>
    </cfRule>
    <cfRule type="expression" dxfId="325" priority="6881" stopIfTrue="1">
      <formula>#REF!&lt;=20</formula>
    </cfRule>
  </conditionalFormatting>
  <conditionalFormatting sqref="B12">
    <cfRule type="expression" dxfId="324" priority="6882" stopIfTrue="1">
      <formula>AND(#REF!&gt;80%,#REF!&lt;=100%)</formula>
    </cfRule>
    <cfRule type="expression" dxfId="323" priority="6883" stopIfTrue="1">
      <formula>AND(#REF!&gt;60%,#REF!&lt;=80%)</formula>
    </cfRule>
    <cfRule type="expression" dxfId="322" priority="6884" stopIfTrue="1">
      <formula>AND(#REF!&gt;40%,#REF!&lt;=60%)</formula>
    </cfRule>
    <cfRule type="expression" dxfId="321" priority="6885" stopIfTrue="1">
      <formula>AND(#REF!&gt;20%,#REF!&lt;=40%)</formula>
    </cfRule>
    <cfRule type="expression" dxfId="320" priority="6886" stopIfTrue="1">
      <formula>#REF!&lt;=20</formula>
    </cfRule>
  </conditionalFormatting>
  <conditionalFormatting sqref="B13">
    <cfRule type="expression" dxfId="319" priority="6887" stopIfTrue="1">
      <formula>AND(#REF!&gt;80%,#REF!&lt;=100%)</formula>
    </cfRule>
    <cfRule type="expression" dxfId="318" priority="6888" stopIfTrue="1">
      <formula>AND(#REF!&gt;60%,#REF!&lt;=80%)</formula>
    </cfRule>
    <cfRule type="expression" dxfId="317" priority="6889" stopIfTrue="1">
      <formula>AND(#REF!&gt;40%,#REF!&lt;=60%)</formula>
    </cfRule>
    <cfRule type="expression" dxfId="316" priority="6890" stopIfTrue="1">
      <formula>AND(#REF!&gt;20%,#REF!&lt;=40%)</formula>
    </cfRule>
    <cfRule type="expression" dxfId="315" priority="6891" stopIfTrue="1">
      <formula>#REF!&lt;=20</formula>
    </cfRule>
  </conditionalFormatting>
  <conditionalFormatting sqref="B14">
    <cfRule type="expression" dxfId="314" priority="6892" stopIfTrue="1">
      <formula>AND(#REF!&gt;80%,#REF!&lt;=100%)</formula>
    </cfRule>
    <cfRule type="expression" dxfId="313" priority="6893" stopIfTrue="1">
      <formula>AND(#REF!&gt;60%,#REF!&lt;=80%)</formula>
    </cfRule>
    <cfRule type="expression" dxfId="312" priority="6894" stopIfTrue="1">
      <formula>AND(#REF!&gt;40%,#REF!&lt;=60%)</formula>
    </cfRule>
    <cfRule type="expression" dxfId="311" priority="6895" stopIfTrue="1">
      <formula>AND(#REF!&gt;20%,#REF!&lt;=40%)</formula>
    </cfRule>
    <cfRule type="expression" dxfId="310" priority="6896" stopIfTrue="1">
      <formula>#REF!&lt;=20</formula>
    </cfRule>
  </conditionalFormatting>
  <conditionalFormatting sqref="B15">
    <cfRule type="expression" dxfId="309" priority="6897" stopIfTrue="1">
      <formula>AND(#REF!&gt;80%,#REF!&lt;=100%)</formula>
    </cfRule>
    <cfRule type="expression" dxfId="308" priority="6898" stopIfTrue="1">
      <formula>AND(#REF!&gt;60%,#REF!&lt;=80%)</formula>
    </cfRule>
    <cfRule type="expression" dxfId="307" priority="6899" stopIfTrue="1">
      <formula>AND(#REF!&gt;40%,#REF!&lt;=60%)</formula>
    </cfRule>
    <cfRule type="expression" dxfId="306" priority="6900" stopIfTrue="1">
      <formula>AND(#REF!&gt;20%,#REF!&lt;=40%)</formula>
    </cfRule>
    <cfRule type="expression" dxfId="305" priority="6901" stopIfTrue="1">
      <formula>#REF!&lt;=20</formula>
    </cfRule>
  </conditionalFormatting>
  <conditionalFormatting sqref="B16">
    <cfRule type="expression" dxfId="304" priority="6902" stopIfTrue="1">
      <formula>AND(#REF!&gt;80%,#REF!&lt;=100%)</formula>
    </cfRule>
    <cfRule type="expression" dxfId="303" priority="6903" stopIfTrue="1">
      <formula>AND(#REF!&gt;60%,#REF!&lt;=80%)</formula>
    </cfRule>
    <cfRule type="expression" dxfId="302" priority="6904" stopIfTrue="1">
      <formula>AND(#REF!&gt;40%,#REF!&lt;=60%)</formula>
    </cfRule>
    <cfRule type="expression" dxfId="301" priority="6905" stopIfTrue="1">
      <formula>AND(#REF!&gt;20%,#REF!&lt;=40%)</formula>
    </cfRule>
    <cfRule type="expression" dxfId="300" priority="6906" stopIfTrue="1">
      <formula>#REF!&lt;=20</formula>
    </cfRule>
  </conditionalFormatting>
  <conditionalFormatting sqref="B17">
    <cfRule type="expression" dxfId="299" priority="6907" stopIfTrue="1">
      <formula>AND(#REF!&gt;80%,#REF!&lt;=100%)</formula>
    </cfRule>
    <cfRule type="expression" dxfId="298" priority="6908" stopIfTrue="1">
      <formula>AND(#REF!&gt;60%,#REF!&lt;=80%)</formula>
    </cfRule>
    <cfRule type="expression" dxfId="297" priority="6909" stopIfTrue="1">
      <formula>AND(#REF!&gt;40%,#REF!&lt;=60%)</formula>
    </cfRule>
    <cfRule type="expression" dxfId="296" priority="6910" stopIfTrue="1">
      <formula>AND(#REF!&gt;20%,#REF!&lt;=40%)</formula>
    </cfRule>
    <cfRule type="expression" dxfId="295" priority="6911" stopIfTrue="1">
      <formula>#REF!&lt;=20</formula>
    </cfRule>
  </conditionalFormatting>
  <conditionalFormatting sqref="B18">
    <cfRule type="expression" dxfId="294" priority="6912" stopIfTrue="1">
      <formula>AND(#REF!&gt;80%,#REF!&lt;=100%)</formula>
    </cfRule>
    <cfRule type="expression" dxfId="293" priority="6913" stopIfTrue="1">
      <formula>AND(#REF!&gt;60%,#REF!&lt;=80%)</formula>
    </cfRule>
    <cfRule type="expression" dxfId="292" priority="6914" stopIfTrue="1">
      <formula>AND(#REF!&gt;40%,#REF!&lt;=60%)</formula>
    </cfRule>
    <cfRule type="expression" dxfId="291" priority="6915" stopIfTrue="1">
      <formula>AND(#REF!&gt;20%,#REF!&lt;=40%)</formula>
    </cfRule>
    <cfRule type="expression" dxfId="290" priority="6916" stopIfTrue="1">
      <formula>#REF!&lt;=20</formula>
    </cfRule>
  </conditionalFormatting>
  <conditionalFormatting sqref="B19">
    <cfRule type="expression" dxfId="289" priority="6917" stopIfTrue="1">
      <formula>AND(#REF!&gt;80%,#REF!&lt;=100%)</formula>
    </cfRule>
    <cfRule type="expression" dxfId="288" priority="6918" stopIfTrue="1">
      <formula>AND(#REF!&gt;60%,#REF!&lt;=80%)</formula>
    </cfRule>
    <cfRule type="expression" dxfId="287" priority="6919" stopIfTrue="1">
      <formula>AND(#REF!&gt;40%,#REF!&lt;=60%)</formula>
    </cfRule>
    <cfRule type="expression" dxfId="286" priority="6920" stopIfTrue="1">
      <formula>AND(#REF!&gt;20%,#REF!&lt;=40%)</formula>
    </cfRule>
    <cfRule type="expression" dxfId="285" priority="6921" stopIfTrue="1">
      <formula>#REF!&lt;=20</formula>
    </cfRule>
  </conditionalFormatting>
  <conditionalFormatting sqref="B20">
    <cfRule type="expression" dxfId="284" priority="6922" stopIfTrue="1">
      <formula>AND(#REF!&gt;80%,#REF!&lt;=100%)</formula>
    </cfRule>
    <cfRule type="expression" dxfId="283" priority="6923" stopIfTrue="1">
      <formula>AND(#REF!&gt;60%,#REF!&lt;=80%)</formula>
    </cfRule>
    <cfRule type="expression" dxfId="282" priority="6924" stopIfTrue="1">
      <formula>AND(#REF!&gt;40%,#REF!&lt;=60%)</formula>
    </cfRule>
    <cfRule type="expression" dxfId="281" priority="6925" stopIfTrue="1">
      <formula>AND(#REF!&gt;20%,#REF!&lt;=40%)</formula>
    </cfRule>
    <cfRule type="expression" dxfId="280" priority="6926" stopIfTrue="1">
      <formula>#REF!&lt;=20</formula>
    </cfRule>
  </conditionalFormatting>
  <conditionalFormatting sqref="B21">
    <cfRule type="expression" dxfId="279" priority="6927" stopIfTrue="1">
      <formula>AND(#REF!&gt;80%,#REF!&lt;=100%)</formula>
    </cfRule>
    <cfRule type="expression" dxfId="278" priority="6928" stopIfTrue="1">
      <formula>AND(#REF!&gt;60%,#REF!&lt;=80%)</formula>
    </cfRule>
    <cfRule type="expression" dxfId="277" priority="6929" stopIfTrue="1">
      <formula>AND(#REF!&gt;40%,#REF!&lt;=60%)</formula>
    </cfRule>
    <cfRule type="expression" dxfId="276" priority="6930" stopIfTrue="1">
      <formula>AND(#REF!&gt;20%,#REF!&lt;=40%)</formula>
    </cfRule>
    <cfRule type="expression" dxfId="275" priority="6931" stopIfTrue="1">
      <formula>#REF!&lt;=20</formula>
    </cfRule>
  </conditionalFormatting>
  <conditionalFormatting sqref="B24">
    <cfRule type="expression" dxfId="274" priority="6932" stopIfTrue="1">
      <formula>AND(#REF!&gt;80%,#REF!&lt;=100%)</formula>
    </cfRule>
    <cfRule type="expression" dxfId="273" priority="6933" stopIfTrue="1">
      <formula>AND(#REF!&gt;60%,#REF!&lt;=80%)</formula>
    </cfRule>
    <cfRule type="expression" dxfId="272" priority="6934" stopIfTrue="1">
      <formula>AND(#REF!&gt;40%,#REF!&lt;=60%)</formula>
    </cfRule>
    <cfRule type="expression" dxfId="271" priority="6935" stopIfTrue="1">
      <formula>AND(#REF!&gt;20%,#REF!&lt;=40%)</formula>
    </cfRule>
    <cfRule type="expression" dxfId="270" priority="6936" stopIfTrue="1">
      <formula>#REF!&lt;=20</formula>
    </cfRule>
  </conditionalFormatting>
  <conditionalFormatting sqref="B26">
    <cfRule type="expression" dxfId="269" priority="6937" stopIfTrue="1">
      <formula>AND(#REF!&gt;80%,#REF!&lt;=100%)</formula>
    </cfRule>
    <cfRule type="expression" dxfId="268" priority="6938" stopIfTrue="1">
      <formula>AND(#REF!&gt;60%,#REF!&lt;=80%)</formula>
    </cfRule>
    <cfRule type="expression" dxfId="267" priority="6939" stopIfTrue="1">
      <formula>AND(#REF!&gt;40%,#REF!&lt;=60%)</formula>
    </cfRule>
    <cfRule type="expression" dxfId="266" priority="6940" stopIfTrue="1">
      <formula>AND(#REF!&gt;20%,#REF!&lt;=40%)</formula>
    </cfRule>
    <cfRule type="expression" dxfId="265" priority="6941" stopIfTrue="1">
      <formula>#REF!&lt;=20</formula>
    </cfRule>
  </conditionalFormatting>
  <conditionalFormatting sqref="B27">
    <cfRule type="expression" dxfId="264" priority="6942" stopIfTrue="1">
      <formula>AND(#REF!&gt;80%,#REF!&lt;=100%)</formula>
    </cfRule>
    <cfRule type="expression" dxfId="263" priority="6943" stopIfTrue="1">
      <formula>AND(#REF!&gt;60%,#REF!&lt;=80%)</formula>
    </cfRule>
    <cfRule type="expression" dxfId="262" priority="6944" stopIfTrue="1">
      <formula>AND(#REF!&gt;40%,#REF!&lt;=60%)</formula>
    </cfRule>
    <cfRule type="expression" dxfId="261" priority="6945" stopIfTrue="1">
      <formula>AND(#REF!&gt;20%,#REF!&lt;=40%)</formula>
    </cfRule>
    <cfRule type="expression" dxfId="260" priority="6946" stopIfTrue="1">
      <formula>#REF!&lt;=20</formula>
    </cfRule>
  </conditionalFormatting>
  <conditionalFormatting sqref="B28">
    <cfRule type="expression" dxfId="259" priority="6947" stopIfTrue="1">
      <formula>AND(#REF!&gt;80%,#REF!&lt;=100%)</formula>
    </cfRule>
    <cfRule type="expression" dxfId="258" priority="6948" stopIfTrue="1">
      <formula>AND(#REF!&gt;60%,#REF!&lt;=80%)</formula>
    </cfRule>
    <cfRule type="expression" dxfId="257" priority="6949" stopIfTrue="1">
      <formula>AND(#REF!&gt;40%,#REF!&lt;=60%)</formula>
    </cfRule>
    <cfRule type="expression" dxfId="256" priority="6950" stopIfTrue="1">
      <formula>AND(#REF!&gt;20%,#REF!&lt;=40%)</formula>
    </cfRule>
    <cfRule type="expression" dxfId="255" priority="6951" stopIfTrue="1">
      <formula>#REF!&lt;=20</formula>
    </cfRule>
  </conditionalFormatting>
  <conditionalFormatting sqref="B29">
    <cfRule type="expression" dxfId="254" priority="6952" stopIfTrue="1">
      <formula>AND(#REF!&gt;80%,#REF!&lt;=100%)</formula>
    </cfRule>
    <cfRule type="expression" dxfId="253" priority="6953" stopIfTrue="1">
      <formula>AND(#REF!&gt;60%,#REF!&lt;=80%)</formula>
    </cfRule>
    <cfRule type="expression" dxfId="252" priority="6954" stopIfTrue="1">
      <formula>AND(#REF!&gt;40%,#REF!&lt;=60%)</formula>
    </cfRule>
    <cfRule type="expression" dxfId="251" priority="6955" stopIfTrue="1">
      <formula>AND(#REF!&gt;20%,#REF!&lt;=40%)</formula>
    </cfRule>
    <cfRule type="expression" dxfId="250" priority="6956" stopIfTrue="1">
      <formula>#REF!&lt;=20</formula>
    </cfRule>
  </conditionalFormatting>
  <conditionalFormatting sqref="B30">
    <cfRule type="expression" dxfId="249" priority="6957" stopIfTrue="1">
      <formula>AND(#REF!&gt;80%,#REF!&lt;=100%)</formula>
    </cfRule>
    <cfRule type="expression" dxfId="248" priority="6958" stopIfTrue="1">
      <formula>AND(#REF!&gt;60%,#REF!&lt;=80%)</formula>
    </cfRule>
    <cfRule type="expression" dxfId="247" priority="6959" stopIfTrue="1">
      <formula>AND(#REF!&gt;40%,#REF!&lt;=60%)</formula>
    </cfRule>
    <cfRule type="expression" dxfId="246" priority="6960" stopIfTrue="1">
      <formula>AND(#REF!&gt;20%,#REF!&lt;=40%)</formula>
    </cfRule>
    <cfRule type="expression" dxfId="245" priority="6961" stopIfTrue="1">
      <formula>#REF!&lt;=20</formula>
    </cfRule>
  </conditionalFormatting>
  <conditionalFormatting sqref="B31">
    <cfRule type="expression" dxfId="244" priority="6962" stopIfTrue="1">
      <formula>AND(#REF!&gt;80%,#REF!&lt;=100%)</formula>
    </cfRule>
    <cfRule type="expression" dxfId="243" priority="6963" stopIfTrue="1">
      <formula>AND(#REF!&gt;60%,#REF!&lt;=80%)</formula>
    </cfRule>
    <cfRule type="expression" dxfId="242" priority="6964" stopIfTrue="1">
      <formula>AND(#REF!&gt;40%,#REF!&lt;=60%)</formula>
    </cfRule>
    <cfRule type="expression" dxfId="241" priority="6965" stopIfTrue="1">
      <formula>AND(#REF!&gt;20%,#REF!&lt;=40%)</formula>
    </cfRule>
    <cfRule type="expression" dxfId="240" priority="6966" stopIfTrue="1">
      <formula>#REF!&lt;=20</formula>
    </cfRule>
  </conditionalFormatting>
  <conditionalFormatting sqref="B32">
    <cfRule type="expression" dxfId="239" priority="6967" stopIfTrue="1">
      <formula>AND(#REF!&gt;80%,#REF!&lt;=100%)</formula>
    </cfRule>
    <cfRule type="expression" dxfId="238" priority="6968" stopIfTrue="1">
      <formula>AND(#REF!&gt;60%,#REF!&lt;=80%)</formula>
    </cfRule>
    <cfRule type="expression" dxfId="237" priority="6969" stopIfTrue="1">
      <formula>AND(#REF!&gt;40%,#REF!&lt;=60%)</formula>
    </cfRule>
    <cfRule type="expression" dxfId="236" priority="6970" stopIfTrue="1">
      <formula>AND(#REF!&gt;20%,#REF!&lt;=40%)</formula>
    </cfRule>
    <cfRule type="expression" dxfId="235" priority="6971" stopIfTrue="1">
      <formula>#REF!&lt;=20</formula>
    </cfRule>
  </conditionalFormatting>
  <conditionalFormatting sqref="B33">
    <cfRule type="expression" dxfId="234" priority="6972" stopIfTrue="1">
      <formula>AND(#REF!&gt;80%,#REF!&lt;=100%)</formula>
    </cfRule>
    <cfRule type="expression" dxfId="233" priority="6973" stopIfTrue="1">
      <formula>AND(#REF!&gt;60%,#REF!&lt;=80%)</formula>
    </cfRule>
    <cfRule type="expression" dxfId="232" priority="6974" stopIfTrue="1">
      <formula>AND(#REF!&gt;40%,#REF!&lt;=60%)</formula>
    </cfRule>
    <cfRule type="expression" dxfId="231" priority="6975" stopIfTrue="1">
      <formula>AND(#REF!&gt;20%,#REF!&lt;=40%)</formula>
    </cfRule>
    <cfRule type="expression" dxfId="230" priority="6976" stopIfTrue="1">
      <formula>#REF!&lt;=20</formula>
    </cfRule>
  </conditionalFormatting>
  <conditionalFormatting sqref="B34">
    <cfRule type="expression" dxfId="229" priority="6977" stopIfTrue="1">
      <formula>AND(#REF!&gt;80%,#REF!&lt;=100%)</formula>
    </cfRule>
    <cfRule type="expression" dxfId="228" priority="6978" stopIfTrue="1">
      <formula>AND(#REF!&gt;60%,#REF!&lt;=80%)</formula>
    </cfRule>
    <cfRule type="expression" dxfId="227" priority="6979" stopIfTrue="1">
      <formula>AND(#REF!&gt;40%,#REF!&lt;=60%)</formula>
    </cfRule>
    <cfRule type="expression" dxfId="226" priority="6980" stopIfTrue="1">
      <formula>AND(#REF!&gt;20%,#REF!&lt;=40%)</formula>
    </cfRule>
    <cfRule type="expression" dxfId="225" priority="6981" stopIfTrue="1">
      <formula>#REF!&lt;=20</formula>
    </cfRule>
  </conditionalFormatting>
  <conditionalFormatting sqref="B35">
    <cfRule type="expression" dxfId="224" priority="6982" stopIfTrue="1">
      <formula>AND(#REF!&gt;80%,#REF!&lt;=100%)</formula>
    </cfRule>
    <cfRule type="expression" dxfId="223" priority="6983" stopIfTrue="1">
      <formula>AND(#REF!&gt;60%,#REF!&lt;=80%)</formula>
    </cfRule>
    <cfRule type="expression" dxfId="222" priority="6984" stopIfTrue="1">
      <formula>AND(#REF!&gt;40%,#REF!&lt;=60%)</formula>
    </cfRule>
    <cfRule type="expression" dxfId="221" priority="6985" stopIfTrue="1">
      <formula>AND(#REF!&gt;20%,#REF!&lt;=40%)</formula>
    </cfRule>
    <cfRule type="expression" dxfId="220" priority="6986" stopIfTrue="1">
      <formula>#REF!&lt;=20</formula>
    </cfRule>
  </conditionalFormatting>
  <conditionalFormatting sqref="B36">
    <cfRule type="expression" dxfId="219" priority="6987" stopIfTrue="1">
      <formula>AND(#REF!&gt;80%,#REF!&lt;=100%)</formula>
    </cfRule>
    <cfRule type="expression" dxfId="218" priority="6988" stopIfTrue="1">
      <formula>AND(#REF!&gt;60%,#REF!&lt;=80%)</formula>
    </cfRule>
    <cfRule type="expression" dxfId="217" priority="6989" stopIfTrue="1">
      <formula>AND(#REF!&gt;40%,#REF!&lt;=60%)</formula>
    </cfRule>
    <cfRule type="expression" dxfId="216" priority="6990" stopIfTrue="1">
      <formula>AND(#REF!&gt;20%,#REF!&lt;=40%)</formula>
    </cfRule>
    <cfRule type="expression" dxfId="215" priority="6991" stopIfTrue="1">
      <formula>#REF!&lt;=20</formula>
    </cfRule>
  </conditionalFormatting>
  <conditionalFormatting sqref="B37">
    <cfRule type="expression" dxfId="214" priority="6992" stopIfTrue="1">
      <formula>AND(#REF!&gt;80%,#REF!&lt;=100%)</formula>
    </cfRule>
    <cfRule type="expression" dxfId="213" priority="6993" stopIfTrue="1">
      <formula>AND(#REF!&gt;60%,#REF!&lt;=80%)</formula>
    </cfRule>
    <cfRule type="expression" dxfId="212" priority="6994" stopIfTrue="1">
      <formula>AND(#REF!&gt;40%,#REF!&lt;=60%)</formula>
    </cfRule>
    <cfRule type="expression" dxfId="211" priority="6995" stopIfTrue="1">
      <formula>AND(#REF!&gt;20%,#REF!&lt;=40%)</formula>
    </cfRule>
    <cfRule type="expression" dxfId="210" priority="6996" stopIfTrue="1">
      <formula>#REF!&lt;=20</formula>
    </cfRule>
  </conditionalFormatting>
  <conditionalFormatting sqref="B38">
    <cfRule type="expression" dxfId="209" priority="6997" stopIfTrue="1">
      <formula>AND(#REF!&gt;80%,#REF!&lt;=100%)</formula>
    </cfRule>
    <cfRule type="expression" dxfId="208" priority="6998" stopIfTrue="1">
      <formula>AND(#REF!&gt;60%,#REF!&lt;=80%)</formula>
    </cfRule>
    <cfRule type="expression" dxfId="207" priority="6999" stopIfTrue="1">
      <formula>AND(#REF!&gt;40%,#REF!&lt;=60%)</formula>
    </cfRule>
    <cfRule type="expression" dxfId="206" priority="7000" stopIfTrue="1">
      <formula>AND(#REF!&gt;20%,#REF!&lt;=40%)</formula>
    </cfRule>
    <cfRule type="expression" dxfId="205" priority="7001" stopIfTrue="1">
      <formula>#REF!&lt;=20</formula>
    </cfRule>
  </conditionalFormatting>
  <conditionalFormatting sqref="H2">
    <cfRule type="expression" dxfId="204" priority="7002" stopIfTrue="1">
      <formula>AND(#REF!&gt;80%,#REF!&lt;=100%)</formula>
    </cfRule>
    <cfRule type="expression" dxfId="203" priority="7003" stopIfTrue="1">
      <formula>AND(#REF!&gt;60%,#REF!&lt;=80%)</formula>
    </cfRule>
    <cfRule type="expression" dxfId="202" priority="7004" stopIfTrue="1">
      <formula>AND(#REF!&gt;40%,#REF!&lt;=60%)</formula>
    </cfRule>
    <cfRule type="expression" dxfId="201" priority="7005" stopIfTrue="1">
      <formula>AND(#REF!&gt;20%,#REF!&lt;=40%)</formula>
    </cfRule>
    <cfRule type="expression" dxfId="200" priority="7006" stopIfTrue="1">
      <formula>#REF!&lt;=20</formula>
    </cfRule>
  </conditionalFormatting>
  <conditionalFormatting sqref="G3">
    <cfRule type="expression" dxfId="199" priority="7007" stopIfTrue="1">
      <formula>AND(#REF!&gt;80%,#REF!&lt;=100%)</formula>
    </cfRule>
    <cfRule type="expression" dxfId="198" priority="7008" stopIfTrue="1">
      <formula>AND(#REF!&gt;60%,#REF!&lt;=80%)</formula>
    </cfRule>
    <cfRule type="expression" dxfId="197" priority="7009" stopIfTrue="1">
      <formula>AND(#REF!&gt;40%,#REF!&lt;=60%)</formula>
    </cfRule>
    <cfRule type="expression" dxfId="196" priority="7010" stopIfTrue="1">
      <formula>AND(#REF!&gt;20%,#REF!&lt;=40%)</formula>
    </cfRule>
    <cfRule type="expression" dxfId="195" priority="7011" stopIfTrue="1">
      <formula>#REF!&lt;=20</formula>
    </cfRule>
  </conditionalFormatting>
  <conditionalFormatting sqref="H6">
    <cfRule type="expression" dxfId="194" priority="7012" stopIfTrue="1">
      <formula>AND(#REF!&gt;80%,#REF!&lt;=100%)</formula>
    </cfRule>
    <cfRule type="expression" dxfId="193" priority="7013" stopIfTrue="1">
      <formula>AND(#REF!&gt;60%,#REF!&lt;=80%)</formula>
    </cfRule>
    <cfRule type="expression" dxfId="192" priority="7014" stopIfTrue="1">
      <formula>AND(#REF!&gt;40%,#REF!&lt;=60%)</formula>
    </cfRule>
    <cfRule type="expression" dxfId="191" priority="7015" stopIfTrue="1">
      <formula>AND(#REF!&gt;20%,#REF!&lt;=40%)</formula>
    </cfRule>
    <cfRule type="expression" dxfId="190" priority="7016" stopIfTrue="1">
      <formula>#REF!&lt;=20</formula>
    </cfRule>
  </conditionalFormatting>
  <conditionalFormatting sqref="E31">
    <cfRule type="expression" dxfId="189" priority="7017" stopIfTrue="1">
      <formula>AND(#REF!&gt;80%,#REF!&lt;=100%)</formula>
    </cfRule>
    <cfRule type="expression" dxfId="188" priority="7018" stopIfTrue="1">
      <formula>AND(#REF!&gt;60%,#REF!&lt;=80%)</formula>
    </cfRule>
    <cfRule type="expression" dxfId="187" priority="7019" stopIfTrue="1">
      <formula>AND(#REF!&gt;40%,#REF!&lt;=60%)</formula>
    </cfRule>
    <cfRule type="expression" dxfId="186" priority="7020" stopIfTrue="1">
      <formula>AND(#REF!&gt;20%,#REF!&lt;=40%)</formula>
    </cfRule>
    <cfRule type="expression" dxfId="185" priority="7021" stopIfTrue="1">
      <formula>#REF!&lt;=20</formula>
    </cfRule>
  </conditionalFormatting>
  <conditionalFormatting sqref="F31">
    <cfRule type="expression" dxfId="184" priority="7022" stopIfTrue="1">
      <formula>AND(#REF!&gt;80%,#REF!&lt;=100%)</formula>
    </cfRule>
    <cfRule type="expression" dxfId="183" priority="7023" stopIfTrue="1">
      <formula>AND(#REF!&gt;60%,#REF!&lt;=80%)</formula>
    </cfRule>
    <cfRule type="expression" dxfId="182" priority="7024" stopIfTrue="1">
      <formula>AND(#REF!&gt;40%,#REF!&lt;=60%)</formula>
    </cfRule>
    <cfRule type="expression" dxfId="181" priority="7025" stopIfTrue="1">
      <formula>AND(#REF!&gt;20%,#REF!&lt;=40%)</formula>
    </cfRule>
    <cfRule type="expression" dxfId="180" priority="7026" stopIfTrue="1">
      <formula>#REF!&lt;=20</formula>
    </cfRule>
  </conditionalFormatting>
  <conditionalFormatting sqref="G31">
    <cfRule type="expression" dxfId="179" priority="7027" stopIfTrue="1">
      <formula>AND(#REF!&gt;80%,#REF!&lt;=100%)</formula>
    </cfRule>
    <cfRule type="expression" dxfId="178" priority="7028" stopIfTrue="1">
      <formula>AND(#REF!&gt;60%,#REF!&lt;=80%)</formula>
    </cfRule>
    <cfRule type="expression" dxfId="177" priority="7029" stopIfTrue="1">
      <formula>AND(#REF!&gt;40%,#REF!&lt;=60%)</formula>
    </cfRule>
    <cfRule type="expression" dxfId="176" priority="7030" stopIfTrue="1">
      <formula>AND(#REF!&gt;20%,#REF!&lt;=40%)</formula>
    </cfRule>
    <cfRule type="expression" dxfId="175" priority="7031" stopIfTrue="1">
      <formula>#REF!&lt;=20</formula>
    </cfRule>
  </conditionalFormatting>
  <conditionalFormatting sqref="H31">
    <cfRule type="expression" dxfId="174" priority="7032" stopIfTrue="1">
      <formula>AND(#REF!&gt;80%,#REF!&lt;=100%)</formula>
    </cfRule>
    <cfRule type="expression" dxfId="173" priority="7033" stopIfTrue="1">
      <formula>AND(#REF!&gt;60%,#REF!&lt;=80%)</formula>
    </cfRule>
    <cfRule type="expression" dxfId="172" priority="7034" stopIfTrue="1">
      <formula>AND(#REF!&gt;40%,#REF!&lt;=60%)</formula>
    </cfRule>
    <cfRule type="expression" dxfId="171" priority="7035" stopIfTrue="1">
      <formula>AND(#REF!&gt;20%,#REF!&lt;=40%)</formula>
    </cfRule>
    <cfRule type="expression" dxfId="170" priority="7036" stopIfTrue="1">
      <formula>#REF!&lt;=20</formula>
    </cfRule>
  </conditionalFormatting>
  <conditionalFormatting sqref="D23">
    <cfRule type="expression" dxfId="169" priority="7037" stopIfTrue="1">
      <formula>AND(#REF!&gt;80%,#REF!&lt;=100%)</formula>
    </cfRule>
    <cfRule type="expression" dxfId="168" priority="7038" stopIfTrue="1">
      <formula>AND(#REF!&gt;60%,#REF!&lt;=80%)</formula>
    </cfRule>
    <cfRule type="expression" dxfId="167" priority="7039" stopIfTrue="1">
      <formula>AND(#REF!&gt;40%,#REF!&lt;=60%)</formula>
    </cfRule>
    <cfRule type="expression" dxfId="166" priority="7040" stopIfTrue="1">
      <formula>AND(#REF!&gt;20%,#REF!&lt;=40%)</formula>
    </cfRule>
    <cfRule type="expression" dxfId="165" priority="7041" stopIfTrue="1">
      <formula>#REF!&lt;=20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tabColor theme="7" tint="0.39997558519241921"/>
  </sheetPr>
  <dimension ref="B2:AH65"/>
  <sheetViews>
    <sheetView zoomScale="70" zoomScaleNormal="70" workbookViewId="0">
      <selection activeCell="G8" sqref="G8:H12"/>
    </sheetView>
  </sheetViews>
  <sheetFormatPr defaultColWidth="9.6328125" defaultRowHeight="24.9" customHeight="1" x14ac:dyDescent="0.35"/>
  <cols>
    <col min="1" max="1" width="9.6328125" style="150" customWidth="1"/>
    <col min="2" max="2" width="3.54296875" style="150" customWidth="1"/>
    <col min="3" max="22" width="9.6328125" style="150"/>
    <col min="23" max="23" width="9.6328125" style="150" customWidth="1"/>
    <col min="24" max="24" width="4.36328125" style="150" customWidth="1"/>
    <col min="25" max="25" width="9.6328125" style="150"/>
    <col min="26" max="26" width="2.36328125" style="150" customWidth="1"/>
    <col min="27" max="27" width="9.6328125" style="150" customWidth="1"/>
    <col min="28" max="31" width="9.6328125" style="150"/>
    <col min="32" max="32" width="9.6328125" style="150" customWidth="1"/>
    <col min="33" max="35" width="9.6328125" style="150"/>
    <col min="36" max="36" width="9.6328125" style="150" customWidth="1"/>
    <col min="37" max="39" width="9.6328125" style="150"/>
    <col min="40" max="40" width="9.6328125" style="150" customWidth="1"/>
    <col min="41" max="45" width="9.6328125" style="150"/>
    <col min="46" max="46" width="3.453125" style="150" customWidth="1"/>
    <col min="47" max="16384" width="9.6328125" style="150"/>
  </cols>
  <sheetData>
    <row r="2" spans="2:24" ht="24.65" customHeight="1" thickBot="1" x14ac:dyDescent="0.4"/>
    <row r="3" spans="2:24" ht="21.65" customHeight="1" x14ac:dyDescent="0.3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</row>
    <row r="4" spans="2:24" ht="33" customHeight="1" x14ac:dyDescent="0.35">
      <c r="B4" s="27"/>
      <c r="C4" s="322" t="s">
        <v>806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28"/>
    </row>
    <row r="5" spans="2:24" ht="25.25" customHeight="1" thickBot="1" x14ac:dyDescent="0.4">
      <c r="B5" s="27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8"/>
    </row>
    <row r="6" spans="2:24" ht="25.25" customHeight="1" x14ac:dyDescent="0.35">
      <c r="B6" s="27"/>
      <c r="C6" s="310" t="s">
        <v>991</v>
      </c>
      <c r="D6" s="311"/>
      <c r="E6" s="311"/>
      <c r="F6" s="311"/>
      <c r="G6" s="311"/>
      <c r="H6" s="311"/>
      <c r="I6" s="312"/>
      <c r="J6" s="29"/>
      <c r="K6" s="310" t="s">
        <v>992</v>
      </c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1"/>
      <c r="W6" s="312"/>
      <c r="X6" s="28"/>
    </row>
    <row r="7" spans="2:24" ht="25.25" customHeight="1" thickBot="1" x14ac:dyDescent="0.4">
      <c r="B7" s="27"/>
      <c r="C7" s="313"/>
      <c r="D7" s="314"/>
      <c r="E7" s="314"/>
      <c r="F7" s="314"/>
      <c r="G7" s="314"/>
      <c r="H7" s="314"/>
      <c r="I7" s="315"/>
      <c r="J7" s="29"/>
      <c r="K7" s="313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5"/>
      <c r="X7" s="28"/>
    </row>
    <row r="8" spans="2:24" ht="25.25" customHeight="1" x14ac:dyDescent="0.35">
      <c r="B8" s="27"/>
      <c r="C8" s="18"/>
      <c r="D8" s="316" t="str">
        <f>Heatmap!D4</f>
        <v>Управление артефактами</v>
      </c>
      <c r="E8" s="318"/>
      <c r="F8" s="19"/>
      <c r="G8" s="316" t="str">
        <f>Heatmap!D3</f>
        <v>Контроль использования сторонних компонентов</v>
      </c>
      <c r="H8" s="318"/>
      <c r="I8" s="20"/>
      <c r="J8" s="29"/>
      <c r="K8" s="18"/>
      <c r="L8" s="316" t="str">
        <f>Heatmap!D5</f>
        <v>Защита рабочих мест разработчика</v>
      </c>
      <c r="M8" s="317"/>
      <c r="N8" s="318"/>
      <c r="O8" s="19"/>
      <c r="P8" s="316" t="str">
        <f>Heatmap!D6</f>
        <v>Защита секретов</v>
      </c>
      <c r="Q8" s="317"/>
      <c r="R8" s="318"/>
      <c r="S8" s="19"/>
      <c r="T8" s="316" t="str">
        <f>Heatmap!D7</f>
        <v>Защита Build-среды</v>
      </c>
      <c r="U8" s="317"/>
      <c r="V8" s="318"/>
      <c r="W8" s="20"/>
      <c r="X8" s="28"/>
    </row>
    <row r="9" spans="2:24" ht="25.25" customHeight="1" thickBot="1" x14ac:dyDescent="0.4">
      <c r="B9" s="27"/>
      <c r="C9" s="18"/>
      <c r="D9" s="323"/>
      <c r="E9" s="324"/>
      <c r="F9" s="19"/>
      <c r="G9" s="323"/>
      <c r="H9" s="324"/>
      <c r="I9" s="20"/>
      <c r="J9" s="29"/>
      <c r="K9" s="18"/>
      <c r="L9" s="319"/>
      <c r="M9" s="320"/>
      <c r="N9" s="321"/>
      <c r="O9" s="19"/>
      <c r="P9" s="319"/>
      <c r="Q9" s="320"/>
      <c r="R9" s="321"/>
      <c r="S9" s="19"/>
      <c r="T9" s="319"/>
      <c r="U9" s="320"/>
      <c r="V9" s="321"/>
      <c r="W9" s="20"/>
      <c r="X9" s="28"/>
    </row>
    <row r="10" spans="2:24" ht="25.25" customHeight="1" thickBot="1" x14ac:dyDescent="0.4">
      <c r="B10" s="27"/>
      <c r="C10" s="18"/>
      <c r="D10" s="323"/>
      <c r="E10" s="324"/>
      <c r="F10" s="19"/>
      <c r="G10" s="323"/>
      <c r="H10" s="324"/>
      <c r="I10" s="20"/>
      <c r="J10" s="29"/>
      <c r="K10" s="18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  <c r="X10" s="28"/>
    </row>
    <row r="11" spans="2:24" ht="25.25" customHeight="1" x14ac:dyDescent="0.35">
      <c r="B11" s="27"/>
      <c r="C11" s="18"/>
      <c r="D11" s="323"/>
      <c r="E11" s="324"/>
      <c r="F11" s="19"/>
      <c r="G11" s="323"/>
      <c r="H11" s="324"/>
      <c r="I11" s="20"/>
      <c r="J11" s="29"/>
      <c r="K11" s="18"/>
      <c r="L11" s="316" t="str">
        <f>Heatmap!D8</f>
        <v>Защита source code management (SCM)</v>
      </c>
      <c r="M11" s="317"/>
      <c r="N11" s="318"/>
      <c r="O11" s="19"/>
      <c r="P11" s="316" t="str">
        <f>Heatmap!D9</f>
        <v>Контроль внесения изменений в исходный код</v>
      </c>
      <c r="Q11" s="317"/>
      <c r="R11" s="318"/>
      <c r="S11" s="19"/>
      <c r="T11" s="316" t="str">
        <f>Heatmap!D10</f>
        <v>Защита конвейера сборки</v>
      </c>
      <c r="U11" s="317"/>
      <c r="V11" s="318"/>
      <c r="W11" s="20"/>
      <c r="X11" s="28"/>
    </row>
    <row r="12" spans="2:24" ht="25.25" customHeight="1" thickBot="1" x14ac:dyDescent="0.4">
      <c r="B12" s="27"/>
      <c r="C12" s="18"/>
      <c r="D12" s="319"/>
      <c r="E12" s="321"/>
      <c r="F12" s="19"/>
      <c r="G12" s="319"/>
      <c r="H12" s="321"/>
      <c r="I12" s="20"/>
      <c r="J12" s="29"/>
      <c r="K12" s="18"/>
      <c r="L12" s="319"/>
      <c r="M12" s="320"/>
      <c r="N12" s="321"/>
      <c r="O12" s="19"/>
      <c r="P12" s="319"/>
      <c r="Q12" s="320"/>
      <c r="R12" s="321"/>
      <c r="S12" s="19"/>
      <c r="T12" s="319"/>
      <c r="U12" s="320"/>
      <c r="V12" s="321"/>
      <c r="W12" s="20"/>
      <c r="X12" s="28"/>
    </row>
    <row r="13" spans="2:24" ht="25.25" customHeight="1" thickBot="1" x14ac:dyDescent="0.4">
      <c r="B13" s="27"/>
      <c r="C13" s="21"/>
      <c r="D13" s="22"/>
      <c r="E13" s="22"/>
      <c r="F13" s="22"/>
      <c r="G13" s="22"/>
      <c r="H13" s="22"/>
      <c r="I13" s="23"/>
      <c r="J13" s="29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3"/>
      <c r="X13" s="28"/>
    </row>
    <row r="14" spans="2:24" ht="25.25" customHeight="1" thickBot="1" x14ac:dyDescent="0.4">
      <c r="B14" s="27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8"/>
    </row>
    <row r="15" spans="2:24" ht="25.25" customHeight="1" x14ac:dyDescent="0.35">
      <c r="B15" s="27"/>
      <c r="C15" s="310" t="s">
        <v>993</v>
      </c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11"/>
      <c r="O15" s="311"/>
      <c r="P15" s="311"/>
      <c r="Q15" s="311"/>
      <c r="R15" s="311"/>
      <c r="S15" s="311"/>
      <c r="T15" s="311"/>
      <c r="U15" s="311"/>
      <c r="V15" s="311"/>
      <c r="W15" s="312"/>
      <c r="X15" s="28"/>
    </row>
    <row r="16" spans="2:24" ht="25.25" customHeight="1" thickBot="1" x14ac:dyDescent="0.4">
      <c r="B16" s="27"/>
      <c r="C16" s="313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5"/>
      <c r="X16" s="28"/>
    </row>
    <row r="17" spans="2:24" ht="25.25" customHeight="1" x14ac:dyDescent="0.35">
      <c r="B17" s="27"/>
      <c r="C17" s="18"/>
      <c r="D17" s="316" t="str">
        <f>Heatmap!D11</f>
        <v>Статический анализ (SAST)</v>
      </c>
      <c r="E17" s="317"/>
      <c r="F17" s="318"/>
      <c r="G17" s="19"/>
      <c r="H17" s="316" t="str">
        <f>Heatmap!D12</f>
        <v>Композиционный анализ (SCA)</v>
      </c>
      <c r="I17" s="317"/>
      <c r="J17" s="318"/>
      <c r="K17" s="19"/>
      <c r="L17" s="316" t="str">
        <f>Heatmap!D13</f>
        <v>Анализ образов контейнеров</v>
      </c>
      <c r="M17" s="317"/>
      <c r="N17" s="318"/>
      <c r="O17" s="19"/>
      <c r="P17" s="316" t="str">
        <f>Heatmap!D14</f>
        <v>Идентификация секретов</v>
      </c>
      <c r="Q17" s="317"/>
      <c r="R17" s="318"/>
      <c r="S17" s="19"/>
      <c r="T17" s="316" t="str">
        <f>Heatmap!D15</f>
        <v>Контроль безопасности Dockerfile’ов</v>
      </c>
      <c r="U17" s="317"/>
      <c r="V17" s="318"/>
      <c r="W17" s="20"/>
      <c r="X17" s="28"/>
    </row>
    <row r="18" spans="2:24" ht="25.25" customHeight="1" thickBot="1" x14ac:dyDescent="0.4">
      <c r="B18" s="27"/>
      <c r="C18" s="18"/>
      <c r="D18" s="319"/>
      <c r="E18" s="320"/>
      <c r="F18" s="321"/>
      <c r="G18" s="19"/>
      <c r="H18" s="319"/>
      <c r="I18" s="320"/>
      <c r="J18" s="321"/>
      <c r="K18" s="19"/>
      <c r="L18" s="319"/>
      <c r="M18" s="320"/>
      <c r="N18" s="321"/>
      <c r="O18" s="19"/>
      <c r="P18" s="319"/>
      <c r="Q18" s="320"/>
      <c r="R18" s="321"/>
      <c r="S18" s="19"/>
      <c r="T18" s="319"/>
      <c r="U18" s="320"/>
      <c r="V18" s="321"/>
      <c r="W18" s="20"/>
      <c r="X18" s="28"/>
    </row>
    <row r="19" spans="2:24" ht="25.25" customHeight="1" thickBot="1" x14ac:dyDescent="0.4">
      <c r="B19" s="27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3"/>
      <c r="X19" s="28"/>
    </row>
    <row r="20" spans="2:24" ht="25.25" customHeight="1" thickBot="1" x14ac:dyDescent="0.4">
      <c r="B20" s="27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8"/>
    </row>
    <row r="21" spans="2:24" ht="25.25" customHeight="1" x14ac:dyDescent="0.35">
      <c r="B21" s="27"/>
      <c r="C21" s="310" t="s">
        <v>994</v>
      </c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2"/>
      <c r="X21" s="28"/>
    </row>
    <row r="22" spans="2:24" ht="25.25" customHeight="1" thickBot="1" x14ac:dyDescent="0.4">
      <c r="B22" s="27"/>
      <c r="C22" s="313"/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/>
      <c r="R22" s="314"/>
      <c r="S22" s="314"/>
      <c r="T22" s="314"/>
      <c r="U22" s="314"/>
      <c r="V22" s="314"/>
      <c r="W22" s="315"/>
      <c r="X22" s="28"/>
    </row>
    <row r="23" spans="2:24" ht="25.25" customHeight="1" x14ac:dyDescent="0.35">
      <c r="B23" s="27"/>
      <c r="C23" s="18"/>
      <c r="D23" s="316" t="str">
        <f>Heatmap!D16</f>
        <v>Динамический анализ приложений (DAST)</v>
      </c>
      <c r="E23" s="317"/>
      <c r="F23" s="317"/>
      <c r="G23" s="318"/>
      <c r="H23" s="19"/>
      <c r="I23" s="316" t="str">
        <f>Heatmap!D17</f>
        <v>Тестирование на проникновение перед внедрением приложений в продуктив</v>
      </c>
      <c r="J23" s="317"/>
      <c r="K23" s="317"/>
      <c r="L23" s="318"/>
      <c r="M23" s="19"/>
      <c r="N23" s="316" t="str">
        <f>Heatmap!D18</f>
        <v>Функциональное ИБ-тестирование</v>
      </c>
      <c r="O23" s="317"/>
      <c r="P23" s="317"/>
      <c r="Q23" s="318"/>
      <c r="R23" s="19"/>
      <c r="S23" s="316" t="str">
        <f>Heatmap!D19</f>
        <v>Контроль безопасности манифестов (k8s, terraform и т.д.)</v>
      </c>
      <c r="T23" s="317"/>
      <c r="U23" s="317"/>
      <c r="V23" s="318"/>
      <c r="W23" s="20"/>
      <c r="X23" s="28"/>
    </row>
    <row r="24" spans="2:24" ht="25.25" customHeight="1" thickBot="1" x14ac:dyDescent="0.4">
      <c r="B24" s="27"/>
      <c r="C24" s="18"/>
      <c r="D24" s="319"/>
      <c r="E24" s="320"/>
      <c r="F24" s="320"/>
      <c r="G24" s="321"/>
      <c r="H24" s="19"/>
      <c r="I24" s="319"/>
      <c r="J24" s="320"/>
      <c r="K24" s="320"/>
      <c r="L24" s="321"/>
      <c r="M24" s="19"/>
      <c r="N24" s="319"/>
      <c r="O24" s="320"/>
      <c r="P24" s="320"/>
      <c r="Q24" s="321"/>
      <c r="R24" s="19"/>
      <c r="S24" s="319"/>
      <c r="T24" s="320"/>
      <c r="U24" s="320"/>
      <c r="V24" s="321"/>
      <c r="W24" s="20"/>
      <c r="X24" s="28"/>
    </row>
    <row r="25" spans="2:24" ht="25.25" customHeight="1" thickBot="1" x14ac:dyDescent="0.4">
      <c r="B25" s="27"/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8"/>
    </row>
    <row r="26" spans="2:24" ht="25.25" customHeight="1" thickBot="1" x14ac:dyDescent="0.4">
      <c r="B26" s="27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8"/>
    </row>
    <row r="27" spans="2:24" ht="25.25" customHeight="1" x14ac:dyDescent="0.35">
      <c r="B27" s="27"/>
      <c r="C27" s="310" t="s">
        <v>997</v>
      </c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2"/>
      <c r="X27" s="28"/>
    </row>
    <row r="28" spans="2:24" ht="25.25" customHeight="1" thickBot="1" x14ac:dyDescent="0.4">
      <c r="B28" s="27"/>
      <c r="C28" s="313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5"/>
      <c r="X28" s="28"/>
    </row>
    <row r="29" spans="2:24" ht="25.25" customHeight="1" x14ac:dyDescent="0.35">
      <c r="B29" s="27"/>
      <c r="C29" s="18"/>
      <c r="D29" s="316" t="str">
        <f>Heatmap!D20</f>
        <v>Управление секретами</v>
      </c>
      <c r="E29" s="317"/>
      <c r="F29" s="317"/>
      <c r="G29" s="318"/>
      <c r="H29" s="19"/>
      <c r="I29" s="316" t="str">
        <f>Heatmap!D22</f>
        <v>Управление доступом к инфраструктуре</v>
      </c>
      <c r="J29" s="317"/>
      <c r="K29" s="317"/>
      <c r="L29" s="318"/>
      <c r="M29" s="19"/>
      <c r="N29" s="316" t="str">
        <f>Heatmap!D23</f>
        <v>Контроль сетевого трафика (L4-L7)</v>
      </c>
      <c r="O29" s="317"/>
      <c r="P29" s="317"/>
      <c r="Q29" s="318"/>
      <c r="R29" s="19"/>
      <c r="S29" s="316" t="str">
        <f>Heatmap!D24</f>
        <v>Контроль выполняемых и процессов и их прав доступа</v>
      </c>
      <c r="T29" s="317"/>
      <c r="U29" s="317"/>
      <c r="V29" s="318"/>
      <c r="W29" s="20"/>
      <c r="X29" s="28"/>
    </row>
    <row r="30" spans="2:24" ht="25.25" customHeight="1" thickBot="1" x14ac:dyDescent="0.4">
      <c r="B30" s="27"/>
      <c r="C30" s="18"/>
      <c r="D30" s="319"/>
      <c r="E30" s="320"/>
      <c r="F30" s="320"/>
      <c r="G30" s="321"/>
      <c r="H30" s="19"/>
      <c r="I30" s="319"/>
      <c r="J30" s="320"/>
      <c r="K30" s="320"/>
      <c r="L30" s="321"/>
      <c r="M30" s="19"/>
      <c r="N30" s="323"/>
      <c r="O30" s="325"/>
      <c r="P30" s="325"/>
      <c r="Q30" s="324"/>
      <c r="R30" s="19"/>
      <c r="S30" s="319"/>
      <c r="T30" s="320"/>
      <c r="U30" s="320"/>
      <c r="V30" s="321"/>
      <c r="W30" s="20"/>
      <c r="X30" s="28"/>
    </row>
    <row r="31" spans="2:24" ht="25.25" customHeight="1" thickBot="1" x14ac:dyDescent="0.4">
      <c r="B31" s="2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323"/>
      <c r="O31" s="325"/>
      <c r="P31" s="325"/>
      <c r="Q31" s="324"/>
      <c r="R31" s="19"/>
      <c r="S31" s="19"/>
      <c r="T31" s="19"/>
      <c r="U31" s="19"/>
      <c r="V31" s="19"/>
      <c r="W31" s="20"/>
      <c r="X31" s="28"/>
    </row>
    <row r="32" spans="2:24" ht="25.25" customHeight="1" x14ac:dyDescent="0.35">
      <c r="B32" s="27"/>
      <c r="C32" s="18"/>
      <c r="D32" s="316" t="str">
        <f>Heatmap!D25</f>
        <v>Анализ инфраструктуры на уязвимости</v>
      </c>
      <c r="E32" s="317"/>
      <c r="F32" s="317"/>
      <c r="G32" s="318"/>
      <c r="H32" s="19"/>
      <c r="I32" s="316" t="str">
        <f>Heatmap!D21</f>
        <v>Тестирование на проникновение продуктивной среды</v>
      </c>
      <c r="J32" s="317"/>
      <c r="K32" s="317"/>
      <c r="L32" s="318"/>
      <c r="M32" s="19"/>
      <c r="N32" s="323"/>
      <c r="O32" s="325"/>
      <c r="P32" s="325"/>
      <c r="Q32" s="324"/>
      <c r="R32" s="19"/>
      <c r="S32" s="316" t="str">
        <f>Heatmap!D26</f>
        <v>Анализ событий информационной безопасности</v>
      </c>
      <c r="T32" s="317"/>
      <c r="U32" s="317"/>
      <c r="V32" s="318"/>
      <c r="W32" s="20"/>
      <c r="X32" s="28"/>
    </row>
    <row r="33" spans="2:34" ht="25.25" customHeight="1" thickBot="1" x14ac:dyDescent="0.4">
      <c r="B33" s="27"/>
      <c r="C33" s="18"/>
      <c r="D33" s="319"/>
      <c r="E33" s="320"/>
      <c r="F33" s="320"/>
      <c r="G33" s="321"/>
      <c r="H33" s="19"/>
      <c r="I33" s="319"/>
      <c r="J33" s="320"/>
      <c r="K33" s="320"/>
      <c r="L33" s="321"/>
      <c r="M33" s="19"/>
      <c r="N33" s="319"/>
      <c r="O33" s="320"/>
      <c r="P33" s="320"/>
      <c r="Q33" s="321"/>
      <c r="R33" s="19"/>
      <c r="S33" s="319"/>
      <c r="T33" s="320"/>
      <c r="U33" s="320"/>
      <c r="V33" s="321"/>
      <c r="W33" s="20"/>
      <c r="X33" s="28"/>
      <c r="AB33"/>
      <c r="AC33"/>
      <c r="AD33"/>
      <c r="AE33"/>
      <c r="AF33"/>
      <c r="AG33"/>
    </row>
    <row r="34" spans="2:34" ht="25.25" customHeight="1" thickBot="1" x14ac:dyDescent="0.4">
      <c r="B34" s="27"/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8"/>
      <c r="AB34"/>
      <c r="AC34"/>
      <c r="AD34"/>
      <c r="AE34"/>
      <c r="AF34"/>
      <c r="AG34"/>
    </row>
    <row r="35" spans="2:34" ht="25.25" customHeight="1" thickBot="1" x14ac:dyDescent="0.4">
      <c r="B35" s="30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1"/>
      <c r="AB35"/>
      <c r="AC35"/>
      <c r="AD35"/>
      <c r="AE35"/>
      <c r="AF35"/>
      <c r="AG35"/>
    </row>
    <row r="36" spans="2:34" ht="25.25" customHeight="1" thickBot="1" x14ac:dyDescent="0.4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AB36"/>
      <c r="AC36"/>
      <c r="AD36"/>
      <c r="AE36"/>
      <c r="AF36"/>
      <c r="AG36"/>
    </row>
    <row r="37" spans="2:34" ht="25.25" customHeight="1" x14ac:dyDescent="0.35"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/>
      <c r="Y37"/>
      <c r="Z37"/>
      <c r="AC37"/>
      <c r="AD37"/>
      <c r="AE37"/>
      <c r="AF37"/>
      <c r="AG37"/>
      <c r="AH37"/>
    </row>
    <row r="38" spans="2:34" ht="33" customHeight="1" x14ac:dyDescent="0.35">
      <c r="C38" s="27"/>
      <c r="D38" s="322" t="s">
        <v>817</v>
      </c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28"/>
      <c r="AC38"/>
      <c r="AD38"/>
      <c r="AE38"/>
      <c r="AF38"/>
      <c r="AG38"/>
      <c r="AH38"/>
    </row>
    <row r="39" spans="2:34" ht="25.25" customHeight="1" thickBot="1" x14ac:dyDescent="0.4">
      <c r="C39" s="27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8"/>
      <c r="Y39"/>
      <c r="Z39"/>
      <c r="AA39"/>
      <c r="AB39"/>
      <c r="AC39"/>
    </row>
    <row r="40" spans="2:34" ht="25.25" customHeight="1" x14ac:dyDescent="0.35">
      <c r="C40" s="27"/>
      <c r="D40" s="310" t="s">
        <v>71</v>
      </c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2"/>
      <c r="W40" s="28"/>
      <c r="Y40"/>
      <c r="Z40"/>
      <c r="AA40"/>
      <c r="AB40"/>
      <c r="AC40"/>
    </row>
    <row r="41" spans="2:34" ht="25.25" customHeight="1" thickBot="1" x14ac:dyDescent="0.4">
      <c r="C41" s="27"/>
      <c r="D41" s="313"/>
      <c r="E41" s="314"/>
      <c r="F41" s="314"/>
      <c r="G41" s="314"/>
      <c r="H41" s="314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5"/>
      <c r="W41" s="28"/>
      <c r="Y41"/>
      <c r="Z41"/>
      <c r="AA41"/>
      <c r="AB41"/>
      <c r="AC41"/>
    </row>
    <row r="42" spans="2:34" ht="25.25" customHeight="1" x14ac:dyDescent="0.35">
      <c r="C42" s="27"/>
      <c r="D42" s="18"/>
      <c r="E42" s="316" t="str">
        <f>Heatmap!D27</f>
        <v>Обучение специалистов</v>
      </c>
      <c r="F42" s="317"/>
      <c r="G42" s="317"/>
      <c r="H42" s="317"/>
      <c r="I42" s="317"/>
      <c r="J42" s="317"/>
      <c r="K42" s="317"/>
      <c r="L42" s="318"/>
      <c r="M42" s="19"/>
      <c r="N42" s="316" t="str">
        <f>Heatmap!D28</f>
        <v>Управление базой знаний DSO</v>
      </c>
      <c r="O42" s="317"/>
      <c r="P42" s="317"/>
      <c r="Q42" s="317"/>
      <c r="R42" s="317"/>
      <c r="S42" s="317"/>
      <c r="T42" s="317"/>
      <c r="U42" s="318"/>
      <c r="V42" s="20"/>
      <c r="W42" s="28"/>
      <c r="Y42"/>
      <c r="Z42"/>
      <c r="AA42"/>
      <c r="AB42"/>
      <c r="AC42"/>
    </row>
    <row r="43" spans="2:34" ht="25.25" customHeight="1" thickBot="1" x14ac:dyDescent="0.4">
      <c r="C43" s="27"/>
      <c r="D43" s="18"/>
      <c r="E43" s="319"/>
      <c r="F43" s="320"/>
      <c r="G43" s="320"/>
      <c r="H43" s="320"/>
      <c r="I43" s="320"/>
      <c r="J43" s="320"/>
      <c r="K43" s="320"/>
      <c r="L43" s="321"/>
      <c r="M43" s="19"/>
      <c r="N43" s="319"/>
      <c r="O43" s="320"/>
      <c r="P43" s="320"/>
      <c r="Q43" s="320"/>
      <c r="R43" s="320"/>
      <c r="S43" s="320"/>
      <c r="T43" s="320"/>
      <c r="U43" s="321"/>
      <c r="V43" s="20"/>
      <c r="W43" s="28"/>
      <c r="Y43"/>
      <c r="Z43"/>
      <c r="AA43"/>
      <c r="AB43"/>
      <c r="AC43"/>
    </row>
    <row r="44" spans="2:34" ht="25.25" customHeight="1" thickBot="1" x14ac:dyDescent="0.4">
      <c r="C44" s="27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8"/>
      <c r="Y44"/>
      <c r="Z44"/>
      <c r="AA44"/>
      <c r="AB44"/>
      <c r="AC44"/>
    </row>
    <row r="45" spans="2:34" ht="25.25" customHeight="1" thickBot="1" x14ac:dyDescent="0.4">
      <c r="C45" s="27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8"/>
      <c r="Y45"/>
      <c r="Z45"/>
      <c r="AA45"/>
      <c r="AB45"/>
      <c r="AC45"/>
    </row>
    <row r="46" spans="2:34" ht="25.25" customHeight="1" x14ac:dyDescent="0.35">
      <c r="C46" s="27"/>
      <c r="D46" s="310" t="s">
        <v>74</v>
      </c>
      <c r="E46" s="311"/>
      <c r="F46" s="311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2"/>
      <c r="W46" s="28"/>
      <c r="Y46"/>
      <c r="Z46"/>
      <c r="AA46"/>
      <c r="AB46"/>
      <c r="AC46"/>
    </row>
    <row r="47" spans="2:34" ht="25.25" customHeight="1" thickBot="1" x14ac:dyDescent="0.4">
      <c r="C47" s="27"/>
      <c r="D47" s="313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5"/>
      <c r="W47" s="28"/>
      <c r="Y47"/>
      <c r="Z47"/>
      <c r="AA47"/>
      <c r="AB47"/>
      <c r="AC47"/>
    </row>
    <row r="48" spans="2:34" ht="25.25" customHeight="1" x14ac:dyDescent="0.35">
      <c r="C48" s="27"/>
      <c r="D48" s="316" t="str">
        <f>Heatmap!D29</f>
        <v>Оценка критичности приложений и моделирование угроз</v>
      </c>
      <c r="E48" s="317"/>
      <c r="F48" s="318"/>
      <c r="G48" s="19"/>
      <c r="H48" s="316" t="str">
        <f>Heatmap!D30</f>
        <v>Определение требований ИБ, предъявляемых к ПО</v>
      </c>
      <c r="I48" s="317"/>
      <c r="J48" s="318"/>
      <c r="K48" s="19"/>
      <c r="L48" s="316" t="str">
        <f>Heatmap!D31</f>
        <v>Контроль выполнения требований ИБ</v>
      </c>
      <c r="M48" s="317"/>
      <c r="N48" s="318"/>
      <c r="O48" s="19"/>
      <c r="P48" s="316" t="str">
        <f>Heatmap!D32</f>
        <v>Разработка стандартов конфигураций разрабатываемого ПО</v>
      </c>
      <c r="Q48" s="317"/>
      <c r="R48" s="318"/>
      <c r="S48" s="19"/>
      <c r="T48" s="316" t="str">
        <f>Heatmap!D33</f>
        <v>Разработка стандартов конфигураций для компонентов инфраструктуры</v>
      </c>
      <c r="U48" s="317"/>
      <c r="V48" s="318"/>
      <c r="W48" s="28"/>
      <c r="Y48"/>
      <c r="Z48"/>
      <c r="AA48"/>
      <c r="AB48"/>
      <c r="AC48"/>
    </row>
    <row r="49" spans="3:29" ht="25.25" customHeight="1" x14ac:dyDescent="0.35">
      <c r="C49" s="27"/>
      <c r="D49" s="323"/>
      <c r="E49" s="325"/>
      <c r="F49" s="324"/>
      <c r="G49" s="19"/>
      <c r="H49" s="323"/>
      <c r="I49" s="325"/>
      <c r="J49" s="324"/>
      <c r="K49" s="19"/>
      <c r="L49" s="323"/>
      <c r="M49" s="325"/>
      <c r="N49" s="324"/>
      <c r="O49" s="19"/>
      <c r="P49" s="323"/>
      <c r="Q49" s="325"/>
      <c r="R49" s="324"/>
      <c r="S49" s="19"/>
      <c r="T49" s="323"/>
      <c r="U49" s="325"/>
      <c r="V49" s="324"/>
      <c r="W49" s="28"/>
      <c r="Y49"/>
      <c r="Z49"/>
      <c r="AA49"/>
      <c r="AB49"/>
      <c r="AC49"/>
    </row>
    <row r="50" spans="3:29" ht="25.25" customHeight="1" thickBot="1" x14ac:dyDescent="0.4">
      <c r="C50" s="27"/>
      <c r="D50" s="319"/>
      <c r="E50" s="320"/>
      <c r="F50" s="321"/>
      <c r="G50" s="19"/>
      <c r="H50" s="319"/>
      <c r="I50" s="320"/>
      <c r="J50" s="321"/>
      <c r="K50" s="19"/>
      <c r="L50" s="319"/>
      <c r="M50" s="320"/>
      <c r="N50" s="321"/>
      <c r="O50" s="19"/>
      <c r="P50" s="319"/>
      <c r="Q50" s="320"/>
      <c r="R50" s="321"/>
      <c r="S50" s="19"/>
      <c r="T50" s="319"/>
      <c r="U50" s="320"/>
      <c r="V50" s="321"/>
      <c r="W50" s="28"/>
      <c r="Y50"/>
      <c r="Z50"/>
      <c r="AA50"/>
      <c r="AB50"/>
      <c r="AC50"/>
    </row>
    <row r="51" spans="3:29" ht="25.25" customHeight="1" thickBot="1" x14ac:dyDescent="0.4">
      <c r="C51" s="27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8"/>
      <c r="Y51"/>
      <c r="Z51"/>
      <c r="AA51"/>
      <c r="AB51"/>
      <c r="AC51"/>
    </row>
    <row r="52" spans="3:29" ht="25.25" customHeight="1" thickBot="1" x14ac:dyDescent="0.4">
      <c r="C52" s="27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8"/>
      <c r="Y52"/>
      <c r="Z52"/>
      <c r="AA52"/>
      <c r="AB52"/>
      <c r="AC52"/>
    </row>
    <row r="53" spans="3:29" ht="25.25" customHeight="1" x14ac:dyDescent="0.35">
      <c r="C53" s="27"/>
      <c r="D53" s="310" t="s">
        <v>78</v>
      </c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2"/>
      <c r="W53" s="28"/>
      <c r="Y53"/>
      <c r="Z53"/>
      <c r="AA53"/>
      <c r="AB53"/>
      <c r="AC53"/>
    </row>
    <row r="54" spans="3:29" ht="25.25" customHeight="1" thickBot="1" x14ac:dyDescent="0.4">
      <c r="C54" s="27"/>
      <c r="D54" s="313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5"/>
      <c r="W54" s="28"/>
      <c r="Y54"/>
      <c r="Z54"/>
      <c r="AA54"/>
      <c r="AB54"/>
      <c r="AC54"/>
    </row>
    <row r="55" spans="3:29" ht="25.25" customHeight="1" x14ac:dyDescent="0.35">
      <c r="C55" s="27"/>
      <c r="D55" s="18"/>
      <c r="E55" s="316" t="str">
        <f>Heatmap!D34</f>
        <v>Обработка дефектов ИБ</v>
      </c>
      <c r="F55" s="317"/>
      <c r="G55" s="317"/>
      <c r="H55" s="317"/>
      <c r="I55" s="317"/>
      <c r="J55" s="317"/>
      <c r="K55" s="317"/>
      <c r="L55" s="318"/>
      <c r="M55" s="19"/>
      <c r="N55" s="316" t="str">
        <f>Heatmap!D35</f>
        <v>Консолидация дефектов ИБ</v>
      </c>
      <c r="O55" s="317"/>
      <c r="P55" s="317"/>
      <c r="Q55" s="317"/>
      <c r="R55" s="317"/>
      <c r="S55" s="317"/>
      <c r="T55" s="317"/>
      <c r="U55" s="318"/>
      <c r="V55" s="20"/>
      <c r="W55" s="28"/>
      <c r="Y55"/>
      <c r="Z55"/>
      <c r="AA55"/>
      <c r="AB55"/>
      <c r="AC55"/>
    </row>
    <row r="56" spans="3:29" ht="25.25" customHeight="1" thickBot="1" x14ac:dyDescent="0.4">
      <c r="C56" s="27"/>
      <c r="D56" s="18"/>
      <c r="E56" s="319"/>
      <c r="F56" s="320"/>
      <c r="G56" s="320"/>
      <c r="H56" s="320"/>
      <c r="I56" s="320"/>
      <c r="J56" s="320"/>
      <c r="K56" s="320"/>
      <c r="L56" s="321"/>
      <c r="M56" s="19"/>
      <c r="N56" s="319"/>
      <c r="O56" s="320"/>
      <c r="P56" s="320"/>
      <c r="Q56" s="320"/>
      <c r="R56" s="320"/>
      <c r="S56" s="320"/>
      <c r="T56" s="320"/>
      <c r="U56" s="321"/>
      <c r="V56" s="20"/>
      <c r="W56" s="28"/>
      <c r="Y56"/>
      <c r="Z56"/>
      <c r="AA56"/>
      <c r="AB56"/>
      <c r="AC56"/>
    </row>
    <row r="57" spans="3:29" ht="25.25" customHeight="1" thickBot="1" x14ac:dyDescent="0.4">
      <c r="C57" s="27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8"/>
      <c r="Y57"/>
      <c r="Z57"/>
      <c r="AA57"/>
      <c r="AB57"/>
      <c r="AC57"/>
    </row>
    <row r="58" spans="3:29" ht="25.25" customHeight="1" thickBot="1" x14ac:dyDescent="0.4">
      <c r="C58" s="27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8"/>
      <c r="Y58"/>
      <c r="Z58"/>
      <c r="AA58"/>
      <c r="AB58"/>
      <c r="AC58"/>
    </row>
    <row r="59" spans="3:29" ht="25.25" customHeight="1" x14ac:dyDescent="0.35">
      <c r="C59" s="27"/>
      <c r="D59" s="310" t="s">
        <v>995</v>
      </c>
      <c r="E59" s="311"/>
      <c r="F59" s="311"/>
      <c r="G59" s="311"/>
      <c r="H59" s="311"/>
      <c r="I59" s="311"/>
      <c r="J59" s="311"/>
      <c r="K59" s="311"/>
      <c r="L59" s="312"/>
      <c r="M59" s="29"/>
      <c r="N59" s="310" t="s">
        <v>996</v>
      </c>
      <c r="O59" s="311"/>
      <c r="P59" s="311"/>
      <c r="Q59" s="311"/>
      <c r="R59" s="311"/>
      <c r="S59" s="311"/>
      <c r="T59" s="311"/>
      <c r="U59" s="311"/>
      <c r="V59" s="312"/>
      <c r="W59" s="28"/>
    </row>
    <row r="60" spans="3:29" ht="25.25" customHeight="1" thickBot="1" x14ac:dyDescent="0.4">
      <c r="C60" s="27"/>
      <c r="D60" s="313"/>
      <c r="E60" s="314"/>
      <c r="F60" s="314"/>
      <c r="G60" s="314"/>
      <c r="H60" s="314"/>
      <c r="I60" s="314"/>
      <c r="J60" s="314"/>
      <c r="K60" s="314"/>
      <c r="L60" s="315"/>
      <c r="M60" s="29"/>
      <c r="N60" s="313"/>
      <c r="O60" s="314"/>
      <c r="P60" s="314"/>
      <c r="Q60" s="314"/>
      <c r="R60" s="314"/>
      <c r="S60" s="314"/>
      <c r="T60" s="314"/>
      <c r="U60" s="314"/>
      <c r="V60" s="315"/>
      <c r="W60" s="28"/>
    </row>
    <row r="61" spans="3:29" ht="25.25" customHeight="1" x14ac:dyDescent="0.35">
      <c r="C61" s="27"/>
      <c r="D61" s="18"/>
      <c r="E61" s="316" t="str">
        <f>Heatmap!D36</f>
        <v>Управление набором метрик ИБ</v>
      </c>
      <c r="F61" s="317"/>
      <c r="G61" s="318"/>
      <c r="H61" s="19"/>
      <c r="I61" s="316" t="str">
        <f>Heatmap!D37</f>
        <v>Контроль исполнения метрик</v>
      </c>
      <c r="J61" s="317"/>
      <c r="K61" s="318"/>
      <c r="L61" s="20"/>
      <c r="M61" s="29"/>
      <c r="N61" s="18"/>
      <c r="O61" s="316" t="str">
        <f>Heatmap!D38</f>
        <v>Security Champions</v>
      </c>
      <c r="P61" s="317"/>
      <c r="Q61" s="318"/>
      <c r="R61" s="19"/>
      <c r="S61" s="316" t="str">
        <f>Heatmap!D39</f>
        <v>Разграничение ролей процесса DSO</v>
      </c>
      <c r="T61" s="317"/>
      <c r="U61" s="318"/>
      <c r="V61" s="20"/>
      <c r="W61" s="28"/>
    </row>
    <row r="62" spans="3:29" ht="25.25" customHeight="1" x14ac:dyDescent="0.35">
      <c r="C62" s="27"/>
      <c r="D62" s="18"/>
      <c r="E62" s="323"/>
      <c r="F62" s="325"/>
      <c r="G62" s="324"/>
      <c r="H62" s="19"/>
      <c r="I62" s="323"/>
      <c r="J62" s="325"/>
      <c r="K62" s="324"/>
      <c r="L62" s="20"/>
      <c r="M62" s="29"/>
      <c r="N62" s="18"/>
      <c r="O62" s="323"/>
      <c r="P62" s="325"/>
      <c r="Q62" s="324"/>
      <c r="R62" s="19"/>
      <c r="S62" s="323"/>
      <c r="T62" s="325"/>
      <c r="U62" s="324"/>
      <c r="V62" s="20"/>
      <c r="W62" s="28"/>
    </row>
    <row r="63" spans="3:29" ht="25.25" customHeight="1" thickBot="1" x14ac:dyDescent="0.4">
      <c r="C63" s="27"/>
      <c r="D63" s="18"/>
      <c r="E63" s="319"/>
      <c r="F63" s="320"/>
      <c r="G63" s="321"/>
      <c r="H63" s="19"/>
      <c r="I63" s="319"/>
      <c r="J63" s="320"/>
      <c r="K63" s="321"/>
      <c r="L63" s="20"/>
      <c r="M63" s="29"/>
      <c r="N63" s="18"/>
      <c r="O63" s="319"/>
      <c r="P63" s="320"/>
      <c r="Q63" s="321"/>
      <c r="R63" s="19"/>
      <c r="S63" s="319"/>
      <c r="T63" s="320"/>
      <c r="U63" s="321"/>
      <c r="V63" s="20"/>
      <c r="W63" s="28"/>
    </row>
    <row r="64" spans="3:29" ht="25.25" customHeight="1" thickBot="1" x14ac:dyDescent="0.4">
      <c r="C64" s="27"/>
      <c r="D64" s="21"/>
      <c r="E64" s="22"/>
      <c r="F64" s="22"/>
      <c r="G64" s="22"/>
      <c r="H64" s="22"/>
      <c r="I64" s="22"/>
      <c r="J64" s="22"/>
      <c r="K64" s="22"/>
      <c r="L64" s="23"/>
      <c r="M64" s="29"/>
      <c r="N64" s="21"/>
      <c r="O64" s="22"/>
      <c r="P64" s="22"/>
      <c r="Q64" s="22"/>
      <c r="R64" s="22"/>
      <c r="S64" s="22"/>
      <c r="T64" s="22"/>
      <c r="U64" s="22"/>
      <c r="V64" s="23"/>
      <c r="W64" s="28"/>
    </row>
    <row r="65" spans="3:23" ht="25.25" customHeight="1" thickBot="1" x14ac:dyDescent="0.4">
      <c r="C65" s="30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1"/>
    </row>
  </sheetData>
  <mergeCells count="49">
    <mergeCell ref="E61:G63"/>
    <mergeCell ref="I61:K63"/>
    <mergeCell ref="O61:Q63"/>
    <mergeCell ref="S61:U63"/>
    <mergeCell ref="D53:V54"/>
    <mergeCell ref="E55:L56"/>
    <mergeCell ref="N55:U56"/>
    <mergeCell ref="D59:L60"/>
    <mergeCell ref="N59:V60"/>
    <mergeCell ref="D48:F50"/>
    <mergeCell ref="H48:J50"/>
    <mergeCell ref="L48:N50"/>
    <mergeCell ref="P48:R50"/>
    <mergeCell ref="T48:V50"/>
    <mergeCell ref="D38:V38"/>
    <mergeCell ref="D40:V41"/>
    <mergeCell ref="E42:L43"/>
    <mergeCell ref="N42:U43"/>
    <mergeCell ref="D46:V47"/>
    <mergeCell ref="S23:V24"/>
    <mergeCell ref="C27:W28"/>
    <mergeCell ref="D29:G30"/>
    <mergeCell ref="I29:L30"/>
    <mergeCell ref="N29:Q33"/>
    <mergeCell ref="S29:V30"/>
    <mergeCell ref="D32:G33"/>
    <mergeCell ref="I32:L33"/>
    <mergeCell ref="S32:V33"/>
    <mergeCell ref="D17:F18"/>
    <mergeCell ref="H17:J18"/>
    <mergeCell ref="L17:N18"/>
    <mergeCell ref="P17:R18"/>
    <mergeCell ref="T17:V18"/>
    <mergeCell ref="C21:W22"/>
    <mergeCell ref="D23:G24"/>
    <mergeCell ref="I23:L24"/>
    <mergeCell ref="N23:Q24"/>
    <mergeCell ref="C4:W4"/>
    <mergeCell ref="C6:I7"/>
    <mergeCell ref="K6:W7"/>
    <mergeCell ref="D8:E12"/>
    <mergeCell ref="G8:H12"/>
    <mergeCell ref="L8:N9"/>
    <mergeCell ref="P8:R9"/>
    <mergeCell ref="T8:V9"/>
    <mergeCell ref="L11:N12"/>
    <mergeCell ref="P11:R12"/>
    <mergeCell ref="T11:V12"/>
    <mergeCell ref="C15:W1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" id="{BD24DEFA-CD74-4F77-99E0-C64A2562ABCD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7" id="{256C7795-9342-4C9C-ACB8-96A42940539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8" id="{76F86F86-B78F-46A1-8269-707D6EC03A6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9" id="{7AC50264-16B4-40BF-B033-6AB3176B74A6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0" id="{57A52B51-70CD-4958-93C2-1BC87DB1E51C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36" id="{6ADF287D-B261-4F36-A96E-54EA69BE1393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7" id="{4F5A89F3-1B04-42A4-8F4C-473FDFCC541B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8" id="{52757F4B-B84B-47D3-AACB-F10DD30CDA01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9" id="{60EA648A-D996-4CA6-8731-99CFA0433134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0" id="{36E33664-E5CE-415F-B619-B6F553BA1C3A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11" id="{FAFB3785-3051-44CA-B4EB-0AAB289B6729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2" id="{3E48D53D-0918-4534-A3A3-303FBB5A673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3" id="{F4B909FC-51A0-4920-BA9D-2C98A6B4FE65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4" id="{EE30F60A-DA8E-40E8-9E94-3800B1AF0E38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5" id="{67042425-C5DC-4111-8E8D-5EE9D250C004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1" id="{29F62C72-C92F-4B00-A35A-07904DA52C28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2" id="{C81CA82D-DAE7-4861-A004-B43F8AA14F63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3" id="{EA50EA0A-B353-4C6B-AA9F-487F70F80E13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4" id="{9D04EBF1-9DFD-4063-984F-3EE59F18BB55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5" id="{2515FC5E-884D-4637-98D3-F2435CB9B16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D29 D32</xm:sqref>
        </x14:conditionalFormatting>
        <x14:conditionalFormatting xmlns:xm="http://schemas.microsoft.com/office/excel/2006/main">
          <x14:cfRule type="expression" priority="51" id="{53A0D2DC-3438-4AEB-A314-DAD78A6A4A28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2" id="{AD564BB5-F104-4A75-9240-5BE7915C01D3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3" id="{225C637F-BAFC-4D17-911D-192BF42568C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4" id="{DDD558E6-B4E2-470F-A977-46E1AF9AB2BE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5" id="{3BBCAC16-5B01-4A08-AB88-4B6090BC160D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expression" priority="61" id="{079C7A99-4F3E-4CF0-AC2B-B0D6C4BD6D1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2" id="{3CFFA7F6-12C1-44D6-95FC-9640FCC49FD7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3" id="{8B4748BD-A213-468D-B54E-9F6397D5294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4" id="{882ED8FD-6552-428D-ACC5-CEA5955B6BAC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5" id="{C996293B-622C-4DC8-9A8A-0DBAA9D8AED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expression" priority="26" id="{3387F367-AA26-45D7-BB0C-24130C171AE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7" id="{9C6A9551-DC9B-4846-B0C2-934C7F61148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8" id="{1597DECA-E9EB-42EE-8B07-6103DA5AB06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9" id="{677304C2-7FC4-4893-B955-2C2696D28D07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0" id="{40574BE9-85B5-43DA-BB34-A2B6CE8C427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expression" priority="16" id="{DFC69D94-4C6B-4216-A4B5-A475B43F6D6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7" id="{8DCD5E9E-8CE6-45CC-B8C1-EB6D1B1C3D4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8" id="{4AC61B55-6CB3-43BF-8746-BA1CCB9F0B4F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9" id="{28CBDB66-D5B1-42D0-B8BA-F4C6A5EDDE6A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0" id="{46F34B6A-739A-4C4B-9A23-C2AC35A5C09B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expression" priority="161" id="{81C0AD70-BC44-4E15-9897-0D492B24241C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62" id="{5B0BB9F6-4D42-488A-9A86-15B66AA58422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63" id="{CBA0F8FC-4103-4EB7-8CCE-433AFE346D1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64" id="{BBD1571B-E655-4433-A0E3-5ACE13CC18FD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65" id="{C755A5AC-217A-4A39-97D1-AA9271A3E5D4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131" id="{5DA9E108-6ECC-41DB-B849-7015F9BE3AC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2" id="{78346458-98E0-428B-AB44-0BED80AFF0A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3" id="{58983960-4DBF-47BE-A029-832F318FE31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34" id="{059AC837-A659-4D54-A3C1-13C9BCDF993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5" id="{2230328B-93A3-4B0D-8F7E-0EDBA6C7579A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46" id="{4F76E9F6-0745-4FD2-963A-56DC68476CCA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7" id="{2B72584A-D199-47B6-AA97-3AB64A4E496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8" id="{047F0352-F829-4380-B2E3-00010459D4DA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9" id="{8A174A85-D445-41CF-85F2-1CA39AF94FDA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0" id="{62394FE1-8F35-4B3E-93EA-CCA4F009B2A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expression" priority="106" id="{A1865CC9-40BE-48BA-B047-B868062D504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7" id="{FEA4DB2A-D733-4FBB-9487-17C1EA839C3D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8" id="{D93001A4-BE4E-4B44-AB07-4D92CF172E3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9" id="{35503974-0DB4-41EF-A57F-43FAFC96DFBF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10" id="{2B152375-8DDC-45B8-B565-054B4F8F3375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86" id="{D9B79934-1C4A-4737-8860-9D8022EDED0D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7" id="{E69960D3-68EF-478B-8ED2-314C80CCC5B8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8" id="{1938229D-AD13-4437-9559-02BF67ECFE1B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9" id="{D8BE132F-8395-4AD0-9829-FD0EA7E9522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90" id="{B1E08D0A-049C-41AA-8350-6471E4F2E69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81" id="{6161A279-E2E9-48DD-A79C-E2461AB24B63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2" id="{7B245B48-1A06-4E4F-84C9-D3FE27853EC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3" id="{8AE64577-2A81-40F0-BDF6-14999074F87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84" id="{1B6FD615-5B54-4E49-9F74-7FF6908CB136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5" id="{DCE5D689-3ECE-4982-ACB1-E7404F13BFD2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expression" priority="11" id="{33120FB6-261A-4443-B260-DC322FB77B71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" id="{BDDCC444-BBE1-4E66-B381-503CAAB84513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3" id="{E5A0B550-BC46-4A20-BF11-D2DE78A732C6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" id="{78371C97-A132-41F4-8DD8-FA321F681D00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" id="{8C44549C-795F-4696-84BF-D3C3B7C6BE4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expression" priority="151" id="{41F352BF-FD6F-4294-A077-E386598A64DD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2" id="{C7AA5355-ED70-4DB4-9CDE-9715E01BD083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53" id="{02046AB2-C027-477F-B5F9-13E4E0CDE6C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54" id="{7001E125-5002-4E0B-996B-0513CE0B20CC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5" id="{9184FEE9-DE4C-427D-921A-9F2A373F7493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L8 L11</xm:sqref>
        </x14:conditionalFormatting>
        <x14:conditionalFormatting xmlns:xm="http://schemas.microsoft.com/office/excel/2006/main">
          <x14:cfRule type="expression" priority="126" id="{F87C515B-BE53-4E32-8BEF-5E0A4956E6A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7" id="{5A96B313-8BF3-4914-8E93-C6E3B69D06F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8" id="{98A137A2-C7F2-4B0E-BED3-5D455CEF54FA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9" id="{8FB5BF8E-4866-48D8-96FF-67A21F2AD90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30" id="{3993BB88-2B2A-454C-8F6F-7C339A8299C9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41" id="{93AC419F-C55F-4DFB-9616-DB72A5FF3CE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7481D4B3-667D-4B3D-8703-D6B8C4CF716B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3" id="{BDDC8D03-BD60-4F18-ADB3-497A93DDF67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4" id="{5962AA8D-CBE2-4BB6-8B6A-9222C4C4CD35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5" id="{7D302784-7AAF-480B-88D5-2BA6C1A04FC9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101" id="{907449A4-C367-4C16-9F46-68E47844FAD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02" id="{71288294-5D14-46D4-9880-CB1676ED0773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03" id="{AE5A9B2F-2258-4971-AD4F-78CD65C939F7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04" id="{194A276C-9EB9-4C4E-A014-A7E66DAB877A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5" id="{EAEBD729-51BD-41CB-8798-723748A1FBE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76" id="{7D92AE7F-C214-4548-A6A7-81E68484EB8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7" id="{F61DFE78-F624-41CD-8BDC-33D4AFCB270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8" id="{F7198CF0-D749-4D52-8310-77699A1CAA0F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9" id="{B5AB46AF-002B-402D-973A-B16A9922DE2F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80" id="{31AB6EFC-A447-4A15-90C7-CCB74B0504DD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56" id="{354687F6-E7EF-4B95-A96A-D88D1E2246B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7" id="{B2313DFB-4C56-43A7-A2D6-BBDE898DE0EC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58" id="{D20764BF-A648-4DA8-B23E-2611F9832235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59" id="{7EF5420D-2301-4998-AE70-4CA6386B790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0" id="{282319C8-2B6C-4736-9264-510D4179230F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21" id="{6925AF26-ED8A-4AD6-AF76-973E6375355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" id="{05FB91FD-8885-41CC-BF68-A88272C281B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23" id="{B09E3FA5-FEA9-4963-B7E6-679D465BAC6D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4" id="{20A386DF-DAEF-450C-9100-DF38A43BA739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25" id="{1A379859-20FD-4989-B135-D12DD501D0C4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expression" priority="6" id="{984DD38C-D183-40B5-B948-31F431C7120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" id="{B8C1BD5D-2F51-4CBD-9A69-4E947C5CA546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5B158BC5-42C3-49A3-92F5-E5A381DA8079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" id="{7A319699-19C9-4238-971D-F3FEA5AE28F5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" id="{0498F778-A22E-475A-8B3B-625ED7B0CDA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expression" priority="146" id="{E6AC692E-3A75-435B-B6BF-D6F92E70409E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7" id="{FF6D6D32-EC33-42A4-AFF3-5DEA84CBFC90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8" id="{81C2B305-1A6D-4E30-8617-59819EC935DD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9" id="{4E786377-3709-4177-A8F3-34C51D86FFCF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50" id="{28546A30-4D01-4E12-AA11-FD0D54554E26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P8 P11</xm:sqref>
        </x14:conditionalFormatting>
        <x14:conditionalFormatting xmlns:xm="http://schemas.microsoft.com/office/excel/2006/main">
          <x14:cfRule type="expression" priority="121" id="{2DE5FB8A-CF6C-4912-992D-0B587E29FF5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22" id="{7AB991CD-5786-4C4E-954A-C729045BE08D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23" id="{CC0A81EA-2387-49E7-97C5-EDA680AEA88E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24" id="{3AF79C70-F78B-40DD-AFD8-4BB37B1C016C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5" id="{D6364EF1-2763-46B9-92BA-50DF3895C467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P17</xm:sqref>
        </x14:conditionalFormatting>
        <x14:conditionalFormatting xmlns:xm="http://schemas.microsoft.com/office/excel/2006/main">
          <x14:cfRule type="expression" priority="36" id="{F11FE823-B419-4AE2-A9EB-E90035CD0ACB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461A14C7-8C93-4FBE-9589-6281A0551A7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8" id="{2CED0174-039D-4969-BF8B-9457121397C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9" id="{5D40D934-8763-49C7-B784-8A67FCB3F0DD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40" id="{31753A4E-FDEC-4F4F-8825-E0FBE467A561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P48</xm:sqref>
        </x14:conditionalFormatting>
        <x14:conditionalFormatting xmlns:xm="http://schemas.microsoft.com/office/excel/2006/main">
          <x14:cfRule type="expression" priority="96" id="{1FC81A90-40B1-4268-A8DA-BA5365430280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7" id="{325D40EF-9A8D-4D38-AF8E-CF3B96E12FDD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98" id="{375E5AAF-CD25-44B2-94C5-9FC6E8C3C7A8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99" id="{98BAC63D-C598-4568-98C8-F0866CAB5463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00" id="{5903EBA5-5DCF-4FA0-8BE4-721D4BAD3D1F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S23</xm:sqref>
        </x14:conditionalFormatting>
        <x14:conditionalFormatting xmlns:xm="http://schemas.microsoft.com/office/excel/2006/main">
          <x14:cfRule type="expression" priority="71" id="{F62FF6F1-4E1C-4C86-94BF-508362608D5D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2" id="{1E6C0A51-9D02-4A52-835B-6699E225E782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73" id="{E6B492F7-A541-4DC9-8B03-22BABCAEB0E4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74" id="{7FD28947-9EA6-4D33-8CE8-DF7C05BF806D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5" id="{B85AE0BF-C201-4B5A-B148-EB5AAC53D6CE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S29</xm:sqref>
        </x14:conditionalFormatting>
        <x14:conditionalFormatting xmlns:xm="http://schemas.microsoft.com/office/excel/2006/main">
          <x14:cfRule type="expression" priority="66" id="{0E0E168B-F28D-4547-88A5-9947F444ACB8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67" id="{FF74FBCF-813A-4E4D-8CBC-D531720D194E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8" id="{FF97E4E3-DB8D-46F1-B0F4-241EB43EE51C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69" id="{709EEFFF-8BCF-4440-B4CF-A5D37913C862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70" id="{A1EA9DB6-D2F6-4F4D-8BD6-31156B4A9053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S32</xm:sqref>
        </x14:conditionalFormatting>
        <x14:conditionalFormatting xmlns:xm="http://schemas.microsoft.com/office/excel/2006/main">
          <x14:cfRule type="expression" priority="1" id="{EC7D9CC4-26E9-48E7-A51B-C29170767AA8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" id="{DEEAC0F4-9993-4AF3-998F-3AF2E5A3DD74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" id="{99C839DC-4829-4CE2-9557-79862E6AF5B2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4" id="{BF3B69D4-A1B9-4897-AC79-65F7A1ED315D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" id="{A9DBBD70-0004-4BD2-BC1A-A24003836F0F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S61</xm:sqref>
        </x14:conditionalFormatting>
        <x14:conditionalFormatting xmlns:xm="http://schemas.microsoft.com/office/excel/2006/main">
          <x14:cfRule type="expression" priority="141" id="{5BB6C6FA-CBC2-4C86-B91D-37C184139FA2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42" id="{95152B7C-4437-4F0D-9BCC-8107C63E8F0A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43" id="{31B24C34-FF3D-435E-8B5A-FD03E7A24CE9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44" id="{76AC4900-D496-4A28-97C9-CA15149DF4E4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45" id="{EE0E685D-F984-4BA3-8E7F-1D9FAB17FBEA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T8 T11</xm:sqref>
        </x14:conditionalFormatting>
        <x14:conditionalFormatting xmlns:xm="http://schemas.microsoft.com/office/excel/2006/main">
          <x14:cfRule type="expression" priority="116" id="{4A45BD42-7E4C-4A53-AA0F-1C4DA03E12A3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17" id="{B9DD52ED-87FF-4651-A909-9F9305E0F5A9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118" id="{25DBB74F-B9EA-486D-B564-6E261F823DF5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119" id="{F1474FF2-38B8-4959-BD0E-0D60A432274E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120" id="{F28F82E4-7B54-4A06-8912-8178A23CEE18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expression" priority="31" id="{CAE16CA1-A667-4DCA-A184-2EB7FE286BD6}">
            <xm:f>AND('\Users\AnGav\Documents\wpro.jet.su@SSL\DavWWWRoot\PWA\common\dep\cib\DocLib1\Стандарт DevSecOps\Framework\[Тепловая_карта_оценки_зрелости_v4.1.xlsx]Heatmap'!#REF!&gt;80%,'\Users\AnGav\Documents\wpro.jet.su@SSL\DavWWWRoot\PWA\common\dep\cib\DocLib1\Стандарт DevSecOps\Framework\[Тепловая_карта_оценки_зрелости_v4.1.xlsx]Heatmap'!#REF!&lt;=100%)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2" id="{FE762DEB-01EC-4F66-8441-E7154E849846}">
            <xm:f>AND('\Users\AnGav\Documents\wpro.jet.su@SSL\DavWWWRoot\PWA\common\dep\cib\DocLib1\Стандарт DevSecOps\Framework\[Тепловая_карта_оценки_зрелости_v4.1.xlsx]Heatmap'!#REF!&gt;60%,'\Users\AnGav\Documents\wpro.jet.su@SSL\DavWWWRoot\PWA\common\dep\cib\DocLib1\Стандарт DevSecOps\Framework\[Тепловая_карта_оценки_зрелости_v4.1.xlsx]Heatmap'!#REF!&lt;=80%)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33" id="{D05566C9-540A-4909-A66E-5B50C6734A8D}">
            <xm:f>AND('\Users\AnGav\Documents\wpro.jet.su@SSL\DavWWWRoot\PWA\common\dep\cib\DocLib1\Стандарт DevSecOps\Framework\[Тепловая_карта_оценки_зрелости_v4.1.xlsx]Heatmap'!#REF!&gt;40%,'\Users\AnGav\Documents\wpro.jet.su@SSL\DavWWWRoot\PWA\common\dep\cib\DocLib1\Стандарт DevSecOps\Framework\[Тепловая_карта_оценки_зрелости_v4.1.xlsx]Heatmap'!#REF!&lt;=60%)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34" id="{FA8BD75F-EF95-4618-ACF8-20C7D7F57C01}">
            <xm:f>AND('\Users\AnGav\Documents\wpro.jet.su@SSL\DavWWWRoot\PWA\common\dep\cib\DocLib1\Стандарт DevSecOps\Framework\[Тепловая_карта_оценки_зрелости_v4.1.xlsx]Heatmap'!#REF!&gt;20%,'\Users\AnGav\Documents\wpro.jet.su@SSL\DavWWWRoot\PWA\common\dep\cib\DocLib1\Стандарт DevSecOps\Framework\[Тепловая_карта_оценки_зрелости_v4.1.xlsx]Heatmap'!#REF!&lt;=40%)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35" id="{779E0280-6D5B-4454-9F59-9DA813B58A9B}">
            <xm:f>'\Users\AnGav\Documents\wpro.jet.su@SSL\DavWWWRoot\PWA\common\dep\cib\DocLib1\Стандарт DevSecOps\Framework\[Тепловая_карта_оценки_зрелости_v4.1.xlsx]Heatmap'!#REF!&lt;=20</xm:f>
            <x14:dxf>
              <fill>
                <patternFill>
                  <bgColor rgb="FFFF7C80"/>
                </patternFill>
              </fill>
            </x14:dxf>
          </x14:cfRule>
          <xm:sqref>T48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CA2C0ADBEC7BE46B0822C2DAA5A03E5" ma:contentTypeVersion="2" ma:contentTypeDescription="Создание документа." ma:contentTypeScope="" ma:versionID="1f62290e2078dcac8c68026cfbcc0748">
  <xsd:schema xmlns:xsd="http://www.w3.org/2001/XMLSchema" xmlns:xs="http://www.w3.org/2001/XMLSchema" xmlns:p="http://schemas.microsoft.com/office/2006/metadata/properties" xmlns:ns2="761b51ea-73c7-430a-8a38-0ce42770504b" targetNamespace="http://schemas.microsoft.com/office/2006/metadata/properties" ma:root="true" ma:fieldsID="77dd4d217f33c2d7b1c4ceb53061770f" ns2:_="">
    <xsd:import namespace="761b51ea-73c7-430a-8a38-0ce4277050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b51ea-73c7-430a-8a38-0ce42770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ED35A1-3382-41C8-A247-8E4D65949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b51ea-73c7-430a-8a38-0ce427705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C74F63-216E-49E0-A905-DB4752A260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48D6A-43D2-4141-BFFA-02FEC5F8016E}">
  <ds:schemaRefs>
    <ds:schemaRef ds:uri="http://purl.org/dc/elements/1.1/"/>
    <ds:schemaRef ds:uri="761b51ea-73c7-430a-8a38-0ce42770504b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Маппинг со стандартами</vt:lpstr>
      <vt:lpstr>Технологии</vt:lpstr>
      <vt:lpstr>Процессы</vt:lpstr>
      <vt:lpstr>Heatmap</vt:lpstr>
      <vt:lpstr>Кирилламида</vt:lpstr>
      <vt:lpstr>Пиратская карта</vt:lpstr>
      <vt:lpstr>Технологии!Неверно</vt:lpstr>
      <vt:lpstr>Процессы!П_Неверно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2023-12-29T06:37:21Z</dcterms:created>
  <dcterms:modified xsi:type="dcterms:W3CDTF">2023-12-29T07:41:22Z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0x0101006CA2C0ADBEC7BE46B0822C2DAA5A03E5</vt:lpwstr>
  </property>
</Properties>
</file>