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s\Техлидерство\JSCF\"/>
    </mc:Choice>
  </mc:AlternateContent>
  <bookViews>
    <workbookView xWindow="0" yWindow="0" windowWidth="30720" windowHeight="13125" tabRatio="914" firstSheet="3" activeTab="13"/>
  </bookViews>
  <sheets>
    <sheet name="Домены" sheetId="1" r:id="rId1"/>
    <sheet name="Контроли" sheetId="3" r:id="rId2"/>
    <sheet name="Результаты" sheetId="21" r:id="rId3"/>
    <sheet name="Практики. Общие" sheetId="20" r:id="rId4"/>
    <sheet name="sec_Общие" sheetId="23" r:id="rId5"/>
    <sheet name="Практики. Nodes" sheetId="12" r:id="rId6"/>
    <sheet name="sec_Nodes" sheetId="10" r:id="rId7"/>
    <sheet name="Практики. Orchestrator" sheetId="11" r:id="rId8"/>
    <sheet name="sec_Orchestrartor" sheetId="15" r:id="rId9"/>
    <sheet name="Практики. Manifests" sheetId="18" r:id="rId10"/>
    <sheet name="sec_Manifests" sheetId="17" r:id="rId11"/>
    <sheet name="Практики. Images" sheetId="19" r:id="rId12"/>
    <sheet name="sec_Images" sheetId="16" r:id="rId13"/>
    <sheet name="Практики. Containers" sheetId="22" r:id="rId14"/>
    <sheet name="sec_Containers" sheetId="13" r:id="rId15"/>
  </sheets>
  <definedNames>
    <definedName name="_xlnm._FilterDatabase" localSheetId="9" hidden="1">'Практики. Manifests'!$A$1:$H$1</definedName>
    <definedName name="_xlnm._FilterDatabase" localSheetId="5" hidden="1">'Практики. Nodes'!$A$1:$H$1</definedName>
    <definedName name="_xlnm._FilterDatabase" localSheetId="7" hidden="1">'Практики. Orchestrator'!$A$1:$H$1</definedName>
    <definedName name="_xlnm._FilterDatabase" localSheetId="3" hidden="1">'Практики. Общие'!$A$1:$H$1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3" l="1"/>
  <c r="F2" i="23"/>
  <c r="I2" i="23"/>
  <c r="J2" i="23"/>
  <c r="M2" i="23"/>
  <c r="N2" i="23"/>
  <c r="Q2" i="23"/>
  <c r="R2" i="23"/>
  <c r="E3" i="23"/>
  <c r="F3" i="23"/>
  <c r="I3" i="23"/>
  <c r="J3" i="23"/>
  <c r="M3" i="23"/>
  <c r="N3" i="23"/>
  <c r="E4" i="23"/>
  <c r="F4" i="23"/>
  <c r="I4" i="23"/>
  <c r="J4" i="23"/>
  <c r="E5" i="23"/>
  <c r="F5" i="23"/>
  <c r="I5" i="23"/>
  <c r="J5" i="23"/>
  <c r="E4" i="22" l="1"/>
  <c r="E5" i="22"/>
  <c r="E6" i="22"/>
  <c r="E7" i="22"/>
  <c r="E8" i="22"/>
  <c r="E9" i="22"/>
  <c r="E10" i="22"/>
  <c r="E11" i="22"/>
  <c r="E12" i="22"/>
  <c r="E13" i="22"/>
  <c r="E14" i="22"/>
  <c r="E15" i="22"/>
  <c r="F9" i="22"/>
  <c r="F10" i="22"/>
  <c r="F11" i="22"/>
  <c r="F12" i="22"/>
  <c r="F4" i="19"/>
  <c r="F5" i="19"/>
  <c r="F6" i="19"/>
  <c r="F7" i="19"/>
  <c r="F6" i="16"/>
  <c r="E6" i="16"/>
  <c r="E7" i="19"/>
  <c r="F5" i="16"/>
  <c r="E5" i="16"/>
  <c r="E6" i="19"/>
  <c r="F3" i="15"/>
  <c r="F4" i="15"/>
  <c r="F5" i="15"/>
  <c r="F6" i="15"/>
  <c r="F7" i="15"/>
  <c r="F8" i="15"/>
  <c r="F9" i="15"/>
  <c r="F10" i="15"/>
  <c r="F11" i="15"/>
  <c r="F12" i="15"/>
  <c r="E3" i="15"/>
  <c r="E4" i="15"/>
  <c r="E5" i="15"/>
  <c r="E6" i="15"/>
  <c r="E7" i="15"/>
  <c r="E8" i="15"/>
  <c r="E9" i="15"/>
  <c r="E10" i="15"/>
  <c r="E11" i="15"/>
  <c r="E12" i="15"/>
  <c r="E3" i="10"/>
  <c r="E4" i="10"/>
  <c r="E5" i="10"/>
  <c r="E6" i="10"/>
  <c r="E7" i="10"/>
  <c r="E8" i="10"/>
  <c r="F3" i="10"/>
  <c r="F4" i="10"/>
  <c r="F5" i="10"/>
  <c r="F6" i="10"/>
  <c r="F7" i="10"/>
  <c r="F8" i="10"/>
  <c r="F23" i="12"/>
  <c r="F24" i="12"/>
  <c r="F25" i="12"/>
  <c r="F26" i="12"/>
  <c r="F27" i="12"/>
  <c r="F28" i="12"/>
  <c r="F22" i="12"/>
  <c r="F11" i="12"/>
  <c r="F12" i="12"/>
  <c r="F13" i="12"/>
  <c r="F14" i="12"/>
  <c r="F15" i="12"/>
  <c r="F16" i="12"/>
  <c r="F17" i="12"/>
  <c r="F18" i="12"/>
  <c r="F19" i="12"/>
  <c r="F20" i="12"/>
  <c r="F21" i="12"/>
  <c r="J3" i="10"/>
  <c r="J4" i="10"/>
  <c r="J5" i="10"/>
  <c r="J6" i="10"/>
  <c r="J7" i="10"/>
  <c r="J8" i="10"/>
  <c r="J9" i="10"/>
  <c r="J10" i="10"/>
  <c r="J11" i="10"/>
  <c r="J12" i="10"/>
  <c r="J13" i="10"/>
  <c r="I3" i="10"/>
  <c r="I4" i="10"/>
  <c r="I5" i="10"/>
  <c r="I6" i="10"/>
  <c r="I7" i="10"/>
  <c r="I8" i="10"/>
  <c r="I9" i="10"/>
  <c r="I10" i="10"/>
  <c r="I11" i="10"/>
  <c r="I12" i="10"/>
  <c r="I13" i="10"/>
  <c r="F4" i="12"/>
  <c r="F5" i="12"/>
  <c r="F6" i="12"/>
  <c r="F7" i="12"/>
  <c r="F8" i="12"/>
  <c r="F9" i="12"/>
  <c r="G7" i="19" l="1"/>
  <c r="G6" i="19"/>
  <c r="F3" i="12"/>
  <c r="F8" i="20"/>
  <c r="F9" i="20"/>
  <c r="F10" i="20"/>
  <c r="F11" i="20"/>
  <c r="G11" i="20" s="1"/>
  <c r="E11" i="20"/>
  <c r="F6" i="22"/>
  <c r="F7" i="22"/>
  <c r="G7" i="22" s="1"/>
  <c r="F4" i="22"/>
  <c r="G4" i="22" s="1"/>
  <c r="F3" i="22"/>
  <c r="E3" i="13"/>
  <c r="F3" i="13"/>
  <c r="M6" i="13"/>
  <c r="N6" i="13"/>
  <c r="I4" i="13"/>
  <c r="J4" i="13"/>
  <c r="F13" i="20" l="1"/>
  <c r="F12" i="20"/>
  <c r="F7" i="20"/>
  <c r="F4" i="20"/>
  <c r="F5" i="20"/>
  <c r="F6" i="20"/>
  <c r="G6" i="20" s="1"/>
  <c r="F3" i="20"/>
  <c r="E4" i="20"/>
  <c r="E5" i="20"/>
  <c r="E6" i="20"/>
  <c r="E7" i="20"/>
  <c r="E8" i="20"/>
  <c r="E9" i="20"/>
  <c r="E10" i="20"/>
  <c r="E12" i="20"/>
  <c r="E13" i="20"/>
  <c r="E27" i="11"/>
  <c r="N7" i="15"/>
  <c r="M7" i="15"/>
  <c r="F31" i="11"/>
  <c r="G31" i="11" s="1"/>
  <c r="E31" i="11"/>
  <c r="J3" i="15"/>
  <c r="J4" i="15"/>
  <c r="J5" i="15"/>
  <c r="J6" i="15"/>
  <c r="J7" i="15"/>
  <c r="J8" i="15"/>
  <c r="J9" i="15"/>
  <c r="J10" i="15"/>
  <c r="J11" i="15"/>
  <c r="J12" i="15"/>
  <c r="J13" i="15"/>
  <c r="I3" i="15"/>
  <c r="I4" i="15"/>
  <c r="I5" i="15"/>
  <c r="I6" i="15"/>
  <c r="I7" i="15"/>
  <c r="I8" i="15"/>
  <c r="I9" i="15"/>
  <c r="I10" i="15"/>
  <c r="I11" i="15"/>
  <c r="I12" i="15"/>
  <c r="I13" i="15"/>
  <c r="F22" i="11"/>
  <c r="G22" i="11" s="1"/>
  <c r="E22" i="11"/>
  <c r="E19" i="12"/>
  <c r="R3" i="10"/>
  <c r="R4" i="10"/>
  <c r="R5" i="10"/>
  <c r="Q3" i="10"/>
  <c r="Q4" i="10"/>
  <c r="Q5" i="10"/>
  <c r="F30" i="12"/>
  <c r="F31" i="12"/>
  <c r="F32" i="12"/>
  <c r="M3" i="10"/>
  <c r="M4" i="10"/>
  <c r="M5" i="10"/>
  <c r="M6" i="10"/>
  <c r="M7" i="10"/>
  <c r="M8" i="10"/>
  <c r="M2" i="10"/>
  <c r="N3" i="10"/>
  <c r="N4" i="10"/>
  <c r="N5" i="10"/>
  <c r="N6" i="10"/>
  <c r="N7" i="10"/>
  <c r="N8" i="10"/>
  <c r="I2" i="10"/>
  <c r="F2" i="10"/>
  <c r="E2" i="10"/>
  <c r="E3" i="20"/>
  <c r="E14" i="20" s="1"/>
  <c r="F30" i="11"/>
  <c r="E30" i="11"/>
  <c r="N6" i="15"/>
  <c r="M6" i="15"/>
  <c r="E34" i="11"/>
  <c r="F33" i="11"/>
  <c r="F34" i="11"/>
  <c r="G34" i="11" s="1"/>
  <c r="F32" i="11"/>
  <c r="F27" i="11"/>
  <c r="F28" i="11"/>
  <c r="F29" i="11"/>
  <c r="F26" i="11"/>
  <c r="F23" i="11"/>
  <c r="F24" i="11"/>
  <c r="F25" i="11"/>
  <c r="F15" i="11"/>
  <c r="F16" i="11"/>
  <c r="F17" i="11"/>
  <c r="F18" i="11"/>
  <c r="F19" i="11"/>
  <c r="F20" i="11"/>
  <c r="F21" i="11"/>
  <c r="F14" i="11"/>
  <c r="R4" i="15"/>
  <c r="R5" i="15"/>
  <c r="Q4" i="15"/>
  <c r="Q5" i="15"/>
  <c r="Q3" i="15"/>
  <c r="R3" i="15"/>
  <c r="N3" i="15"/>
  <c r="N4" i="15"/>
  <c r="N5" i="15"/>
  <c r="M3" i="15"/>
  <c r="M4" i="15"/>
  <c r="M5" i="15"/>
  <c r="M2" i="15"/>
  <c r="N2" i="15"/>
  <c r="E26" i="11"/>
  <c r="G26" i="11" s="1"/>
  <c r="E28" i="11"/>
  <c r="E29" i="11"/>
  <c r="E15" i="11"/>
  <c r="E16" i="11"/>
  <c r="E17" i="11"/>
  <c r="E18" i="11"/>
  <c r="E19" i="11"/>
  <c r="E20" i="11"/>
  <c r="E21" i="11"/>
  <c r="E23" i="11"/>
  <c r="E24" i="11"/>
  <c r="F4" i="11"/>
  <c r="F5" i="11"/>
  <c r="G5" i="11" s="1"/>
  <c r="F6" i="11"/>
  <c r="G6" i="11" s="1"/>
  <c r="F7" i="11"/>
  <c r="F8" i="11"/>
  <c r="G8" i="11" s="1"/>
  <c r="F9" i="11"/>
  <c r="G9" i="11" s="1"/>
  <c r="F10" i="11"/>
  <c r="F11" i="11"/>
  <c r="F12" i="11"/>
  <c r="F13" i="11"/>
  <c r="G13" i="11" s="1"/>
  <c r="E4" i="11"/>
  <c r="E5" i="11"/>
  <c r="E6" i="11"/>
  <c r="E7" i="11"/>
  <c r="E8" i="11"/>
  <c r="E9" i="11"/>
  <c r="E10" i="11"/>
  <c r="E11" i="11"/>
  <c r="E12" i="11"/>
  <c r="E13" i="11"/>
  <c r="E14" i="11"/>
  <c r="E25" i="11"/>
  <c r="E33" i="11"/>
  <c r="E32" i="11"/>
  <c r="R2" i="15"/>
  <c r="J2" i="15"/>
  <c r="Q2" i="10"/>
  <c r="R2" i="10"/>
  <c r="N2" i="10"/>
  <c r="J2" i="10"/>
  <c r="I2" i="15"/>
  <c r="E2" i="15"/>
  <c r="F2" i="15"/>
  <c r="Q3" i="17"/>
  <c r="Q2" i="17"/>
  <c r="M3" i="17"/>
  <c r="M4" i="17"/>
  <c r="M5" i="17"/>
  <c r="M2" i="17"/>
  <c r="I3" i="17"/>
  <c r="I4" i="17"/>
  <c r="I5" i="17"/>
  <c r="I2" i="17"/>
  <c r="E3" i="17"/>
  <c r="E4" i="17"/>
  <c r="E5" i="17"/>
  <c r="E2" i="17"/>
  <c r="F3" i="17"/>
  <c r="F4" i="17"/>
  <c r="F5" i="17"/>
  <c r="J3" i="17"/>
  <c r="J4" i="17"/>
  <c r="J5" i="17"/>
  <c r="N3" i="17"/>
  <c r="N4" i="17"/>
  <c r="N5" i="17"/>
  <c r="R3" i="17"/>
  <c r="R2" i="17"/>
  <c r="N2" i="17"/>
  <c r="J2" i="17"/>
  <c r="F2" i="17"/>
  <c r="Q3" i="16"/>
  <c r="Q2" i="16"/>
  <c r="M3" i="16"/>
  <c r="M4" i="16"/>
  <c r="M5" i="16"/>
  <c r="M2" i="16"/>
  <c r="I3" i="16"/>
  <c r="I4" i="16"/>
  <c r="I2" i="16"/>
  <c r="E3" i="16"/>
  <c r="E4" i="16"/>
  <c r="E2" i="16"/>
  <c r="F3" i="16"/>
  <c r="F4" i="16"/>
  <c r="J3" i="16"/>
  <c r="J4" i="16"/>
  <c r="N3" i="16"/>
  <c r="N4" i="16"/>
  <c r="N5" i="16"/>
  <c r="R3" i="16"/>
  <c r="R2" i="16"/>
  <c r="N2" i="16"/>
  <c r="J2" i="16"/>
  <c r="F2" i="16"/>
  <c r="I3" i="13"/>
  <c r="I2" i="13"/>
  <c r="J3" i="13"/>
  <c r="M3" i="13"/>
  <c r="M4" i="13"/>
  <c r="M5" i="13"/>
  <c r="M2" i="13"/>
  <c r="N3" i="13"/>
  <c r="N4" i="13"/>
  <c r="N5" i="13"/>
  <c r="Q3" i="13"/>
  <c r="Q4" i="13"/>
  <c r="R3" i="13"/>
  <c r="R4" i="13"/>
  <c r="Q2" i="13"/>
  <c r="R2" i="13"/>
  <c r="N2" i="13"/>
  <c r="J2" i="13"/>
  <c r="E2" i="13"/>
  <c r="F2" i="13"/>
  <c r="E3" i="19"/>
  <c r="F3" i="19"/>
  <c r="G3" i="19" s="1"/>
  <c r="G5" i="20" l="1"/>
  <c r="G15" i="11"/>
  <c r="G23" i="11"/>
  <c r="G12" i="11"/>
  <c r="G11" i="11"/>
  <c r="G16" i="11"/>
  <c r="G4" i="11"/>
  <c r="G10" i="11"/>
  <c r="G29" i="11"/>
  <c r="G7" i="11"/>
  <c r="G18" i="11"/>
  <c r="G19" i="12"/>
  <c r="G13" i="20"/>
  <c r="G27" i="11"/>
  <c r="G30" i="11"/>
  <c r="G17" i="11"/>
  <c r="G25" i="11"/>
  <c r="G3" i="20"/>
  <c r="G21" i="11"/>
  <c r="G24" i="11"/>
  <c r="G20" i="11"/>
  <c r="G19" i="11"/>
  <c r="G28" i="11"/>
  <c r="G7" i="20"/>
  <c r="F29" i="12" l="1"/>
  <c r="F10" i="12"/>
  <c r="F3" i="11"/>
  <c r="F14" i="18"/>
  <c r="F16" i="18"/>
  <c r="F15" i="18"/>
  <c r="F12" i="18"/>
  <c r="F13" i="18"/>
  <c r="F11" i="18"/>
  <c r="F8" i="18"/>
  <c r="F9" i="18"/>
  <c r="F10" i="18"/>
  <c r="F7" i="18"/>
  <c r="F4" i="18"/>
  <c r="F5" i="18"/>
  <c r="F6" i="18"/>
  <c r="F3" i="18"/>
  <c r="F16" i="19"/>
  <c r="F15" i="19"/>
  <c r="F12" i="19"/>
  <c r="F13" i="19"/>
  <c r="F14" i="19"/>
  <c r="F11" i="19"/>
  <c r="F9" i="19"/>
  <c r="F10" i="19"/>
  <c r="F8" i="19"/>
  <c r="G9" i="20"/>
  <c r="G10" i="20"/>
  <c r="G12" i="20"/>
  <c r="E3" i="12"/>
  <c r="E20" i="12"/>
  <c r="E4" i="12"/>
  <c r="E5" i="12"/>
  <c r="E6" i="12"/>
  <c r="E21" i="12"/>
  <c r="E7" i="12"/>
  <c r="E8" i="12"/>
  <c r="E9" i="12"/>
  <c r="E10" i="12"/>
  <c r="E11" i="12"/>
  <c r="G11" i="12" s="1"/>
  <c r="E12" i="12"/>
  <c r="G12" i="12" s="1"/>
  <c r="E13" i="12"/>
  <c r="G13" i="12" s="1"/>
  <c r="E15" i="12"/>
  <c r="G15" i="12" s="1"/>
  <c r="E16" i="12"/>
  <c r="G16" i="12" s="1"/>
  <c r="E17" i="12"/>
  <c r="G17" i="12" s="1"/>
  <c r="E22" i="12"/>
  <c r="E23" i="12"/>
  <c r="E18" i="12"/>
  <c r="G18" i="12" s="1"/>
  <c r="E24" i="12"/>
  <c r="E25" i="12"/>
  <c r="E26" i="12"/>
  <c r="E32" i="12"/>
  <c r="E28" i="12"/>
  <c r="E29" i="12"/>
  <c r="E14" i="12"/>
  <c r="G14" i="12" s="1"/>
  <c r="E27" i="12"/>
  <c r="E30" i="12"/>
  <c r="E31" i="12"/>
  <c r="E3" i="11"/>
  <c r="E35" i="11" s="1"/>
  <c r="E4" i="19"/>
  <c r="E5" i="19"/>
  <c r="E8" i="19"/>
  <c r="E9" i="19"/>
  <c r="E10" i="19"/>
  <c r="E11" i="19"/>
  <c r="E12" i="19"/>
  <c r="E13" i="19"/>
  <c r="E14" i="19"/>
  <c r="E15" i="19"/>
  <c r="E16" i="19"/>
  <c r="E3" i="22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3" i="18"/>
  <c r="F14" i="22"/>
  <c r="F15" i="22"/>
  <c r="G15" i="22" s="1"/>
  <c r="F13" i="22"/>
  <c r="G13" i="22" s="1"/>
  <c r="F8" i="22"/>
  <c r="F5" i="22"/>
  <c r="G5" i="18" l="1"/>
  <c r="G4" i="18"/>
  <c r="G16" i="18"/>
  <c r="G9" i="18"/>
  <c r="G8" i="18"/>
  <c r="G9" i="22"/>
  <c r="E16" i="22"/>
  <c r="G10" i="22"/>
  <c r="G4" i="20"/>
  <c r="E33" i="12"/>
  <c r="G10" i="12"/>
  <c r="G21" i="12"/>
  <c r="G25" i="12"/>
  <c r="G24" i="12"/>
  <c r="G27" i="12"/>
  <c r="G5" i="12"/>
  <c r="G4" i="12"/>
  <c r="G22" i="12"/>
  <c r="G20" i="12"/>
  <c r="G28" i="12"/>
  <c r="G9" i="12"/>
  <c r="G23" i="12"/>
  <c r="G8" i="12"/>
  <c r="G7" i="18"/>
  <c r="G14" i="18"/>
  <c r="G15" i="18"/>
  <c r="E17" i="18"/>
  <c r="G3" i="18"/>
  <c r="G6" i="18"/>
  <c r="G13" i="18"/>
  <c r="E17" i="19"/>
  <c r="G12" i="19"/>
  <c r="G15" i="19"/>
  <c r="G8" i="19"/>
  <c r="G11" i="19"/>
  <c r="G14" i="22"/>
  <c r="G30" i="12"/>
  <c r="G31" i="12"/>
  <c r="G32" i="12"/>
  <c r="G26" i="12"/>
  <c r="G7" i="12"/>
  <c r="G6" i="12"/>
  <c r="G3" i="12"/>
  <c r="G29" i="12"/>
  <c r="G12" i="18"/>
  <c r="G10" i="18"/>
  <c r="G11" i="18"/>
  <c r="G16" i="19"/>
  <c r="G14" i="19"/>
  <c r="G13" i="19"/>
  <c r="G10" i="19"/>
  <c r="G9" i="19"/>
  <c r="G4" i="19"/>
  <c r="G5" i="19"/>
  <c r="G8" i="20"/>
  <c r="G32" i="11"/>
  <c r="G3" i="11"/>
  <c r="G14" i="11"/>
  <c r="G33" i="11"/>
  <c r="G11" i="22"/>
  <c r="G5" i="22"/>
  <c r="G3" i="22"/>
  <c r="G8" i="22"/>
  <c r="G6" i="22"/>
  <c r="G17" i="18" l="1"/>
  <c r="G14" i="20"/>
  <c r="G33" i="12"/>
  <c r="C3" i="21" s="1"/>
  <c r="G35" i="11"/>
  <c r="C4" i="21" s="1"/>
  <c r="G17" i="19"/>
  <c r="C6" i="21" s="1"/>
  <c r="G16" i="22"/>
  <c r="C7" i="21" s="1"/>
  <c r="C2" i="21"/>
  <c r="C5" i="21" l="1"/>
</calcChain>
</file>

<file path=xl/sharedStrings.xml><?xml version="1.0" encoding="utf-8"?>
<sst xmlns="http://schemas.openxmlformats.org/spreadsheetml/2006/main" count="808" uniqueCount="304">
  <si>
    <t>Безопасность манифестов</t>
  </si>
  <si>
    <t>Требование</t>
  </si>
  <si>
    <t>Примечание</t>
  </si>
  <si>
    <t>Низкий</t>
  </si>
  <si>
    <t>Не выполняется</t>
  </si>
  <si>
    <t>Выполняется</t>
  </si>
  <si>
    <t>Средний</t>
  </si>
  <si>
    <t>Для доступа к kube-apiserver используется аутентификация и авторизация</t>
  </si>
  <si>
    <t>Для доступа к kube-apiserver не используется базовая аутентификация</t>
  </si>
  <si>
    <t>Для доступа к kube-apiserver используется только защищенное TLS соединение</t>
  </si>
  <si>
    <t>Высокий</t>
  </si>
  <si>
    <t>Для коммуникации между узлами кластера (master, worker, infrastructure) используются только шифрованные соединения TLS</t>
  </si>
  <si>
    <t>Admission controller AlwaysAdmit не используется</t>
  </si>
  <si>
    <t>Admission controller AlwaysPullImages активирован и используется</t>
  </si>
  <si>
    <t>База данных etcd шифруется</t>
  </si>
  <si>
    <t>Частично выполняется</t>
  </si>
  <si>
    <t>Анонимная аутентификация kubelet отключена</t>
  </si>
  <si>
    <t>Используется webhook авторизация kubelet с использованием сертификата kube-apiserver</t>
  </si>
  <si>
    <t>Read-only доступ к kubelet не используется</t>
  </si>
  <si>
    <t>Используется ротация сертификатов kubelet</t>
  </si>
  <si>
    <t>Для доступа к kubelet используется только шифрованный трафик TLS</t>
  </si>
  <si>
    <t>Безопасность используемых образов</t>
  </si>
  <si>
    <t>В собранных образах не должны храниться секреты</t>
  </si>
  <si>
    <t>Образы контейнеров не должны содержать уязвимостей, которые возможно проэксплуатировать</t>
  </si>
  <si>
    <t>Не должны использоваться образы с тегом latest</t>
  </si>
  <si>
    <t>Контейнеры запускаются из образов, хранящихся в локальных репозиториях</t>
  </si>
  <si>
    <t>Для собираемых образов генерируется SBOM</t>
  </si>
  <si>
    <t>В конфигурациях deployments/replicasets/pods/daemonsets/statefulsets для контейнеров не используется флаг privileged</t>
  </si>
  <si>
    <t>В конфигурациях deployments/replicasets/pods/daemonsets/statefulsets для контейнеров, используется read only корневая системы (readOnlyRootFilesystem)</t>
  </si>
  <si>
    <t>В конфигурациях deployments/replicasets/pods/daemonsets/statefulsets для контейнеров не используют volume типа hostpath</t>
  </si>
  <si>
    <t>В конфигурациях deployments/replicasets/pods/daemonsets/statefulsets для контейнеров не используется host networking</t>
  </si>
  <si>
    <t>В конфигурациях deployments/replicasets/pods/daemonsets/statefulsets для контейнеров используются профили apparmor</t>
  </si>
  <si>
    <t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t>
  </si>
  <si>
    <t>В конфигурациях deployments/replicasets/pods/daemonsets/statefulsets используются проверки доступности приложений</t>
  </si>
  <si>
    <t>Используются сетевые политики для разграничения доступа между микросервисами</t>
  </si>
  <si>
    <t>Отказоустойчивость</t>
  </si>
  <si>
    <t>Процесс восстановления доступности регламентирован</t>
  </si>
  <si>
    <t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t>
  </si>
  <si>
    <t>Используется антивирусное ПО с постоянно обновляемыми базами.</t>
  </si>
  <si>
    <t>Создаются резервные копии критичных серверов, процесс резервирования является системным.</t>
  </si>
  <si>
    <t>Удаленный доступ подрядчиков регламентирован, права минимально необходимы и контролируется.</t>
  </si>
  <si>
    <t>Применяется шифрование диска</t>
  </si>
  <si>
    <t>ЧТО НУЖНО, ЧТОБЫ ЗАПУСТИТЬ ПРИЛОЖЕНИЕ В КОНТЕЙНЕРЕ?</t>
  </si>
  <si>
    <t>Уровень критичности</t>
  </si>
  <si>
    <t>Используются версии оркестратора, поддерживаемые производителем. Для неподдерживаемых версий ОС имеется расширенная поддержка</t>
  </si>
  <si>
    <t>Используются версии ОС, поддерживаемые производителем. Для неподдерживаемых версий ОС имеется расширенная поддержка</t>
  </si>
  <si>
    <t>Для установки ОС используется «золотой» образ</t>
  </si>
  <si>
    <t>Проводится сканирование «золотого» образа ОС на уязвимости</t>
  </si>
  <si>
    <t>УЗ root не должна использоваться для администрирования ОС</t>
  </si>
  <si>
    <t>Привилегированные права в ОС имеют только УЗ, которым такой доступ необходим, данные УЗ актуальны</t>
  </si>
  <si>
    <t>Должны использоваться специально настроенные АРМ (SAW/PAW – закрытая рабочая станция с высоким уровнем защиты) для администрирования инфраструктуры</t>
  </si>
  <si>
    <t>Процесс настройки параметров безопасности среды контейнерной оркестрации регламентирован, используются стандарты безопасного конфигурирования</t>
  </si>
  <si>
    <t>Процесс установки обновлений безопасности оркестратора регламентирован</t>
  </si>
  <si>
    <t>Установлены актуальные обновления безопасности оркестратора, процесс обновления является системным</t>
  </si>
  <si>
    <t>Процесс установки обновлений безопасности ОС регламентирован</t>
  </si>
  <si>
    <t>Установлены актуальные обновления безопасности ОС, процесс обновления является системным</t>
  </si>
  <si>
    <t>Admission controller NamespaceLifecycle активирован и используется</t>
  </si>
  <si>
    <t>Используются admission controller, позволяющие контролировать конфигурацию запускаемых микросервисов</t>
  </si>
  <si>
    <t>Для доступа kube-apiserver к etcd используется аутентификация через сертификаты</t>
  </si>
  <si>
    <t>Разрешения на конфигурационные файлы, хранящиеся на узлах master соответствуют лучшим практикам CIS</t>
  </si>
  <si>
    <t>Разрешения на конфигурационные файлы, хранящиеся на узлах worker соответствуют лучшим практикам CIS</t>
  </si>
  <si>
    <t>В манифестах не должны использоваться секреты в открытом виде</t>
  </si>
  <si>
    <t>В конфигурациях deployments/replicasets/pods/daemonsets/statefulset для контейнеров не используются флаги allowPrivilegeEscalation или capabilities CAP_SYS_ADMIN</t>
  </si>
  <si>
    <t>Осуществляется контроль запускаемых процессов в контейнерах (применяется запрет запуска процессов, не используемых приложениями)</t>
  </si>
  <si>
    <t>Осуществляется контроль за выполнением команд внутри контейнера от пользователя root</t>
  </si>
  <si>
    <t>Проводятся учения по отработке плана аварийного восстановления с фактическим прохождением этапов восстановления на условно аварийном сервере</t>
  </si>
  <si>
    <t>Процесс резервного копирования регламентирован</t>
  </si>
  <si>
    <t>ID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</si>
  <si>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</si>
  <si>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</si>
  <si>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</si>
  <si>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</si>
  <si>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</si>
  <si>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</si>
  <si>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Стандарты безопасности для узлов не применяются</t>
  </si>
  <si>
    <t>PROD инфраструктура находится в выделенном сетевом сегменте</t>
  </si>
  <si>
    <t>Используются стандарты безопасности на основе CIS Benchmark</t>
  </si>
  <si>
    <t>Определен перечень базовых СЗИ, устанавливаемых на серверы (помимо антивируса)</t>
  </si>
  <si>
    <t>Проводятся регулярные сканирования антивирусом</t>
  </si>
  <si>
    <t>Проводятся периодические сканирования ОС, направленные на выявление уязвимостей</t>
  </si>
  <si>
    <t>Проводятся на регулярной основе внутренние аудиты ИБ конфигурационных настроек ОС</t>
  </si>
  <si>
    <t>Стандарты безопасности для сред контейнеризации не применяются</t>
  </si>
  <si>
    <t>SEC-CONT-0-1</t>
  </si>
  <si>
    <t>SEC-CONT-1-1</t>
  </si>
  <si>
    <t>SEC-CONT-2-1</t>
  </si>
  <si>
    <t>SEC-CONT-4-1</t>
  </si>
  <si>
    <t>SEC-CONT-1-2</t>
  </si>
  <si>
    <t>SEC-CONT-2-2</t>
  </si>
  <si>
    <t>SEC-CONT-3-2</t>
  </si>
  <si>
    <t>SEC-CONT-4-2</t>
  </si>
  <si>
    <t>SEC-CONT-3-3</t>
  </si>
  <si>
    <t>SEC-CONT-4-3</t>
  </si>
  <si>
    <t>SEC-CONT-3-4</t>
  </si>
  <si>
    <t>SEC-CONT-3-5</t>
  </si>
  <si>
    <t>Включен хостовый МЭ и настроен в соответствии с правилом «запрещено все, что не разрешено»</t>
  </si>
  <si>
    <t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t>
  </si>
  <si>
    <t>Реализованы механизмы синхронизации времени в ОС с целью возможности подтверждения времени записи событий</t>
  </si>
  <si>
    <t>Nodes-0-1</t>
  </si>
  <si>
    <t>Nodes-1-1</t>
  </si>
  <si>
    <t>Nodes-2-1</t>
  </si>
  <si>
    <t>Nodes-3-1</t>
  </si>
  <si>
    <t>Nodes-4-1</t>
  </si>
  <si>
    <t>Nodes-1-2</t>
  </si>
  <si>
    <t>Nodes-2-2</t>
  </si>
  <si>
    <t>Nodes-3-2</t>
  </si>
  <si>
    <t>Nodes-4-2</t>
  </si>
  <si>
    <t>Nodes-1-3</t>
  </si>
  <si>
    <t>Nodes-2-3</t>
  </si>
  <si>
    <t>Nodes-3-3</t>
  </si>
  <si>
    <t>Nodes-4-3</t>
  </si>
  <si>
    <t>Nodes-1-4</t>
  </si>
  <si>
    <t>Nodes-2-4</t>
  </si>
  <si>
    <t>Nodes-3-4</t>
  </si>
  <si>
    <t>Nodes-4-4</t>
  </si>
  <si>
    <t>Nodes-1-5</t>
  </si>
  <si>
    <t>Nodes-2-5</t>
  </si>
  <si>
    <t>Nodes-3-5</t>
  </si>
  <si>
    <t>Nodes-1-6</t>
  </si>
  <si>
    <t>Nodes-2-6</t>
  </si>
  <si>
    <t>Nodes-3-6</t>
  </si>
  <si>
    <t>Nodes-1-7</t>
  </si>
  <si>
    <t>Nodes-3-7</t>
  </si>
  <si>
    <t>Nodes-2-8</t>
  </si>
  <si>
    <t>Nodes-2-9</t>
  </si>
  <si>
    <t>Nodes-2-10</t>
  </si>
  <si>
    <t>Nodes-2-11</t>
  </si>
  <si>
    <t>Orch-0-1</t>
  </si>
  <si>
    <t>Orch-1-1</t>
  </si>
  <si>
    <t>Orch-2-1</t>
  </si>
  <si>
    <t>Orch-3-1</t>
  </si>
  <si>
    <t>Orch-1-2</t>
  </si>
  <si>
    <t>Orch-2-3</t>
  </si>
  <si>
    <t>Orch-2-2</t>
  </si>
  <si>
    <t>Orch-1-3</t>
  </si>
  <si>
    <t>Orch-2-4</t>
  </si>
  <si>
    <t>Orch-3-3</t>
  </si>
  <si>
    <t>Orch-1-5</t>
  </si>
  <si>
    <t>Orch-2-5</t>
  </si>
  <si>
    <t>Orch-1-6</t>
  </si>
  <si>
    <t>Orch-3-6</t>
  </si>
  <si>
    <t>Orch-1-7</t>
  </si>
  <si>
    <t>Orch-2-7</t>
  </si>
  <si>
    <t>Orch-1-8</t>
  </si>
  <si>
    <t>Orch-2-8</t>
  </si>
  <si>
    <t>Orch-1-9</t>
  </si>
  <si>
    <t>Orch-2-9</t>
  </si>
  <si>
    <t>Orch-1-10</t>
  </si>
  <si>
    <t>Orch-2-10</t>
  </si>
  <si>
    <t>Orch-1-11</t>
  </si>
  <si>
    <t>Orch-2-11</t>
  </si>
  <si>
    <t>Orch-2-12</t>
  </si>
  <si>
    <t>Процесс настройки параметров безопасности регламентирован, используются базовые стандарты безопасного конфигурирования  манифестов.</t>
  </si>
  <si>
    <t>Используются сетевые политики для разграничения доступа между неймспейсами</t>
  </si>
  <si>
    <t>Выполняется сканирование образов контейнеров. Запуск сканирования происходит в ручном режиме.</t>
  </si>
  <si>
    <t>Выполняется сканирование образов контейнеров в CI/CD на наличие уязвимостей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</si>
  <si>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</si>
  <si>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Собираемые образы подписываются электронной подписью при сборке, а также осуществляется их проверка</t>
  </si>
  <si>
    <t>SEC-CONT-3-1</t>
  </si>
  <si>
    <t>На образы регулярно устанавливаются обновления (обновляются базовые образы)</t>
  </si>
  <si>
    <t>При обнаружении дефектов ИБ в образах контейнеров автоматизированно создаются задачи на их устранение в тикет-системе</t>
  </si>
  <si>
    <t>Сборки в CI/CD блокируются при найденных уязвимостях в образах контейнеров по договоренности между ИБ и разработчиками</t>
  </si>
  <si>
    <t>Используются кастомизированные политики Runtime для сред контейнеризации, как минимум уровня всего кластера</t>
  </si>
  <si>
    <t>Настроены и используются кастомизированные Runtime политики для отдельных контейнерных приложений</t>
  </si>
  <si>
    <t>SEC-IMG-0-1</t>
  </si>
  <si>
    <t>SEC-IMG-1-1</t>
  </si>
  <si>
    <t>SEC-IMG-2-1</t>
  </si>
  <si>
    <t>SEC-IMG-3-1</t>
  </si>
  <si>
    <t>SEC-IMG-4-1</t>
  </si>
  <si>
    <t>SEC-IMG-1-2</t>
  </si>
  <si>
    <t>SEC-IMG-2-2</t>
  </si>
  <si>
    <t>SEC-IMG-3-2</t>
  </si>
  <si>
    <t>SEC-IMG-4-2</t>
  </si>
  <si>
    <t>SEC-IMG-1-3</t>
  </si>
  <si>
    <t>SEC-IMG-2-3</t>
  </si>
  <si>
    <t>SEC-IMG-3-3</t>
  </si>
  <si>
    <t>Используются профили по умолчанию Secomp</t>
  </si>
  <si>
    <t>используются профили seccomp, кастомизированные под микросервисы</t>
  </si>
  <si>
    <t>Настроены и используются L7 сетевые политики контроля трафика  в режиме Block</t>
  </si>
  <si>
    <t>Настроены и используются L7 сетевые политики контроля трафика  в режиме мониторинга</t>
  </si>
  <si>
    <t>Должны использоваться образы, содержащие минимальный функционал (distroless)</t>
  </si>
  <si>
    <t>Orch-3-2</t>
  </si>
  <si>
    <t>Orch-3-5</t>
  </si>
  <si>
    <t>Orch-2-6</t>
  </si>
  <si>
    <t>Orch-4-1</t>
  </si>
  <si>
    <t>Orch-4-2</t>
  </si>
  <si>
    <t>Выполняется контроль сетевого трафика на уровне межсетевых экранов (L3/L4) в PROD сегменте (доступ к узлам)</t>
  </si>
  <si>
    <t xml:space="preserve"> Логин на сервер только через SSH ключ</t>
  </si>
  <si>
    <t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t>
  </si>
  <si>
    <t>При хранении настроек и развертывании оркестратора используется подход IaC</t>
  </si>
  <si>
    <t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t>
  </si>
  <si>
    <t>При хранении настроек и развертывании ОС используется подход IaC</t>
  </si>
  <si>
    <t>Группа критериев</t>
  </si>
  <si>
    <t>Общая оценка</t>
  </si>
  <si>
    <t>Nodes-2-7</t>
  </si>
  <si>
    <t>Orch-1-4</t>
  </si>
  <si>
    <t>Orch-3-4</t>
  </si>
  <si>
    <t>SEC-IMG-3-4</t>
  </si>
  <si>
    <t>Итоговый балл</t>
  </si>
  <si>
    <t>Вес критерия</t>
  </si>
  <si>
    <t>Безопасность оркестратора</t>
  </si>
  <si>
    <t>Классификация</t>
  </si>
  <si>
    <t>Level0 -Комментарий</t>
  </si>
  <si>
    <t>Level1 - Комментарий</t>
  </si>
  <si>
    <t>Level2 - Комментарий</t>
  </si>
  <si>
    <t>Level3 - Комментарий</t>
  </si>
  <si>
    <t>Level4 - Комментарий</t>
  </si>
  <si>
    <t>Максимальный балл</t>
  </si>
  <si>
    <t>Итоговый общий балл</t>
  </si>
  <si>
    <t>Зоны распределения ответственности администраторов разграничены и задокументированы для оркестратора и ОС</t>
  </si>
  <si>
    <t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t>
  </si>
  <si>
    <t>УЗ администраторов оркестратора подвергаются ревизии. В случае необходимости, УЗ деактивируются или отключаются</t>
  </si>
  <si>
    <t>Выполняется ревизия УЗ администраторов ОС. В случае необходимости, УЗ деактивируется или отключается</t>
  </si>
  <si>
    <t>УЗ clusteradmin не используется для администрирования кластеров Kubernetes</t>
  </si>
  <si>
    <t>При администрировании оркестратора используется ролевая модель, при назначении прав используется принцип минимальных привилегий</t>
  </si>
  <si>
    <t>Безопасность узлов сред контейнеризации</t>
  </si>
  <si>
    <t>Настроены параметры аудита сред оркестрации (k8s audit policy), логи передаются и анализируются в SIEM</t>
  </si>
  <si>
    <t>Для аутентификации в оркестраторе  используется внешний сервис, например Active Directory</t>
  </si>
  <si>
    <t>Orch-4-3</t>
  </si>
  <si>
    <t xml:space="preserve">Для размещения etcd используются выделенные серверы с отдельной БД. Обеспечивается отказоустойчивость </t>
  </si>
  <si>
    <t>УЗ администраторов ОС серверов должны содержать уникальный идентификатор, позволяющий связать администратора с их действиями в ОС</t>
  </si>
  <si>
    <t>Осуществляется сбор логов о состоянии серверов (мониторинг ИТ) - собираются данные о состоянии сервера.</t>
  </si>
  <si>
    <t>Используется мониторинг ИТ состояние сред контейнеризации</t>
  </si>
  <si>
    <t>Определены и настроены s критичные события, которые должны собираться с *nix-серверов (перечень параметров). События передаются и анализируются в SIEM</t>
  </si>
  <si>
    <t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t>
  </si>
  <si>
    <t>Используются стандарты безопасности, включающие в себя большую часть настроек на основе CIS Benchmark</t>
  </si>
  <si>
    <t>Определен список возможных инцидентов ИБ в части ОС</t>
  </si>
  <si>
    <t>Определен список возможных инцидентов ИБ в части оркестратора</t>
  </si>
  <si>
    <t>Gen-1-1</t>
  </si>
  <si>
    <t>Gen-1-2</t>
  </si>
  <si>
    <t>Gen-1-3</t>
  </si>
  <si>
    <t>используются отдельные решения по хранению секретов</t>
  </si>
  <si>
    <t>Должна быть обеспечена отказоустойчивость серверной инфраструктуры в рамках 1 сайта</t>
  </si>
  <si>
    <t>Gen-1-4</t>
  </si>
  <si>
    <t>Gen-2-1</t>
  </si>
  <si>
    <t>Gen-2-2</t>
  </si>
  <si>
    <t>Gen-2-3</t>
  </si>
  <si>
    <t>Gen-2-4</t>
  </si>
  <si>
    <t>Gen-3-1</t>
  </si>
  <si>
    <t xml:space="preserve"> обеспечена отказоустойчивость серверной инфраструктуры в рамках нескольких сайтов</t>
  </si>
  <si>
    <t>Gen-4-1</t>
  </si>
  <si>
    <t>Резервное копирование</t>
  </si>
  <si>
    <t>Ролевая модель и разделение зон ответственности</t>
  </si>
  <si>
    <t>Сетевая безопасность</t>
  </si>
  <si>
    <t>Gen-0-1</t>
  </si>
  <si>
    <t>Базовые контроли не выполняются</t>
  </si>
  <si>
    <t>SEC-CONT-2-3</t>
  </si>
  <si>
    <t>Используется мониторинг аномалий для запущенных контейнеров</t>
  </si>
  <si>
    <t>Ограничиваются вычислительные ресурсы работающего контейнера</t>
  </si>
  <si>
    <t>Осуществляется мониторинг запускаемых процессов в контейнерах. Используются правила по умолчанию</t>
  </si>
  <si>
    <t>Учетные записи</t>
  </si>
  <si>
    <t>Версии ПО</t>
  </si>
  <si>
    <t>Мониторинг</t>
  </si>
  <si>
    <t>Харденинг</t>
  </si>
  <si>
    <t>СЗИ</t>
  </si>
  <si>
    <t>Тестовая среда  располагается в отдельном сетевом сегменте. Доступ к среде ограничен</t>
  </si>
  <si>
    <t>События ИБ</t>
  </si>
  <si>
    <t>Золотой образ</t>
  </si>
  <si>
    <t>Управление уязвимостями</t>
  </si>
  <si>
    <t>IaC</t>
  </si>
  <si>
    <t>Аутентификация и авторизация</t>
  </si>
  <si>
    <t>Защита секретов</t>
  </si>
  <si>
    <t>Привилегии контейнера</t>
  </si>
  <si>
    <t>Проверка доступности</t>
  </si>
  <si>
    <t>Подключение томов</t>
  </si>
  <si>
    <t>Образы в манифестах</t>
  </si>
  <si>
    <t>Контроль ресурсов</t>
  </si>
  <si>
    <t>Контроль процессов</t>
  </si>
  <si>
    <t>Gen-3-2</t>
  </si>
  <si>
    <t>Nodes-2-12</t>
  </si>
  <si>
    <t>Неразрешенное ПО или не требуемое для администрирования на ОС хост-серверов не установлено</t>
  </si>
  <si>
    <t>Стандарты безопасности оркестраторов не применяются</t>
  </si>
  <si>
    <t>Контроль манифестов</t>
  </si>
  <si>
    <t>Контроль репозиториев</t>
  </si>
  <si>
    <t>Сканирование образов контейнеров</t>
  </si>
  <si>
    <t>Обновление ПО</t>
  </si>
  <si>
    <t>SEC-IMG-1-4</t>
  </si>
  <si>
    <t>Осуществляется мультиуровневая сборка для минимизации размера образа и его функционала</t>
  </si>
  <si>
    <t>SEC-IMG-1-5</t>
  </si>
  <si>
    <t>Осуществляется сканирование Docker  файлов на недостатки конфигурации ИБ</t>
  </si>
  <si>
    <t>Сканирование Docker файлов</t>
  </si>
  <si>
    <t>SBOM</t>
  </si>
  <si>
    <t>Уровни зрелости:</t>
  </si>
  <si>
    <t>ID практики</t>
  </si>
  <si>
    <t>SEC-0-1</t>
  </si>
  <si>
    <t>MAN-1-1</t>
  </si>
  <si>
    <t>MAN-1-2</t>
  </si>
  <si>
    <t>MAN-1-3</t>
  </si>
  <si>
    <t>MAN-1-4</t>
  </si>
  <si>
    <t>MAN-2-1</t>
  </si>
  <si>
    <t>MAN-2-2</t>
  </si>
  <si>
    <t>MAN-2-3</t>
  </si>
  <si>
    <t>MAN-2-4</t>
  </si>
  <si>
    <t>MAN-3-1</t>
  </si>
  <si>
    <t>MAN-3-2</t>
  </si>
  <si>
    <t>MAN-3-3</t>
  </si>
  <si>
    <t>MAN-3-4</t>
  </si>
  <si>
    <t>MAN-4-1</t>
  </si>
  <si>
    <t>MAN-4-2</t>
  </si>
  <si>
    <t xml:space="preserve">Общие контроли (gen) </t>
  </si>
  <si>
    <t xml:space="preserve">Безопасность узлов сред контейнеризации (nodes) </t>
  </si>
  <si>
    <t>Безопасность оркестратора Kubernetes (orchr)</t>
  </si>
  <si>
    <t>Безопасность манифестов (man)</t>
  </si>
  <si>
    <t>Безопасность образов контейнеров (img)</t>
  </si>
  <si>
    <t>Безопасность запущенных контейнеров (containers)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</si>
</sst>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28"/>
      <color rgb="FF000000"/>
      <name val="Segoe UI Black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7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164" fontId="3" fillId="7" borderId="1" xfId="1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18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проведения аудита сред контейнеризации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Уровни зрелости модели</c:v>
          </c:tx>
          <c:spPr>
            <a:solidFill>
              <a:schemeClr val="accent2">
                <a:alpha val="50196"/>
              </a:schemeClr>
            </a:solidFill>
            <a:ln w="25400">
              <a:noFill/>
              <a:prstDash val="sysDot"/>
            </a:ln>
            <a:effectLst/>
          </c:spPr>
          <c:cat>
            <c:strRef>
              <c:f>Результаты!$B$2:$B$7</c:f>
              <c:strCache>
                <c:ptCount val="6"/>
                <c:pt idx="0">
                  <c:v>Общие контроли (gen) </c:v>
                </c:pt>
                <c:pt idx="1">
                  <c:v>Безопасность узлов сред контейнеризации (nodes) </c:v>
                </c:pt>
                <c:pt idx="2">
                  <c:v>Безопасность оркестратора Kubernetes (orchr)</c:v>
                </c:pt>
                <c:pt idx="3">
                  <c:v>Безопасность манифестов (man)</c:v>
                </c:pt>
                <c:pt idx="4">
                  <c:v>Безопасность образов контейнеров (img)</c:v>
                </c:pt>
                <c:pt idx="5">
                  <c:v>Безопасность запущенных контейнеров (containers)</c:v>
                </c:pt>
              </c:strCache>
            </c:strRef>
          </c:cat>
          <c:val>
            <c:numRef>
              <c:f>Результаты!$C$2:$C$7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87C-9BB6-73EDA172118F}"/>
            </c:ext>
          </c:extLst>
        </c:ser>
        <c:ser>
          <c:idx val="6"/>
          <c:order val="1"/>
          <c:tx>
            <c:strRef>
              <c:f>Результаты!$Y$2</c:f>
              <c:strCache>
                <c:ptCount val="1"/>
                <c:pt idx="0">
                  <c:v>Уровни зрелости:</c:v>
                </c:pt>
              </c:strCache>
            </c:strRef>
          </c:tx>
          <c:spPr>
            <a:noFill/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BAB9-455A-8978-84CB3C80E889}"/>
            </c:ext>
          </c:extLst>
        </c:ser>
        <c:ser>
          <c:idx val="0"/>
          <c:order val="2"/>
          <c:tx>
            <c:strRef>
              <c:f>Результаты!$Y$3</c:f>
              <c:strCache>
                <c:ptCount val="1"/>
                <c:pt idx="0">
                  <c:v>Level0 - Unitiated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  <a:prstDash val="sysDot"/>
            </a:ln>
            <a:effectLst/>
          </c:spPr>
          <c:val>
            <c:numRef>
              <c:f>Результаты!$Y$3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9-455A-8978-84CB3C80E889}"/>
            </c:ext>
          </c:extLst>
        </c:ser>
        <c:ser>
          <c:idx val="2"/>
          <c:order val="3"/>
          <c:tx>
            <c:strRef>
              <c:f>Результаты!$Y$4</c:f>
              <c:strCache>
                <c:ptCount val="1"/>
                <c:pt idx="0">
                  <c:v>Level1 - Beginners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Результаты!$Y$4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B9-455A-8978-84CB3C80E889}"/>
            </c:ext>
          </c:extLst>
        </c:ser>
        <c:ser>
          <c:idx val="3"/>
          <c:order val="4"/>
          <c:tx>
            <c:strRef>
              <c:f>Результаты!$Y$5</c:f>
              <c:strCache>
                <c:ptCount val="1"/>
                <c:pt idx="0">
                  <c:v>Level2 - Intermediate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  <a:prstDash val="sysDot"/>
            </a:ln>
            <a:effectLst/>
          </c:spPr>
          <c:val>
            <c:numRef>
              <c:f>Результаты!$Y$5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B9-455A-8978-84CB3C80E889}"/>
            </c:ext>
          </c:extLst>
        </c:ser>
        <c:ser>
          <c:idx val="4"/>
          <c:order val="5"/>
          <c:tx>
            <c:strRef>
              <c:f>Результаты!$Y$6</c:f>
              <c:strCache>
                <c:ptCount val="1"/>
                <c:pt idx="0">
                  <c:v>Level3 - Advanced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BAB9-455A-8978-84CB3C80E889}"/>
            </c:ext>
          </c:extLst>
        </c:ser>
        <c:ser>
          <c:idx val="5"/>
          <c:order val="6"/>
          <c:tx>
            <c:strRef>
              <c:f>Результаты!$Y$7</c:f>
              <c:strCache>
                <c:ptCount val="1"/>
                <c:pt idx="0">
                  <c:v>Level4 - Experts</c:v>
                </c:pt>
              </c:strCache>
            </c:strRef>
          </c:tx>
          <c:spPr>
            <a:solidFill>
              <a:schemeClr val="accent6">
                <a:alpha val="50196"/>
              </a:schemeClr>
            </a:solidFill>
            <a:ln w="25400">
              <a:noFill/>
              <a:prstDash val="sysDot"/>
            </a:ln>
            <a:effectLst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BAB9-455A-8978-84CB3C8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51568"/>
        <c:axId val="1851555376"/>
      </c:radarChart>
      <c:catAx>
        <c:axId val="18515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5376"/>
        <c:crosses val="autoZero"/>
        <c:auto val="1"/>
        <c:lblAlgn val="ctr"/>
        <c:lblOffset val="100"/>
        <c:noMultiLvlLbl val="0"/>
      </c:catAx>
      <c:valAx>
        <c:axId val="1851555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423071</xdr:colOff>
      <xdr:row>3</xdr:row>
      <xdr:rowOff>0</xdr:rowOff>
    </xdr:to>
    <xdr:sp macro="" textlink="">
      <xdr:nvSpPr>
        <xdr:cNvPr id="2" name="Заголовок 1">
          <a:extLst>
            <a:ext uri="{FF2B5EF4-FFF2-40B4-BE49-F238E27FC236}">
              <a16:creationId xmlns:a16="http://schemas.microsoft.com/office/drawing/2014/main" id="{F4398349-CC68-B57F-754C-2067C44C7449}"/>
            </a:ext>
          </a:extLst>
        </xdr:cNvPr>
        <xdr:cNvSpPr>
          <a:spLocks noGrp="1"/>
        </xdr:cNvSpPr>
      </xdr:nvSpPr>
      <xdr:spPr>
        <a:xfrm>
          <a:off x="0" y="0"/>
          <a:ext cx="10786271" cy="567382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Абстракции</a:t>
          </a:r>
          <a:endParaRPr lang="en-US"/>
        </a:p>
      </xdr:txBody>
    </xdr:sp>
    <xdr:clientData/>
  </xdr:twoCellAnchor>
  <xdr:twoCellAnchor>
    <xdr:from>
      <xdr:col>0</xdr:col>
      <xdr:colOff>94788</xdr:colOff>
      <xdr:row>3</xdr:row>
      <xdr:rowOff>156679</xdr:rowOff>
    </xdr:from>
    <xdr:to>
      <xdr:col>19</xdr:col>
      <xdr:colOff>42889</xdr:colOff>
      <xdr:row>6</xdr:row>
      <xdr:rowOff>175421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A3758360-60A9-BE6E-A9AA-128FC72F870A}"/>
            </a:ext>
          </a:extLst>
        </xdr:cNvPr>
        <xdr:cNvGrpSpPr/>
      </xdr:nvGrpSpPr>
      <xdr:grpSpPr>
        <a:xfrm>
          <a:off x="94788" y="728179"/>
          <a:ext cx="11445336" cy="590242"/>
          <a:chOff x="382103" y="2956410"/>
          <a:chExt cx="11530501" cy="567382"/>
        </a:xfrm>
      </xdr:grpSpPr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F18796AB-3EE8-6B84-8BC6-C5BE5BD2DC91}"/>
              </a:ext>
            </a:extLst>
          </xdr:cNvPr>
          <xdr:cNvCxnSpPr>
            <a:cxnSpLocks/>
            <a:stCxn id="14" idx="3"/>
            <a:endCxn id="23" idx="1"/>
          </xdr:cNvCxnSpPr>
        </xdr:nvCxnSpPr>
        <xdr:spPr>
          <a:xfrm>
            <a:off x="1839109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>
            <a:extLst>
              <a:ext uri="{FF2B5EF4-FFF2-40B4-BE49-F238E27FC236}">
                <a16:creationId xmlns:a16="http://schemas.microsoft.com/office/drawing/2014/main" id="{7D130381-BD88-A661-193F-3C614C2812A4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3853808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Прямая соединительная линия 5">
            <a:extLst>
              <a:ext uri="{FF2B5EF4-FFF2-40B4-BE49-F238E27FC236}">
                <a16:creationId xmlns:a16="http://schemas.microsoft.com/office/drawing/2014/main" id="{F10E025E-E72D-3833-8790-090AA906B353}"/>
              </a:ext>
            </a:extLst>
          </xdr:cNvPr>
          <xdr:cNvCxnSpPr>
            <a:stCxn id="24" idx="3"/>
            <a:endCxn id="25" idx="1"/>
          </xdr:cNvCxnSpPr>
        </xdr:nvCxnSpPr>
        <xdr:spPr>
          <a:xfrm>
            <a:off x="5868507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E7FD1412-06EA-1CB3-3ABB-32D0C1A682EA}"/>
              </a:ext>
            </a:extLst>
          </xdr:cNvPr>
          <xdr:cNvCxnSpPr>
            <a:cxnSpLocks/>
            <a:stCxn id="25" idx="3"/>
            <a:endCxn id="26" idx="1"/>
          </xdr:cNvCxnSpPr>
        </xdr:nvCxnSpPr>
        <xdr:spPr>
          <a:xfrm>
            <a:off x="7883206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E8563473-C251-76F2-D1E2-87EB11C37CE6}"/>
              </a:ext>
            </a:extLst>
          </xdr:cNvPr>
          <xdr:cNvCxnSpPr>
            <a:stCxn id="26" idx="3"/>
            <a:endCxn id="17" idx="1"/>
          </xdr:cNvCxnSpPr>
        </xdr:nvCxnSpPr>
        <xdr:spPr>
          <a:xfrm>
            <a:off x="9897905" y="3240101"/>
            <a:ext cx="557693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8D35909B-4D71-D33D-A1E7-A4D28AFD6A93}"/>
              </a:ext>
            </a:extLst>
          </xdr:cNvPr>
          <xdr:cNvSpPr/>
        </xdr:nvSpPr>
        <xdr:spPr>
          <a:xfrm>
            <a:off x="1993097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55A3E1EE-A517-576A-745B-EDE415E601BA}"/>
              </a:ext>
            </a:extLst>
          </xdr:cNvPr>
          <xdr:cNvSpPr/>
        </xdr:nvSpPr>
        <xdr:spPr>
          <a:xfrm>
            <a:off x="4007796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7A06AF88-12E8-84FF-5B9C-93123DE81869}"/>
              </a:ext>
            </a:extLst>
          </xdr:cNvPr>
          <xdr:cNvSpPr/>
        </xdr:nvSpPr>
        <xdr:spPr>
          <a:xfrm>
            <a:off x="6022495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30D5D7E9-AC83-23C2-B493-0FAC7AD48688}"/>
              </a:ext>
            </a:extLst>
          </xdr:cNvPr>
          <xdr:cNvSpPr/>
        </xdr:nvSpPr>
        <xdr:spPr>
          <a:xfrm>
            <a:off x="8037194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52D7492A-F7DC-89B4-E958-AA1B3EF12D2B}"/>
              </a:ext>
            </a:extLst>
          </xdr:cNvPr>
          <xdr:cNvSpPr/>
        </xdr:nvSpPr>
        <xdr:spPr>
          <a:xfrm>
            <a:off x="10051893" y="3115242"/>
            <a:ext cx="249718" cy="249718"/>
          </a:xfrm>
          <a:prstGeom prst="ellipse">
            <a:avLst/>
          </a:prstGeom>
          <a:solidFill>
            <a:srgbClr val="00C3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2C04CE05-08F9-E90A-7DCB-6A96F4702F5D}"/>
              </a:ext>
            </a:extLst>
          </xdr:cNvPr>
          <xdr:cNvSpPr txBox="1"/>
        </xdr:nvSpPr>
        <xdr:spPr>
          <a:xfrm>
            <a:off x="382103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Создать виртуальные машины</a:t>
            </a:r>
            <a:endParaRPr lang="en-US" sz="1200" b="1">
              <a:solidFill>
                <a:srgbClr val="0033CC"/>
              </a:solidFill>
            </a:endParaRPr>
          </a:p>
        </xdr:txBody>
      </xdr:sp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6637BD52-7892-7253-1F7C-48FFBF933695}"/>
              </a:ext>
            </a:extLst>
          </xdr:cNvPr>
          <xdr:cNvGrpSpPr/>
        </xdr:nvGrpSpPr>
        <xdr:grpSpPr>
          <a:xfrm>
            <a:off x="6426200" y="2956410"/>
            <a:ext cx="3471705" cy="567382"/>
            <a:chOff x="6426200" y="2956410"/>
            <a:chExt cx="3471705" cy="567382"/>
          </a:xfrm>
        </xdr:grpSpPr>
        <xdr:sp macro="" textlink="">
          <xdr:nvSpPr>
            <xdr:cNvPr id="25" name="TextBox 34">
              <a:extLst>
                <a:ext uri="{FF2B5EF4-FFF2-40B4-BE49-F238E27FC236}">
                  <a16:creationId xmlns:a16="http://schemas.microsoft.com/office/drawing/2014/main" id="{D96875E7-55B6-5548-8649-D8BC4583E42A}"/>
                </a:ext>
              </a:extLst>
            </xdr:cNvPr>
            <xdr:cNvSpPr txBox="1"/>
          </xdr:nvSpPr>
          <xdr:spPr>
            <a:xfrm>
              <a:off x="6426200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образы контейнеров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  <xdr:sp macro="" textlink="">
          <xdr:nvSpPr>
            <xdr:cNvPr id="26" name="TextBox 35">
              <a:extLst>
                <a:ext uri="{FF2B5EF4-FFF2-40B4-BE49-F238E27FC236}">
                  <a16:creationId xmlns:a16="http://schemas.microsoft.com/office/drawing/2014/main" id="{9A5C71BA-31A9-F4BD-BFD1-B23A657C5DA1}"/>
                </a:ext>
              </a:extLst>
            </xdr:cNvPr>
            <xdr:cNvSpPr txBox="1"/>
          </xdr:nvSpPr>
          <xdr:spPr>
            <a:xfrm>
              <a:off x="8440899" y="2956410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Подготовить манифесты</a:t>
              </a:r>
              <a:endParaRPr lang="en-US" sz="1200" b="1">
                <a:solidFill>
                  <a:srgbClr val="0033CC"/>
                </a:solidFill>
              </a:endParaRPr>
            </a:p>
          </xdr:txBody>
        </xdr:sp>
      </xdr:grpSp>
      <xdr:grpSp>
        <xdr:nvGrpSpPr>
          <xdr:cNvPr id="16" name="Группа 15">
            <a:extLst>
              <a:ext uri="{FF2B5EF4-FFF2-40B4-BE49-F238E27FC236}">
                <a16:creationId xmlns:a16="http://schemas.microsoft.com/office/drawing/2014/main" id="{4DC7ADD0-723A-F968-7D74-325074B4E388}"/>
              </a:ext>
            </a:extLst>
          </xdr:cNvPr>
          <xdr:cNvGrpSpPr/>
        </xdr:nvGrpSpPr>
        <xdr:grpSpPr>
          <a:xfrm>
            <a:off x="2396802" y="2956410"/>
            <a:ext cx="3471705" cy="567382"/>
            <a:chOff x="2396802" y="2846542"/>
            <a:chExt cx="3471705" cy="567382"/>
          </a:xfrm>
        </xdr:grpSpPr>
        <xdr:sp macro="" textlink="">
          <xdr:nvSpPr>
            <xdr:cNvPr id="23" name="TextBox 32">
              <a:extLst>
                <a:ext uri="{FF2B5EF4-FFF2-40B4-BE49-F238E27FC236}">
                  <a16:creationId xmlns:a16="http://schemas.microsoft.com/office/drawing/2014/main" id="{BCF8554D-FB9F-8AC1-9285-ACAAC8E2CF6D}"/>
                </a:ext>
              </a:extLst>
            </xdr:cNvPr>
            <xdr:cNvSpPr txBox="1"/>
          </xdr:nvSpPr>
          <xdr:spPr>
            <a:xfrm>
              <a:off x="2396802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Установить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  <xdr:sp macro="" textlink="">
          <xdr:nvSpPr>
            <xdr:cNvPr id="24" name="TextBox 36">
              <a:extLst>
                <a:ext uri="{FF2B5EF4-FFF2-40B4-BE49-F238E27FC236}">
                  <a16:creationId xmlns:a16="http://schemas.microsoft.com/office/drawing/2014/main" id="{24EE58CF-786D-8068-8A4D-86B08A350C3C}"/>
                </a:ext>
              </a:extLst>
            </xdr:cNvPr>
            <xdr:cNvSpPr txBox="1"/>
          </xdr:nvSpPr>
          <xdr:spPr>
            <a:xfrm>
              <a:off x="4411501" y="2846542"/>
              <a:ext cx="1457006" cy="56738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rgbClr val="0033CC"/>
              </a:solidFill>
            </a:ln>
          </xdr:spPr>
          <xdr:txBody>
            <a:bodyPr wrap="square" lIns="0" tIns="0" rIns="0" bIns="0" rtlCol="0" anchor="ctr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200" b="1">
                  <a:solidFill>
                    <a:srgbClr val="0033CC"/>
                  </a:solidFill>
                </a:rPr>
                <a:t>«Настроить» </a:t>
              </a:r>
              <a:r>
                <a:rPr lang="en-US" sz="1200" b="1">
                  <a:solidFill>
                    <a:srgbClr val="0033CC"/>
                  </a:solidFill>
                </a:rPr>
                <a:t>Kubernetes</a:t>
              </a:r>
            </a:p>
          </xdr:txBody>
        </xdr:sp>
      </xdr:grpSp>
      <xdr:sp macro="" textlink="">
        <xdr:nvSpPr>
          <xdr:cNvPr id="17" name="TextBox 37">
            <a:extLst>
              <a:ext uri="{FF2B5EF4-FFF2-40B4-BE49-F238E27FC236}">
                <a16:creationId xmlns:a16="http://schemas.microsoft.com/office/drawing/2014/main" id="{AA06FE97-647E-5F9F-FD9D-5E02F7169E97}"/>
              </a:ext>
            </a:extLst>
          </xdr:cNvPr>
          <xdr:cNvSpPr txBox="1"/>
        </xdr:nvSpPr>
        <xdr:spPr>
          <a:xfrm>
            <a:off x="10455598" y="2956410"/>
            <a:ext cx="1457006" cy="5673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rgbClr val="0033CC"/>
            </a:solidFill>
          </a:ln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200" b="1">
                <a:solidFill>
                  <a:srgbClr val="0033CC"/>
                </a:solidFill>
              </a:rPr>
              <a:t>Поддерживать приложение</a:t>
            </a:r>
            <a:endParaRPr lang="en-US" sz="1200" b="1">
              <a:solidFill>
                <a:srgbClr val="0033CC"/>
              </a:solidFill>
            </a:endParaRPr>
          </a:p>
        </xdr:txBody>
      </xdr:sp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7EC7996B-3902-CC0F-3A5C-6FC9A0F40CF4}"/>
              </a:ext>
            </a:extLst>
          </xdr:cNvPr>
          <xdr:cNvSpPr/>
        </xdr:nvSpPr>
        <xdr:spPr>
          <a:xfrm>
            <a:off x="4028434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19" name="Овал 18">
            <a:extLst>
              <a:ext uri="{FF2B5EF4-FFF2-40B4-BE49-F238E27FC236}">
                <a16:creationId xmlns:a16="http://schemas.microsoft.com/office/drawing/2014/main" id="{44CC6869-AF90-6A1E-7236-E331D2484A6A}"/>
              </a:ext>
            </a:extLst>
          </xdr:cNvPr>
          <xdr:cNvSpPr/>
        </xdr:nvSpPr>
        <xdr:spPr>
          <a:xfrm>
            <a:off x="2013735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0" name="Овал 19">
            <a:extLst>
              <a:ext uri="{FF2B5EF4-FFF2-40B4-BE49-F238E27FC236}">
                <a16:creationId xmlns:a16="http://schemas.microsoft.com/office/drawing/2014/main" id="{8968C183-A47C-C267-F5E4-E215ABD7053E}"/>
              </a:ext>
            </a:extLst>
          </xdr:cNvPr>
          <xdr:cNvSpPr/>
        </xdr:nvSpPr>
        <xdr:spPr>
          <a:xfrm>
            <a:off x="6043133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1" name="Овал 20">
            <a:extLst>
              <a:ext uri="{FF2B5EF4-FFF2-40B4-BE49-F238E27FC236}">
                <a16:creationId xmlns:a16="http://schemas.microsoft.com/office/drawing/2014/main" id="{7DD02BF3-D606-3FAA-14B4-6C173C2CB5F6}"/>
              </a:ext>
            </a:extLst>
          </xdr:cNvPr>
          <xdr:cNvSpPr/>
        </xdr:nvSpPr>
        <xdr:spPr>
          <a:xfrm>
            <a:off x="8057832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1AB2BB23-8DFB-3E4B-55CC-325DD64FB961}"/>
              </a:ext>
            </a:extLst>
          </xdr:cNvPr>
          <xdr:cNvSpPr/>
        </xdr:nvSpPr>
        <xdr:spPr>
          <a:xfrm>
            <a:off x="10072531" y="3135880"/>
            <a:ext cx="208442" cy="208442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200"/>
          </a:p>
        </xdr:txBody>
      </xdr:sp>
    </xdr:grpSp>
    <xdr:clientData/>
  </xdr:twoCellAnchor>
  <xdr:twoCellAnchor>
    <xdr:from>
      <xdr:col>8</xdr:col>
      <xdr:colOff>390224</xdr:colOff>
      <xdr:row>11</xdr:row>
      <xdr:rowOff>0</xdr:rowOff>
    </xdr:from>
    <xdr:to>
      <xdr:col>19</xdr:col>
      <xdr:colOff>350430</xdr:colOff>
      <xdr:row>19</xdr:row>
      <xdr:rowOff>40769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0CBE6893-BD15-4A7D-9E41-7BBDC0BE7762}"/>
            </a:ext>
          </a:extLst>
        </xdr:cNvPr>
        <xdr:cNvGrpSpPr/>
      </xdr:nvGrpSpPr>
      <xdr:grpSpPr>
        <a:xfrm>
          <a:off x="5231165" y="2420471"/>
          <a:ext cx="6616500" cy="1564769"/>
          <a:chOff x="5308979" y="1129333"/>
          <a:chExt cx="6665806" cy="1594952"/>
        </a:xfrm>
      </xdr:grpSpPr>
      <xdr:sp macro="" textlink="">
        <xdr:nvSpPr>
          <xdr:cNvPr id="112" name="Параллелограмм 111">
            <a:extLst>
              <a:ext uri="{FF2B5EF4-FFF2-40B4-BE49-F238E27FC236}">
                <a16:creationId xmlns:a16="http://schemas.microsoft.com/office/drawing/2014/main" id="{3158745B-2F8B-47CF-B5A8-7323B88E92BE}"/>
              </a:ext>
            </a:extLst>
          </xdr:cNvPr>
          <xdr:cNvSpPr/>
        </xdr:nvSpPr>
        <xdr:spPr bwMode="auto">
          <a:xfrm flipH="1">
            <a:off x="9132722" y="2333760"/>
            <a:ext cx="417513" cy="390525"/>
          </a:xfrm>
          <a:prstGeom prst="parallelogram">
            <a:avLst/>
          </a:prstGeom>
          <a:solidFill>
            <a:srgbClr val="20C8D1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3" name="Прямоугольник: скругленные углы 5">
            <a:extLst>
              <a:ext uri="{FF2B5EF4-FFF2-40B4-BE49-F238E27FC236}">
                <a16:creationId xmlns:a16="http://schemas.microsoft.com/office/drawing/2014/main" id="{6D72EE84-B121-4EDA-81C1-CFB500B262F8}"/>
              </a:ext>
            </a:extLst>
          </xdr:cNvPr>
          <xdr:cNvSpPr/>
        </xdr:nvSpPr>
        <xdr:spPr bwMode="auto">
          <a:xfrm>
            <a:off x="9132722" y="1735449"/>
            <a:ext cx="2263775" cy="731520"/>
          </a:xfrm>
          <a:prstGeom prst="roundRect">
            <a:avLst/>
          </a:prstGeom>
          <a:solidFill>
            <a:srgbClr val="43D1A1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Контролировать приложение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4" name="Прямоугольник 113">
            <a:extLst>
              <a:ext uri="{FF2B5EF4-FFF2-40B4-BE49-F238E27FC236}">
                <a16:creationId xmlns:a16="http://schemas.microsoft.com/office/drawing/2014/main" id="{92BF74CC-D946-4D18-A1FB-1D95EFB9480E}"/>
              </a:ext>
            </a:extLst>
          </xdr:cNvPr>
          <xdr:cNvSpPr/>
        </xdr:nvSpPr>
        <xdr:spPr bwMode="auto">
          <a:xfrm>
            <a:off x="5308979" y="1129333"/>
            <a:ext cx="3425854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Мониторинг работоспособности приложения, поиск ошибок, оптимизация и т.д.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115" name="TextBox 7">
            <a:extLst>
              <a:ext uri="{FF2B5EF4-FFF2-40B4-BE49-F238E27FC236}">
                <a16:creationId xmlns:a16="http://schemas.microsoft.com/office/drawing/2014/main" id="{AD4A6B6C-6281-4728-BA47-E53799F416DF}"/>
              </a:ext>
            </a:extLst>
          </xdr:cNvPr>
          <xdr:cNvSpPr txBox="1"/>
        </xdr:nvSpPr>
        <xdr:spPr>
          <a:xfrm>
            <a:off x="9242793" y="149849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D1A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5</a:t>
            </a:r>
            <a:endParaRPr lang="en-US" sz="1400" b="1">
              <a:solidFill>
                <a:srgbClr val="43D1A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6" name="Группа 115">
            <a:extLst>
              <a:ext uri="{FF2B5EF4-FFF2-40B4-BE49-F238E27FC236}">
                <a16:creationId xmlns:a16="http://schemas.microsoft.com/office/drawing/2014/main" id="{D4039A75-5166-4607-AD56-D221B890F905}"/>
              </a:ext>
            </a:extLst>
          </xdr:cNvPr>
          <xdr:cNvGrpSpPr>
            <a:grpSpLocks noChangeAspect="1"/>
          </xdr:cNvGrpSpPr>
        </xdr:nvGrpSpPr>
        <xdr:grpSpPr>
          <a:xfrm>
            <a:off x="11515031" y="1817518"/>
            <a:ext cx="459754" cy="567382"/>
            <a:chOff x="2963653" y="203674"/>
            <a:chExt cx="5472608" cy="6753713"/>
          </a:xfrm>
          <a:solidFill>
            <a:srgbClr val="0033CC"/>
          </a:solidFill>
        </xdr:grpSpPr>
        <xdr:sp macro="" textlink="">
          <xdr:nvSpPr>
            <xdr:cNvPr id="119" name="Полилиния 118">
              <a:extLst>
                <a:ext uri="{FF2B5EF4-FFF2-40B4-BE49-F238E27FC236}">
                  <a16:creationId xmlns:a16="http://schemas.microsoft.com/office/drawing/2014/main" id="{34D3F94E-A3BD-4F8D-B4D5-7DBB12791C4C}"/>
                </a:ext>
              </a:extLst>
            </xdr:cNvPr>
            <xdr:cNvSpPr/>
          </xdr:nvSpPr>
          <xdr:spPr bwMode="auto">
            <a:xfrm>
              <a:off x="2963653" y="3825048"/>
              <a:ext cx="5472608" cy="3132339"/>
            </a:xfrm>
            <a:custGeom>
              <a:avLst/>
              <a:gdLst>
                <a:gd name="connsiteX0" fmla="*/ 4661169 w 5472608"/>
                <a:gd name="connsiteY0" fmla="*/ 404056 h 3132348"/>
                <a:gd name="connsiteX1" fmla="*/ 4661169 w 5472608"/>
                <a:gd name="connsiteY1" fmla="*/ 2720536 h 3132348"/>
                <a:gd name="connsiteX2" fmla="*/ 5046931 w 5472608"/>
                <a:gd name="connsiteY2" fmla="*/ 2720536 h 3132348"/>
                <a:gd name="connsiteX3" fmla="*/ 5046931 w 5472608"/>
                <a:gd name="connsiteY3" fmla="*/ 404056 h 3132348"/>
                <a:gd name="connsiteX4" fmla="*/ 3602296 w 5472608"/>
                <a:gd name="connsiteY4" fmla="*/ 404056 h 3132348"/>
                <a:gd name="connsiteX5" fmla="*/ 3602296 w 5472608"/>
                <a:gd name="connsiteY5" fmla="*/ 2720536 h 3132348"/>
                <a:gd name="connsiteX6" fmla="*/ 3988058 w 5472608"/>
                <a:gd name="connsiteY6" fmla="*/ 2720536 h 3132348"/>
                <a:gd name="connsiteX7" fmla="*/ 3988058 w 5472608"/>
                <a:gd name="connsiteY7" fmla="*/ 404056 h 3132348"/>
                <a:gd name="connsiteX8" fmla="*/ 2543423 w 5472608"/>
                <a:gd name="connsiteY8" fmla="*/ 404056 h 3132348"/>
                <a:gd name="connsiteX9" fmla="*/ 2543423 w 5472608"/>
                <a:gd name="connsiteY9" fmla="*/ 2720536 h 3132348"/>
                <a:gd name="connsiteX10" fmla="*/ 2929185 w 5472608"/>
                <a:gd name="connsiteY10" fmla="*/ 2720536 h 3132348"/>
                <a:gd name="connsiteX11" fmla="*/ 2929185 w 5472608"/>
                <a:gd name="connsiteY11" fmla="*/ 404056 h 3132348"/>
                <a:gd name="connsiteX12" fmla="*/ 1484550 w 5472608"/>
                <a:gd name="connsiteY12" fmla="*/ 404056 h 3132348"/>
                <a:gd name="connsiteX13" fmla="*/ 1484550 w 5472608"/>
                <a:gd name="connsiteY13" fmla="*/ 2720536 h 3132348"/>
                <a:gd name="connsiteX14" fmla="*/ 1870312 w 5472608"/>
                <a:gd name="connsiteY14" fmla="*/ 2720536 h 3132348"/>
                <a:gd name="connsiteX15" fmla="*/ 1870312 w 5472608"/>
                <a:gd name="connsiteY15" fmla="*/ 404056 h 3132348"/>
                <a:gd name="connsiteX16" fmla="*/ 425677 w 5472608"/>
                <a:gd name="connsiteY16" fmla="*/ 404056 h 3132348"/>
                <a:gd name="connsiteX17" fmla="*/ 425677 w 5472608"/>
                <a:gd name="connsiteY17" fmla="*/ 2720536 h 3132348"/>
                <a:gd name="connsiteX18" fmla="*/ 811439 w 5472608"/>
                <a:gd name="connsiteY18" fmla="*/ 2720536 h 3132348"/>
                <a:gd name="connsiteX19" fmla="*/ 811439 w 5472608"/>
                <a:gd name="connsiteY19" fmla="*/ 404056 h 3132348"/>
                <a:gd name="connsiteX20" fmla="*/ 112483 w 5472608"/>
                <a:gd name="connsiteY20" fmla="*/ 0 h 3132348"/>
                <a:gd name="connsiteX21" fmla="*/ 5360125 w 5472608"/>
                <a:gd name="connsiteY21" fmla="*/ 0 h 3132348"/>
                <a:gd name="connsiteX22" fmla="*/ 5472608 w 5472608"/>
                <a:gd name="connsiteY22" fmla="*/ 112483 h 3132348"/>
                <a:gd name="connsiteX23" fmla="*/ 5472608 w 5472608"/>
                <a:gd name="connsiteY23" fmla="*/ 3019865 h 3132348"/>
                <a:gd name="connsiteX24" fmla="*/ 5360125 w 5472608"/>
                <a:gd name="connsiteY24" fmla="*/ 3132348 h 3132348"/>
                <a:gd name="connsiteX25" fmla="*/ 112483 w 5472608"/>
                <a:gd name="connsiteY25" fmla="*/ 3132348 h 3132348"/>
                <a:gd name="connsiteX26" fmla="*/ 0 w 5472608"/>
                <a:gd name="connsiteY26" fmla="*/ 3019865 h 3132348"/>
                <a:gd name="connsiteX27" fmla="*/ 0 w 5472608"/>
                <a:gd name="connsiteY27" fmla="*/ 112483 h 3132348"/>
                <a:gd name="connsiteX28" fmla="*/ 112483 w 5472608"/>
                <a:gd name="connsiteY28" fmla="*/ 0 h 31323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472608" h="3132348">
                  <a:moveTo>
                    <a:pt x="4661169" y="404056"/>
                  </a:moveTo>
                  <a:lnTo>
                    <a:pt x="4661169" y="2720536"/>
                  </a:lnTo>
                  <a:lnTo>
                    <a:pt x="5046931" y="2720536"/>
                  </a:lnTo>
                  <a:lnTo>
                    <a:pt x="5046931" y="404056"/>
                  </a:lnTo>
                  <a:close/>
                  <a:moveTo>
                    <a:pt x="3602296" y="404056"/>
                  </a:moveTo>
                  <a:lnTo>
                    <a:pt x="3602296" y="2720536"/>
                  </a:lnTo>
                  <a:lnTo>
                    <a:pt x="3988058" y="2720536"/>
                  </a:lnTo>
                  <a:lnTo>
                    <a:pt x="3988058" y="404056"/>
                  </a:lnTo>
                  <a:close/>
                  <a:moveTo>
                    <a:pt x="2543423" y="404056"/>
                  </a:moveTo>
                  <a:lnTo>
                    <a:pt x="2543423" y="2720536"/>
                  </a:lnTo>
                  <a:lnTo>
                    <a:pt x="2929185" y="2720536"/>
                  </a:lnTo>
                  <a:lnTo>
                    <a:pt x="2929185" y="404056"/>
                  </a:lnTo>
                  <a:close/>
                  <a:moveTo>
                    <a:pt x="1484550" y="404056"/>
                  </a:moveTo>
                  <a:lnTo>
                    <a:pt x="1484550" y="2720536"/>
                  </a:lnTo>
                  <a:lnTo>
                    <a:pt x="1870312" y="2720536"/>
                  </a:lnTo>
                  <a:lnTo>
                    <a:pt x="1870312" y="404056"/>
                  </a:lnTo>
                  <a:close/>
                  <a:moveTo>
                    <a:pt x="425677" y="404056"/>
                  </a:moveTo>
                  <a:lnTo>
                    <a:pt x="425677" y="2720536"/>
                  </a:lnTo>
                  <a:lnTo>
                    <a:pt x="811439" y="2720536"/>
                  </a:lnTo>
                  <a:lnTo>
                    <a:pt x="811439" y="404056"/>
                  </a:lnTo>
                  <a:close/>
                  <a:moveTo>
                    <a:pt x="112483" y="0"/>
                  </a:moveTo>
                  <a:lnTo>
                    <a:pt x="5360125" y="0"/>
                  </a:lnTo>
                  <a:cubicBezTo>
                    <a:pt x="5422248" y="0"/>
                    <a:pt x="5472608" y="50360"/>
                    <a:pt x="5472608" y="112483"/>
                  </a:cubicBezTo>
                  <a:lnTo>
                    <a:pt x="5472608" y="3019865"/>
                  </a:lnTo>
                  <a:cubicBezTo>
                    <a:pt x="5472608" y="3081988"/>
                    <a:pt x="5422248" y="3132348"/>
                    <a:pt x="5360125" y="3132348"/>
                  </a:cubicBezTo>
                  <a:lnTo>
                    <a:pt x="112483" y="3132348"/>
                  </a:lnTo>
                  <a:cubicBezTo>
                    <a:pt x="50360" y="3132348"/>
                    <a:pt x="0" y="3081988"/>
                    <a:pt x="0" y="3019865"/>
                  </a:cubicBezTo>
                  <a:lnTo>
                    <a:pt x="0" y="112483"/>
                  </a:lnTo>
                  <a:cubicBezTo>
                    <a:pt x="0" y="50360"/>
                    <a:pt x="50360" y="0"/>
                    <a:pt x="112483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0" name="Полилиния 119">
              <a:extLst>
                <a:ext uri="{FF2B5EF4-FFF2-40B4-BE49-F238E27FC236}">
                  <a16:creationId xmlns:a16="http://schemas.microsoft.com/office/drawing/2014/main" id="{F94E6137-BAC9-4909-BF5B-89326ACA1292}"/>
                </a:ext>
              </a:extLst>
            </xdr:cNvPr>
            <xdr:cNvSpPr/>
          </xdr:nvSpPr>
          <xdr:spPr bwMode="auto">
            <a:xfrm>
              <a:off x="3208540" y="3222504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1" name="Полилиния 120">
              <a:extLst>
                <a:ext uri="{FF2B5EF4-FFF2-40B4-BE49-F238E27FC236}">
                  <a16:creationId xmlns:a16="http://schemas.microsoft.com/office/drawing/2014/main" id="{3C95533F-FC06-470D-8030-B43E7B35E3C6}"/>
                </a:ext>
              </a:extLst>
            </xdr:cNvPr>
            <xdr:cNvSpPr/>
          </xdr:nvSpPr>
          <xdr:spPr bwMode="auto">
            <a:xfrm>
              <a:off x="5318419" y="1714499"/>
              <a:ext cx="799809" cy="822327"/>
            </a:xfrm>
            <a:custGeom>
              <a:avLst/>
              <a:gdLst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50202 w 799805"/>
                <a:gd name="connsiteY4" fmla="*/ 547127 h 822323"/>
                <a:gd name="connsiteX5" fmla="*/ 166213 w 799805"/>
                <a:gd name="connsiteY5" fmla="*/ 581597 h 822323"/>
                <a:gd name="connsiteX6" fmla="*/ 203067 w 799805"/>
                <a:gd name="connsiteY6" fmla="*/ 617947 h 822323"/>
                <a:gd name="connsiteX7" fmla="*/ 250126 w 799805"/>
                <a:gd name="connsiteY7" fmla="*/ 639512 h 822323"/>
                <a:gd name="connsiteX8" fmla="*/ 288681 w 799805"/>
                <a:gd name="connsiteY8" fmla="*/ 667974 h 822323"/>
                <a:gd name="connsiteX9" fmla="*/ 309612 w 799805"/>
                <a:gd name="connsiteY9" fmla="*/ 691239 h 822323"/>
                <a:gd name="connsiteX10" fmla="*/ 538213 w 799805"/>
                <a:gd name="connsiteY10" fmla="*/ 800387 h 822323"/>
                <a:gd name="connsiteX11" fmla="*/ 493055 w 799805"/>
                <a:gd name="connsiteY11" fmla="*/ 814478 h 822323"/>
                <a:gd name="connsiteX12" fmla="*/ 415630 w 799805"/>
                <a:gd name="connsiteY12" fmla="*/ 822323 h 822323"/>
                <a:gd name="connsiteX13" fmla="*/ 119183 w 799805"/>
                <a:gd name="connsiteY13" fmla="*/ 681797 h 822323"/>
                <a:gd name="connsiteX14" fmla="*/ 75115 w 799805"/>
                <a:gd name="connsiteY14" fmla="*/ 608789 h 822323"/>
                <a:gd name="connsiteX15" fmla="*/ 64394 w 799805"/>
                <a:gd name="connsiteY15" fmla="*/ 609602 h 822323"/>
                <a:gd name="connsiteX16" fmla="*/ 41735 w 799805"/>
                <a:gd name="connsiteY16" fmla="*/ 594106 h 822323"/>
                <a:gd name="connsiteX17" fmla="*/ 39955 w 799805"/>
                <a:gd name="connsiteY17" fmla="*/ 592034 h 822323"/>
                <a:gd name="connsiteX18" fmla="*/ 56749 w 799805"/>
                <a:gd name="connsiteY18" fmla="*/ 555933 h 822323"/>
                <a:gd name="connsiteX19" fmla="*/ 63205 w 799805"/>
                <a:gd name="connsiteY19" fmla="*/ 509588 h 822323"/>
                <a:gd name="connsiteX20" fmla="*/ 13030 w 799805"/>
                <a:gd name="connsiteY20" fmla="*/ 399882 h 822323"/>
                <a:gd name="connsiteX21" fmla="*/ 0 w 799805"/>
                <a:gd name="connsiteY21" fmla="*/ 396069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39955 w 799805"/>
                <a:gd name="connsiteY16" fmla="*/ 592034 h 822323"/>
                <a:gd name="connsiteX17" fmla="*/ 56749 w 799805"/>
                <a:gd name="connsiteY17" fmla="*/ 555933 h 822323"/>
                <a:gd name="connsiteX18" fmla="*/ 63205 w 799805"/>
                <a:gd name="connsiteY18" fmla="*/ 509588 h 822323"/>
                <a:gd name="connsiteX19" fmla="*/ 13030 w 799805"/>
                <a:gd name="connsiteY19" fmla="*/ 399882 h 822323"/>
                <a:gd name="connsiteX20" fmla="*/ 0 w 799805"/>
                <a:gd name="connsiteY20" fmla="*/ 396069 h 822323"/>
                <a:gd name="connsiteX21" fmla="*/ 4863 w 799805"/>
                <a:gd name="connsiteY21" fmla="*/ 390526 h 822323"/>
                <a:gd name="connsiteX22" fmla="*/ 275636 w 799805"/>
                <a:gd name="connsiteY22" fmla="*/ 0 h 822323"/>
                <a:gd name="connsiteX23" fmla="*/ 489448 w 799805"/>
                <a:gd name="connsiteY23" fmla="*/ 0 h 822323"/>
                <a:gd name="connsiteX24" fmla="*/ 489448 w 799805"/>
                <a:gd name="connsiteY24" fmla="*/ 57483 h 822323"/>
                <a:gd name="connsiteX25" fmla="*/ 493055 w 799805"/>
                <a:gd name="connsiteY25" fmla="*/ 57848 h 822323"/>
                <a:gd name="connsiteX26" fmla="*/ 799805 w 799805"/>
                <a:gd name="connsiteY26" fmla="*/ 436163 h 822323"/>
                <a:gd name="connsiteX27" fmla="*/ 769615 w 799805"/>
                <a:gd name="connsiteY27" fmla="*/ 586474 h 822323"/>
                <a:gd name="connsiteX28" fmla="*/ 746479 w 799805"/>
                <a:gd name="connsiteY28" fmla="*/ 629318 h 822323"/>
                <a:gd name="connsiteX29" fmla="*/ 744333 w 799805"/>
                <a:gd name="connsiteY29" fmla="*/ 626933 h 822323"/>
                <a:gd name="connsiteX30" fmla="*/ 538147 w 799805"/>
                <a:gd name="connsiteY30" fmla="*/ 528487 h 822323"/>
                <a:gd name="connsiteX31" fmla="*/ 551291 w 799805"/>
                <a:gd name="connsiteY31" fmla="*/ 505412 h 822323"/>
                <a:gd name="connsiteX32" fmla="*/ 563267 w 799805"/>
                <a:gd name="connsiteY32" fmla="*/ 435192 h 822323"/>
                <a:gd name="connsiteX33" fmla="*/ 470188 w 799805"/>
                <a:gd name="connsiteY33" fmla="*/ 268970 h 822323"/>
                <a:gd name="connsiteX34" fmla="*/ 420393 w 799805"/>
                <a:gd name="connsiteY34" fmla="*/ 257070 h 822323"/>
                <a:gd name="connsiteX35" fmla="*/ 372978 w 799805"/>
                <a:gd name="connsiteY35" fmla="*/ 244024 h 822323"/>
                <a:gd name="connsiteX36" fmla="*/ 291876 w 799805"/>
                <a:gd name="connsiteY36" fmla="*/ 154981 h 822323"/>
                <a:gd name="connsiteX37" fmla="*/ 281664 w 799805"/>
                <a:gd name="connsiteY37" fmla="*/ 99452 h 822323"/>
                <a:gd name="connsiteX38" fmla="*/ 275636 w 799805"/>
                <a:gd name="connsiteY38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41735 w 799805"/>
                <a:gd name="connsiteY15" fmla="*/ 594106 h 822323"/>
                <a:gd name="connsiteX16" fmla="*/ 56749 w 799805"/>
                <a:gd name="connsiteY16" fmla="*/ 555933 h 822323"/>
                <a:gd name="connsiteX17" fmla="*/ 63205 w 799805"/>
                <a:gd name="connsiteY17" fmla="*/ 509588 h 822323"/>
                <a:gd name="connsiteX18" fmla="*/ 13030 w 799805"/>
                <a:gd name="connsiteY18" fmla="*/ 399882 h 822323"/>
                <a:gd name="connsiteX19" fmla="*/ 0 w 799805"/>
                <a:gd name="connsiteY19" fmla="*/ 396069 h 822323"/>
                <a:gd name="connsiteX20" fmla="*/ 4863 w 799805"/>
                <a:gd name="connsiteY20" fmla="*/ 390526 h 822323"/>
                <a:gd name="connsiteX21" fmla="*/ 275636 w 799805"/>
                <a:gd name="connsiteY21" fmla="*/ 0 h 822323"/>
                <a:gd name="connsiteX22" fmla="*/ 489448 w 799805"/>
                <a:gd name="connsiteY22" fmla="*/ 0 h 822323"/>
                <a:gd name="connsiteX23" fmla="*/ 489448 w 799805"/>
                <a:gd name="connsiteY23" fmla="*/ 57483 h 822323"/>
                <a:gd name="connsiteX24" fmla="*/ 493055 w 799805"/>
                <a:gd name="connsiteY24" fmla="*/ 57848 h 822323"/>
                <a:gd name="connsiteX25" fmla="*/ 799805 w 799805"/>
                <a:gd name="connsiteY25" fmla="*/ 436163 h 822323"/>
                <a:gd name="connsiteX26" fmla="*/ 769615 w 799805"/>
                <a:gd name="connsiteY26" fmla="*/ 586474 h 822323"/>
                <a:gd name="connsiteX27" fmla="*/ 746479 w 799805"/>
                <a:gd name="connsiteY27" fmla="*/ 629318 h 822323"/>
                <a:gd name="connsiteX28" fmla="*/ 744333 w 799805"/>
                <a:gd name="connsiteY28" fmla="*/ 626933 h 822323"/>
                <a:gd name="connsiteX29" fmla="*/ 538147 w 799805"/>
                <a:gd name="connsiteY29" fmla="*/ 528487 h 822323"/>
                <a:gd name="connsiteX30" fmla="*/ 551291 w 799805"/>
                <a:gd name="connsiteY30" fmla="*/ 505412 h 822323"/>
                <a:gd name="connsiteX31" fmla="*/ 563267 w 799805"/>
                <a:gd name="connsiteY31" fmla="*/ 435192 h 822323"/>
                <a:gd name="connsiteX32" fmla="*/ 470188 w 799805"/>
                <a:gd name="connsiteY32" fmla="*/ 268970 h 822323"/>
                <a:gd name="connsiteX33" fmla="*/ 420393 w 799805"/>
                <a:gd name="connsiteY33" fmla="*/ 257070 h 822323"/>
                <a:gd name="connsiteX34" fmla="*/ 372978 w 799805"/>
                <a:gd name="connsiteY34" fmla="*/ 244024 h 822323"/>
                <a:gd name="connsiteX35" fmla="*/ 291876 w 799805"/>
                <a:gd name="connsiteY35" fmla="*/ 154981 h 822323"/>
                <a:gd name="connsiteX36" fmla="*/ 281664 w 799805"/>
                <a:gd name="connsiteY36" fmla="*/ 99452 h 822323"/>
                <a:gd name="connsiteX37" fmla="*/ 275636 w 799805"/>
                <a:gd name="connsiteY37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4394 w 799805"/>
                <a:gd name="connsiteY14" fmla="*/ 609602 h 822323"/>
                <a:gd name="connsiteX15" fmla="*/ 56749 w 799805"/>
                <a:gd name="connsiteY15" fmla="*/ 555933 h 822323"/>
                <a:gd name="connsiteX16" fmla="*/ 63205 w 799805"/>
                <a:gd name="connsiteY16" fmla="*/ 509588 h 822323"/>
                <a:gd name="connsiteX17" fmla="*/ 13030 w 799805"/>
                <a:gd name="connsiteY17" fmla="*/ 399882 h 822323"/>
                <a:gd name="connsiteX18" fmla="*/ 0 w 799805"/>
                <a:gd name="connsiteY18" fmla="*/ 396069 h 822323"/>
                <a:gd name="connsiteX19" fmla="*/ 4863 w 799805"/>
                <a:gd name="connsiteY19" fmla="*/ 390526 h 822323"/>
                <a:gd name="connsiteX20" fmla="*/ 275636 w 799805"/>
                <a:gd name="connsiteY20" fmla="*/ 0 h 822323"/>
                <a:gd name="connsiteX21" fmla="*/ 489448 w 799805"/>
                <a:gd name="connsiteY21" fmla="*/ 0 h 822323"/>
                <a:gd name="connsiteX22" fmla="*/ 489448 w 799805"/>
                <a:gd name="connsiteY22" fmla="*/ 57483 h 822323"/>
                <a:gd name="connsiteX23" fmla="*/ 493055 w 799805"/>
                <a:gd name="connsiteY23" fmla="*/ 57848 h 822323"/>
                <a:gd name="connsiteX24" fmla="*/ 799805 w 799805"/>
                <a:gd name="connsiteY24" fmla="*/ 436163 h 822323"/>
                <a:gd name="connsiteX25" fmla="*/ 769615 w 799805"/>
                <a:gd name="connsiteY25" fmla="*/ 586474 h 822323"/>
                <a:gd name="connsiteX26" fmla="*/ 746479 w 799805"/>
                <a:gd name="connsiteY26" fmla="*/ 629318 h 822323"/>
                <a:gd name="connsiteX27" fmla="*/ 744333 w 799805"/>
                <a:gd name="connsiteY27" fmla="*/ 626933 h 822323"/>
                <a:gd name="connsiteX28" fmla="*/ 538147 w 799805"/>
                <a:gd name="connsiteY28" fmla="*/ 528487 h 822323"/>
                <a:gd name="connsiteX29" fmla="*/ 551291 w 799805"/>
                <a:gd name="connsiteY29" fmla="*/ 505412 h 822323"/>
                <a:gd name="connsiteX30" fmla="*/ 563267 w 799805"/>
                <a:gd name="connsiteY30" fmla="*/ 435192 h 822323"/>
                <a:gd name="connsiteX31" fmla="*/ 470188 w 799805"/>
                <a:gd name="connsiteY31" fmla="*/ 268970 h 822323"/>
                <a:gd name="connsiteX32" fmla="*/ 420393 w 799805"/>
                <a:gd name="connsiteY32" fmla="*/ 257070 h 822323"/>
                <a:gd name="connsiteX33" fmla="*/ 372978 w 799805"/>
                <a:gd name="connsiteY33" fmla="*/ 244024 h 822323"/>
                <a:gd name="connsiteX34" fmla="*/ 291876 w 799805"/>
                <a:gd name="connsiteY34" fmla="*/ 154981 h 822323"/>
                <a:gd name="connsiteX35" fmla="*/ 281664 w 799805"/>
                <a:gd name="connsiteY35" fmla="*/ 99452 h 822323"/>
                <a:gd name="connsiteX36" fmla="*/ 275636 w 799805"/>
                <a:gd name="connsiteY36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56749 w 799805"/>
                <a:gd name="connsiteY14" fmla="*/ 555933 h 822323"/>
                <a:gd name="connsiteX15" fmla="*/ 63205 w 799805"/>
                <a:gd name="connsiteY15" fmla="*/ 509588 h 822323"/>
                <a:gd name="connsiteX16" fmla="*/ 13030 w 799805"/>
                <a:gd name="connsiteY16" fmla="*/ 399882 h 822323"/>
                <a:gd name="connsiteX17" fmla="*/ 0 w 799805"/>
                <a:gd name="connsiteY17" fmla="*/ 396069 h 822323"/>
                <a:gd name="connsiteX18" fmla="*/ 4863 w 799805"/>
                <a:gd name="connsiteY18" fmla="*/ 390526 h 822323"/>
                <a:gd name="connsiteX19" fmla="*/ 275636 w 799805"/>
                <a:gd name="connsiteY19" fmla="*/ 0 h 822323"/>
                <a:gd name="connsiteX20" fmla="*/ 489448 w 799805"/>
                <a:gd name="connsiteY20" fmla="*/ 0 h 822323"/>
                <a:gd name="connsiteX21" fmla="*/ 489448 w 799805"/>
                <a:gd name="connsiteY21" fmla="*/ 57483 h 822323"/>
                <a:gd name="connsiteX22" fmla="*/ 493055 w 799805"/>
                <a:gd name="connsiteY22" fmla="*/ 57848 h 822323"/>
                <a:gd name="connsiteX23" fmla="*/ 799805 w 799805"/>
                <a:gd name="connsiteY23" fmla="*/ 436163 h 822323"/>
                <a:gd name="connsiteX24" fmla="*/ 769615 w 799805"/>
                <a:gd name="connsiteY24" fmla="*/ 586474 h 822323"/>
                <a:gd name="connsiteX25" fmla="*/ 746479 w 799805"/>
                <a:gd name="connsiteY25" fmla="*/ 629318 h 822323"/>
                <a:gd name="connsiteX26" fmla="*/ 744333 w 799805"/>
                <a:gd name="connsiteY26" fmla="*/ 626933 h 822323"/>
                <a:gd name="connsiteX27" fmla="*/ 538147 w 799805"/>
                <a:gd name="connsiteY27" fmla="*/ 528487 h 822323"/>
                <a:gd name="connsiteX28" fmla="*/ 551291 w 799805"/>
                <a:gd name="connsiteY28" fmla="*/ 505412 h 822323"/>
                <a:gd name="connsiteX29" fmla="*/ 563267 w 799805"/>
                <a:gd name="connsiteY29" fmla="*/ 435192 h 822323"/>
                <a:gd name="connsiteX30" fmla="*/ 470188 w 799805"/>
                <a:gd name="connsiteY30" fmla="*/ 268970 h 822323"/>
                <a:gd name="connsiteX31" fmla="*/ 420393 w 799805"/>
                <a:gd name="connsiteY31" fmla="*/ 257070 h 822323"/>
                <a:gd name="connsiteX32" fmla="*/ 372978 w 799805"/>
                <a:gd name="connsiteY32" fmla="*/ 244024 h 822323"/>
                <a:gd name="connsiteX33" fmla="*/ 291876 w 799805"/>
                <a:gd name="connsiteY33" fmla="*/ 154981 h 822323"/>
                <a:gd name="connsiteX34" fmla="*/ 281664 w 799805"/>
                <a:gd name="connsiteY34" fmla="*/ 99452 h 822323"/>
                <a:gd name="connsiteX35" fmla="*/ 275636 w 799805"/>
                <a:gd name="connsiteY35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822 w 799805"/>
                <a:gd name="connsiteY2" fmla="*/ 525365 h 822323"/>
                <a:gd name="connsiteX3" fmla="*/ 141790 w 799805"/>
                <a:gd name="connsiteY3" fmla="*/ 547127 h 822323"/>
                <a:gd name="connsiteX4" fmla="*/ 166213 w 799805"/>
                <a:gd name="connsiteY4" fmla="*/ 581597 h 822323"/>
                <a:gd name="connsiteX5" fmla="*/ 203067 w 799805"/>
                <a:gd name="connsiteY5" fmla="*/ 617947 h 822323"/>
                <a:gd name="connsiteX6" fmla="*/ 250126 w 799805"/>
                <a:gd name="connsiteY6" fmla="*/ 639512 h 822323"/>
                <a:gd name="connsiteX7" fmla="*/ 288681 w 799805"/>
                <a:gd name="connsiteY7" fmla="*/ 667974 h 822323"/>
                <a:gd name="connsiteX8" fmla="*/ 309612 w 799805"/>
                <a:gd name="connsiteY8" fmla="*/ 691239 h 822323"/>
                <a:gd name="connsiteX9" fmla="*/ 538213 w 799805"/>
                <a:gd name="connsiteY9" fmla="*/ 800387 h 822323"/>
                <a:gd name="connsiteX10" fmla="*/ 493055 w 799805"/>
                <a:gd name="connsiteY10" fmla="*/ 814478 h 822323"/>
                <a:gd name="connsiteX11" fmla="*/ 415630 w 799805"/>
                <a:gd name="connsiteY11" fmla="*/ 822323 h 822323"/>
                <a:gd name="connsiteX12" fmla="*/ 119183 w 799805"/>
                <a:gd name="connsiteY12" fmla="*/ 681797 h 822323"/>
                <a:gd name="connsiteX13" fmla="*/ 75115 w 799805"/>
                <a:gd name="connsiteY13" fmla="*/ 608789 h 822323"/>
                <a:gd name="connsiteX14" fmla="*/ 63205 w 799805"/>
                <a:gd name="connsiteY14" fmla="*/ 509588 h 822323"/>
                <a:gd name="connsiteX15" fmla="*/ 13030 w 799805"/>
                <a:gd name="connsiteY15" fmla="*/ 399882 h 822323"/>
                <a:gd name="connsiteX16" fmla="*/ 0 w 799805"/>
                <a:gd name="connsiteY16" fmla="*/ 396069 h 822323"/>
                <a:gd name="connsiteX17" fmla="*/ 4863 w 799805"/>
                <a:gd name="connsiteY17" fmla="*/ 390526 h 822323"/>
                <a:gd name="connsiteX18" fmla="*/ 275636 w 799805"/>
                <a:gd name="connsiteY18" fmla="*/ 0 h 822323"/>
                <a:gd name="connsiteX19" fmla="*/ 489448 w 799805"/>
                <a:gd name="connsiteY19" fmla="*/ 0 h 822323"/>
                <a:gd name="connsiteX20" fmla="*/ 489448 w 799805"/>
                <a:gd name="connsiteY20" fmla="*/ 57483 h 822323"/>
                <a:gd name="connsiteX21" fmla="*/ 493055 w 799805"/>
                <a:gd name="connsiteY21" fmla="*/ 57848 h 822323"/>
                <a:gd name="connsiteX22" fmla="*/ 799805 w 799805"/>
                <a:gd name="connsiteY22" fmla="*/ 436163 h 822323"/>
                <a:gd name="connsiteX23" fmla="*/ 769615 w 799805"/>
                <a:gd name="connsiteY23" fmla="*/ 586474 h 822323"/>
                <a:gd name="connsiteX24" fmla="*/ 746479 w 799805"/>
                <a:gd name="connsiteY24" fmla="*/ 629318 h 822323"/>
                <a:gd name="connsiteX25" fmla="*/ 744333 w 799805"/>
                <a:gd name="connsiteY25" fmla="*/ 626933 h 822323"/>
                <a:gd name="connsiteX26" fmla="*/ 538147 w 799805"/>
                <a:gd name="connsiteY26" fmla="*/ 528487 h 822323"/>
                <a:gd name="connsiteX27" fmla="*/ 551291 w 799805"/>
                <a:gd name="connsiteY27" fmla="*/ 505412 h 822323"/>
                <a:gd name="connsiteX28" fmla="*/ 563267 w 799805"/>
                <a:gd name="connsiteY28" fmla="*/ 435192 h 822323"/>
                <a:gd name="connsiteX29" fmla="*/ 470188 w 799805"/>
                <a:gd name="connsiteY29" fmla="*/ 268970 h 822323"/>
                <a:gd name="connsiteX30" fmla="*/ 420393 w 799805"/>
                <a:gd name="connsiteY30" fmla="*/ 257070 h 822323"/>
                <a:gd name="connsiteX31" fmla="*/ 372978 w 799805"/>
                <a:gd name="connsiteY31" fmla="*/ 244024 h 822323"/>
                <a:gd name="connsiteX32" fmla="*/ 291876 w 799805"/>
                <a:gd name="connsiteY32" fmla="*/ 154981 h 822323"/>
                <a:gd name="connsiteX33" fmla="*/ 281664 w 799805"/>
                <a:gd name="connsiteY33" fmla="*/ 99452 h 822323"/>
                <a:gd name="connsiteX34" fmla="*/ 275636 w 799805"/>
                <a:gd name="connsiteY34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75115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3205 w 799805"/>
                <a:gd name="connsiteY13" fmla="*/ 509588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  <a:gd name="connsiteX0" fmla="*/ 4863 w 799805"/>
                <a:gd name="connsiteY0" fmla="*/ 390526 h 822323"/>
                <a:gd name="connsiteX1" fmla="*/ 101303 w 799805"/>
                <a:gd name="connsiteY1" fmla="*/ 454820 h 822323"/>
                <a:gd name="connsiteX2" fmla="*/ 141790 w 799805"/>
                <a:gd name="connsiteY2" fmla="*/ 547127 h 822323"/>
                <a:gd name="connsiteX3" fmla="*/ 166213 w 799805"/>
                <a:gd name="connsiteY3" fmla="*/ 581597 h 822323"/>
                <a:gd name="connsiteX4" fmla="*/ 203067 w 799805"/>
                <a:gd name="connsiteY4" fmla="*/ 617947 h 822323"/>
                <a:gd name="connsiteX5" fmla="*/ 250126 w 799805"/>
                <a:gd name="connsiteY5" fmla="*/ 639512 h 822323"/>
                <a:gd name="connsiteX6" fmla="*/ 288681 w 799805"/>
                <a:gd name="connsiteY6" fmla="*/ 667974 h 822323"/>
                <a:gd name="connsiteX7" fmla="*/ 309612 w 799805"/>
                <a:gd name="connsiteY7" fmla="*/ 691239 h 822323"/>
                <a:gd name="connsiteX8" fmla="*/ 538213 w 799805"/>
                <a:gd name="connsiteY8" fmla="*/ 800387 h 822323"/>
                <a:gd name="connsiteX9" fmla="*/ 493055 w 799805"/>
                <a:gd name="connsiteY9" fmla="*/ 814478 h 822323"/>
                <a:gd name="connsiteX10" fmla="*/ 415630 w 799805"/>
                <a:gd name="connsiteY10" fmla="*/ 822323 h 822323"/>
                <a:gd name="connsiteX11" fmla="*/ 119183 w 799805"/>
                <a:gd name="connsiteY11" fmla="*/ 681797 h 822323"/>
                <a:gd name="connsiteX12" fmla="*/ 84640 w 799805"/>
                <a:gd name="connsiteY12" fmla="*/ 608789 h 822323"/>
                <a:gd name="connsiteX13" fmla="*/ 60824 w 799805"/>
                <a:gd name="connsiteY13" fmla="*/ 473870 h 822323"/>
                <a:gd name="connsiteX14" fmla="*/ 13030 w 799805"/>
                <a:gd name="connsiteY14" fmla="*/ 399882 h 822323"/>
                <a:gd name="connsiteX15" fmla="*/ 0 w 799805"/>
                <a:gd name="connsiteY15" fmla="*/ 396069 h 822323"/>
                <a:gd name="connsiteX16" fmla="*/ 4863 w 799805"/>
                <a:gd name="connsiteY16" fmla="*/ 390526 h 822323"/>
                <a:gd name="connsiteX17" fmla="*/ 275636 w 799805"/>
                <a:gd name="connsiteY17" fmla="*/ 0 h 822323"/>
                <a:gd name="connsiteX18" fmla="*/ 489448 w 799805"/>
                <a:gd name="connsiteY18" fmla="*/ 0 h 822323"/>
                <a:gd name="connsiteX19" fmla="*/ 489448 w 799805"/>
                <a:gd name="connsiteY19" fmla="*/ 57483 h 822323"/>
                <a:gd name="connsiteX20" fmla="*/ 493055 w 799805"/>
                <a:gd name="connsiteY20" fmla="*/ 57848 h 822323"/>
                <a:gd name="connsiteX21" fmla="*/ 799805 w 799805"/>
                <a:gd name="connsiteY21" fmla="*/ 436163 h 822323"/>
                <a:gd name="connsiteX22" fmla="*/ 769615 w 799805"/>
                <a:gd name="connsiteY22" fmla="*/ 586474 h 822323"/>
                <a:gd name="connsiteX23" fmla="*/ 746479 w 799805"/>
                <a:gd name="connsiteY23" fmla="*/ 629318 h 822323"/>
                <a:gd name="connsiteX24" fmla="*/ 744333 w 799805"/>
                <a:gd name="connsiteY24" fmla="*/ 626933 h 822323"/>
                <a:gd name="connsiteX25" fmla="*/ 538147 w 799805"/>
                <a:gd name="connsiteY25" fmla="*/ 528487 h 822323"/>
                <a:gd name="connsiteX26" fmla="*/ 551291 w 799805"/>
                <a:gd name="connsiteY26" fmla="*/ 505412 h 822323"/>
                <a:gd name="connsiteX27" fmla="*/ 563267 w 799805"/>
                <a:gd name="connsiteY27" fmla="*/ 435192 h 822323"/>
                <a:gd name="connsiteX28" fmla="*/ 470188 w 799805"/>
                <a:gd name="connsiteY28" fmla="*/ 268970 h 822323"/>
                <a:gd name="connsiteX29" fmla="*/ 420393 w 799805"/>
                <a:gd name="connsiteY29" fmla="*/ 257070 h 822323"/>
                <a:gd name="connsiteX30" fmla="*/ 372978 w 799805"/>
                <a:gd name="connsiteY30" fmla="*/ 244024 h 822323"/>
                <a:gd name="connsiteX31" fmla="*/ 291876 w 799805"/>
                <a:gd name="connsiteY31" fmla="*/ 154981 h 822323"/>
                <a:gd name="connsiteX32" fmla="*/ 281664 w 799805"/>
                <a:gd name="connsiteY32" fmla="*/ 99452 h 822323"/>
                <a:gd name="connsiteX33" fmla="*/ 275636 w 799805"/>
                <a:gd name="connsiteY33" fmla="*/ 0 h 822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799805" h="822323">
                  <a:moveTo>
                    <a:pt x="4863" y="390526"/>
                  </a:moveTo>
                  <a:cubicBezTo>
                    <a:pt x="24707" y="382985"/>
                    <a:pt x="78482" y="428720"/>
                    <a:pt x="101303" y="454820"/>
                  </a:cubicBezTo>
                  <a:cubicBezTo>
                    <a:pt x="124124" y="480920"/>
                    <a:pt x="130972" y="525998"/>
                    <a:pt x="141790" y="547127"/>
                  </a:cubicBezTo>
                  <a:lnTo>
                    <a:pt x="166213" y="581597"/>
                  </a:lnTo>
                  <a:cubicBezTo>
                    <a:pt x="175823" y="595258"/>
                    <a:pt x="188185" y="607675"/>
                    <a:pt x="203067" y="617947"/>
                  </a:cubicBezTo>
                  <a:cubicBezTo>
                    <a:pt x="217950" y="628218"/>
                    <a:pt x="233945" y="635371"/>
                    <a:pt x="250126" y="639512"/>
                  </a:cubicBezTo>
                  <a:lnTo>
                    <a:pt x="288681" y="667974"/>
                  </a:lnTo>
                  <a:cubicBezTo>
                    <a:pt x="292170" y="677840"/>
                    <a:pt x="299423" y="686374"/>
                    <a:pt x="309612" y="691239"/>
                  </a:cubicBezTo>
                  <a:lnTo>
                    <a:pt x="538213" y="800387"/>
                  </a:lnTo>
                  <a:lnTo>
                    <a:pt x="493055" y="814478"/>
                  </a:lnTo>
                  <a:cubicBezTo>
                    <a:pt x="468046" y="819622"/>
                    <a:pt x="442152" y="822323"/>
                    <a:pt x="415630" y="822323"/>
                  </a:cubicBezTo>
                  <a:cubicBezTo>
                    <a:pt x="296283" y="822323"/>
                    <a:pt x="189646" y="767619"/>
                    <a:pt x="119183" y="681797"/>
                  </a:cubicBezTo>
                  <a:lnTo>
                    <a:pt x="84640" y="608789"/>
                  </a:lnTo>
                  <a:cubicBezTo>
                    <a:pt x="77495" y="575722"/>
                    <a:pt x="72759" y="508688"/>
                    <a:pt x="60824" y="473870"/>
                  </a:cubicBezTo>
                  <a:cubicBezTo>
                    <a:pt x="48889" y="439052"/>
                    <a:pt x="42516" y="417956"/>
                    <a:pt x="13030" y="399882"/>
                  </a:cubicBezTo>
                  <a:lnTo>
                    <a:pt x="0" y="396069"/>
                  </a:lnTo>
                  <a:lnTo>
                    <a:pt x="4863" y="390526"/>
                  </a:lnTo>
                  <a:close/>
                  <a:moveTo>
                    <a:pt x="275636" y="0"/>
                  </a:moveTo>
                  <a:lnTo>
                    <a:pt x="489448" y="0"/>
                  </a:lnTo>
                  <a:lnTo>
                    <a:pt x="489448" y="57483"/>
                  </a:lnTo>
                  <a:lnTo>
                    <a:pt x="493055" y="57848"/>
                  </a:lnTo>
                  <a:cubicBezTo>
                    <a:pt x="668117" y="93857"/>
                    <a:pt x="799805" y="249552"/>
                    <a:pt x="799805" y="436163"/>
                  </a:cubicBezTo>
                  <a:cubicBezTo>
                    <a:pt x="799805" y="489481"/>
                    <a:pt x="789055" y="540274"/>
                    <a:pt x="769615" y="586474"/>
                  </a:cubicBezTo>
                  <a:lnTo>
                    <a:pt x="746479" y="629318"/>
                  </a:lnTo>
                  <a:lnTo>
                    <a:pt x="744333" y="626933"/>
                  </a:lnTo>
                  <a:lnTo>
                    <a:pt x="538147" y="528487"/>
                  </a:lnTo>
                  <a:lnTo>
                    <a:pt x="551291" y="505412"/>
                  </a:lnTo>
                  <a:cubicBezTo>
                    <a:pt x="559003" y="483829"/>
                    <a:pt x="563267" y="460100"/>
                    <a:pt x="563267" y="435192"/>
                  </a:cubicBezTo>
                  <a:cubicBezTo>
                    <a:pt x="563267" y="360468"/>
                    <a:pt x="524887" y="296356"/>
                    <a:pt x="470188" y="268970"/>
                  </a:cubicBezTo>
                  <a:lnTo>
                    <a:pt x="420393" y="257070"/>
                  </a:lnTo>
                  <a:lnTo>
                    <a:pt x="372978" y="244024"/>
                  </a:lnTo>
                  <a:cubicBezTo>
                    <a:pt x="336513" y="227090"/>
                    <a:pt x="307299" y="195017"/>
                    <a:pt x="291876" y="154981"/>
                  </a:cubicBezTo>
                  <a:lnTo>
                    <a:pt x="281664" y="99452"/>
                  </a:lnTo>
                  <a:lnTo>
                    <a:pt x="275636" y="0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2" name="Полилиния 121">
              <a:extLst>
                <a:ext uri="{FF2B5EF4-FFF2-40B4-BE49-F238E27FC236}">
                  <a16:creationId xmlns:a16="http://schemas.microsoft.com/office/drawing/2014/main" id="{1817611C-954F-4C8C-A07E-5029FEB1131E}"/>
                </a:ext>
              </a:extLst>
            </xdr:cNvPr>
            <xdr:cNvSpPr/>
          </xdr:nvSpPr>
          <xdr:spPr bwMode="auto">
            <a:xfrm flipH="1">
              <a:off x="5290648" y="652464"/>
              <a:ext cx="810201" cy="1013184"/>
            </a:xfrm>
            <a:custGeom>
              <a:avLst/>
              <a:gdLst>
                <a:gd name="connsiteX0" fmla="*/ 171535 w 810205"/>
                <a:gd name="connsiteY0" fmla="*/ 207172 h 1013180"/>
                <a:gd name="connsiteX1" fmla="*/ 700173 w 810205"/>
                <a:gd name="connsiteY1" fmla="*/ 514353 h 1013180"/>
                <a:gd name="connsiteX2" fmla="*/ 645404 w 810205"/>
                <a:gd name="connsiteY2" fmla="*/ 689945 h 1013180"/>
                <a:gd name="connsiteX3" fmla="*/ 550243 w 810205"/>
                <a:gd name="connsiteY3" fmla="*/ 635750 h 1013180"/>
                <a:gd name="connsiteX4" fmla="*/ 541515 w 810205"/>
                <a:gd name="connsiteY4" fmla="*/ 678979 h 1013180"/>
                <a:gd name="connsiteX5" fmla="*/ 464104 w 810205"/>
                <a:gd name="connsiteY5" fmla="*/ 756390 h 1013180"/>
                <a:gd name="connsiteX6" fmla="*/ 446248 w 810205"/>
                <a:gd name="connsiteY6" fmla="*/ 759995 h 1013180"/>
                <a:gd name="connsiteX7" fmla="*/ 550154 w 810205"/>
                <a:gd name="connsiteY7" fmla="*/ 819644 h 1013180"/>
                <a:gd name="connsiteX8" fmla="*/ 210334 w 810205"/>
                <a:gd name="connsiteY8" fmla="*/ 819644 h 1013180"/>
                <a:gd name="connsiteX9" fmla="*/ 139500 w 810205"/>
                <a:gd name="connsiteY9" fmla="*/ 583902 h 1013180"/>
                <a:gd name="connsiteX10" fmla="*/ 269302 w 810205"/>
                <a:gd name="connsiteY10" fmla="*/ 658417 h 1013180"/>
                <a:gd name="connsiteX11" fmla="*/ 262022 w 810205"/>
                <a:gd name="connsiteY11" fmla="*/ 622359 h 1013180"/>
                <a:gd name="connsiteX12" fmla="*/ 304627 w 810205"/>
                <a:gd name="connsiteY12" fmla="*/ 519502 h 1013180"/>
                <a:gd name="connsiteX13" fmla="*/ 323628 w 810205"/>
                <a:gd name="connsiteY13" fmla="*/ 506692 h 1013180"/>
                <a:gd name="connsiteX14" fmla="*/ 114385 w 810205"/>
                <a:gd name="connsiteY14" fmla="*/ 387527 h 1013180"/>
                <a:gd name="connsiteX15" fmla="*/ 596002 w 810205"/>
                <a:gd name="connsiteY15" fmla="*/ 85728 h 1013180"/>
                <a:gd name="connsiteX16" fmla="*/ 666836 w 810205"/>
                <a:gd name="connsiteY16" fmla="*/ 321470 h 1013180"/>
                <a:gd name="connsiteX17" fmla="*/ 256182 w 810205"/>
                <a:gd name="connsiteY17" fmla="*/ 85728 h 1013180"/>
                <a:gd name="connsiteX18" fmla="*/ 635245 w 810205"/>
                <a:gd name="connsiteY18" fmla="*/ 0 h 1013180"/>
                <a:gd name="connsiteX19" fmla="*/ 348158 w 810205"/>
                <a:gd name="connsiteY19" fmla="*/ 0 h 1013180"/>
                <a:gd name="connsiteX20" fmla="*/ 348158 w 810205"/>
                <a:gd name="connsiteY20" fmla="*/ 1 h 1013180"/>
                <a:gd name="connsiteX21" fmla="*/ 174960 w 810205"/>
                <a:gd name="connsiteY21" fmla="*/ 1 h 1013180"/>
                <a:gd name="connsiteX22" fmla="*/ 121340 w 810205"/>
                <a:gd name="connsiteY22" fmla="*/ 35543 h 1013180"/>
                <a:gd name="connsiteX23" fmla="*/ 12389 w 810205"/>
                <a:gd name="connsiteY23" fmla="*/ 397314 h 1013180"/>
                <a:gd name="connsiteX24" fmla="*/ 3097 w 810205"/>
                <a:gd name="connsiteY24" fmla="*/ 493302 h 1013180"/>
                <a:gd name="connsiteX25" fmla="*/ 5385 w 810205"/>
                <a:gd name="connsiteY25" fmla="*/ 499826 h 1013180"/>
                <a:gd name="connsiteX26" fmla="*/ 4762 w 810205"/>
                <a:gd name="connsiteY26" fmla="*/ 500028 h 1013180"/>
                <a:gd name="connsiteX27" fmla="*/ 149024 w 810205"/>
                <a:gd name="connsiteY27" fmla="*/ 950004 h 1013180"/>
                <a:gd name="connsiteX28" fmla="*/ 244335 w 810205"/>
                <a:gd name="connsiteY28" fmla="*/ 1013180 h 1013180"/>
                <a:gd name="connsiteX29" fmla="*/ 462047 w 810205"/>
                <a:gd name="connsiteY29" fmla="*/ 1013180 h 1013180"/>
                <a:gd name="connsiteX30" fmla="*/ 462047 w 810205"/>
                <a:gd name="connsiteY30" fmla="*/ 1013179 h 1013180"/>
                <a:gd name="connsiteX31" fmla="*/ 565870 w 810205"/>
                <a:gd name="connsiteY31" fmla="*/ 1013179 h 1013180"/>
                <a:gd name="connsiteX32" fmla="*/ 661181 w 810205"/>
                <a:gd name="connsiteY32" fmla="*/ 950003 h 1013180"/>
                <a:gd name="connsiteX33" fmla="*/ 805443 w 810205"/>
                <a:gd name="connsiteY33" fmla="*/ 500027 h 1013180"/>
                <a:gd name="connsiteX34" fmla="*/ 804820 w 810205"/>
                <a:gd name="connsiteY34" fmla="*/ 499825 h 1013180"/>
                <a:gd name="connsiteX35" fmla="*/ 807108 w 810205"/>
                <a:gd name="connsiteY35" fmla="*/ 493301 h 1013180"/>
                <a:gd name="connsiteX36" fmla="*/ 797816 w 810205"/>
                <a:gd name="connsiteY36" fmla="*/ 397313 h 1013180"/>
                <a:gd name="connsiteX37" fmla="*/ 688865 w 810205"/>
                <a:gd name="connsiteY37" fmla="*/ 35542 h 1013180"/>
                <a:gd name="connsiteX38" fmla="*/ 635245 w 810205"/>
                <a:gd name="connsiteY38" fmla="*/ 0 h 10131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</a:cxnLst>
              <a:rect l="l" t="t" r="r" b="b"/>
              <a:pathLst>
                <a:path w="810205" h="1013180">
                  <a:moveTo>
                    <a:pt x="171535" y="207172"/>
                  </a:moveTo>
                  <a:lnTo>
                    <a:pt x="700173" y="514353"/>
                  </a:lnTo>
                  <a:lnTo>
                    <a:pt x="645404" y="689945"/>
                  </a:lnTo>
                  <a:lnTo>
                    <a:pt x="550243" y="635750"/>
                  </a:lnTo>
                  <a:lnTo>
                    <a:pt x="541515" y="678979"/>
                  </a:lnTo>
                  <a:cubicBezTo>
                    <a:pt x="526793" y="713785"/>
                    <a:pt x="498910" y="741668"/>
                    <a:pt x="464104" y="756390"/>
                  </a:cubicBezTo>
                  <a:lnTo>
                    <a:pt x="446248" y="759995"/>
                  </a:lnTo>
                  <a:lnTo>
                    <a:pt x="550154" y="819644"/>
                  </a:lnTo>
                  <a:lnTo>
                    <a:pt x="210334" y="819644"/>
                  </a:lnTo>
                  <a:lnTo>
                    <a:pt x="139500" y="583902"/>
                  </a:lnTo>
                  <a:lnTo>
                    <a:pt x="269302" y="658417"/>
                  </a:lnTo>
                  <a:lnTo>
                    <a:pt x="262022" y="622359"/>
                  </a:lnTo>
                  <a:cubicBezTo>
                    <a:pt x="262022" y="582191"/>
                    <a:pt x="278304" y="545826"/>
                    <a:pt x="304627" y="519502"/>
                  </a:cubicBezTo>
                  <a:lnTo>
                    <a:pt x="323628" y="506692"/>
                  </a:lnTo>
                  <a:lnTo>
                    <a:pt x="114385" y="387527"/>
                  </a:lnTo>
                  <a:close/>
                  <a:moveTo>
                    <a:pt x="596002" y="85728"/>
                  </a:moveTo>
                  <a:lnTo>
                    <a:pt x="666836" y="321470"/>
                  </a:lnTo>
                  <a:lnTo>
                    <a:pt x="256182" y="85728"/>
                  </a:lnTo>
                  <a:close/>
                  <a:moveTo>
                    <a:pt x="635245" y="0"/>
                  </a:moveTo>
                  <a:lnTo>
                    <a:pt x="348158" y="0"/>
                  </a:lnTo>
                  <a:lnTo>
                    <a:pt x="348158" y="1"/>
                  </a:lnTo>
                  <a:lnTo>
                    <a:pt x="174960" y="1"/>
                  </a:lnTo>
                  <a:cubicBezTo>
                    <a:pt x="150855" y="1"/>
                    <a:pt x="130174" y="14656"/>
                    <a:pt x="121340" y="35543"/>
                  </a:cubicBezTo>
                  <a:lnTo>
                    <a:pt x="12389" y="397314"/>
                  </a:lnTo>
                  <a:cubicBezTo>
                    <a:pt x="-1" y="427867"/>
                    <a:pt x="-3098" y="461306"/>
                    <a:pt x="3097" y="493302"/>
                  </a:cubicBezTo>
                  <a:lnTo>
                    <a:pt x="5385" y="499826"/>
                  </a:lnTo>
                  <a:lnTo>
                    <a:pt x="4762" y="500028"/>
                  </a:lnTo>
                  <a:lnTo>
                    <a:pt x="149024" y="950004"/>
                  </a:lnTo>
                  <a:cubicBezTo>
                    <a:pt x="164727" y="987130"/>
                    <a:pt x="201489" y="1013180"/>
                    <a:pt x="244335" y="1013180"/>
                  </a:cubicBezTo>
                  <a:lnTo>
                    <a:pt x="462047" y="1013180"/>
                  </a:lnTo>
                  <a:lnTo>
                    <a:pt x="462047" y="1013179"/>
                  </a:lnTo>
                  <a:lnTo>
                    <a:pt x="565870" y="1013179"/>
                  </a:lnTo>
                  <a:cubicBezTo>
                    <a:pt x="608716" y="1013179"/>
                    <a:pt x="645478" y="987129"/>
                    <a:pt x="661181" y="950003"/>
                  </a:cubicBezTo>
                  <a:lnTo>
                    <a:pt x="805443" y="500027"/>
                  </a:lnTo>
                  <a:lnTo>
                    <a:pt x="804820" y="499825"/>
                  </a:lnTo>
                  <a:lnTo>
                    <a:pt x="807108" y="493301"/>
                  </a:lnTo>
                  <a:cubicBezTo>
                    <a:pt x="813303" y="461305"/>
                    <a:pt x="810206" y="427866"/>
                    <a:pt x="797816" y="397313"/>
                  </a:cubicBezTo>
                  <a:lnTo>
                    <a:pt x="688865" y="35542"/>
                  </a:lnTo>
                  <a:cubicBezTo>
                    <a:pt x="680031" y="14655"/>
                    <a:pt x="659350" y="0"/>
                    <a:pt x="63524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3" name="Овал 122">
              <a:extLst>
                <a:ext uri="{FF2B5EF4-FFF2-40B4-BE49-F238E27FC236}">
                  <a16:creationId xmlns:a16="http://schemas.microsoft.com/office/drawing/2014/main" id="{AE8583FE-6667-4F5E-842D-129803EC6517}"/>
                </a:ext>
              </a:extLst>
            </xdr:cNvPr>
            <xdr:cNvSpPr/>
          </xdr:nvSpPr>
          <xdr:spPr bwMode="auto">
            <a:xfrm>
              <a:off x="5599683" y="1181149"/>
              <a:ext cx="187347" cy="187346"/>
            </a:xfrm>
            <a:prstGeom prst="ellipse">
              <a:avLst/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4" name="Полилиния 123">
              <a:extLst>
                <a:ext uri="{FF2B5EF4-FFF2-40B4-BE49-F238E27FC236}">
                  <a16:creationId xmlns:a16="http://schemas.microsoft.com/office/drawing/2014/main" id="{73A9AFCE-AA71-44EF-B3C4-2005EFF49D41}"/>
                </a:ext>
              </a:extLst>
            </xdr:cNvPr>
            <xdr:cNvSpPr/>
          </xdr:nvSpPr>
          <xdr:spPr bwMode="auto">
            <a:xfrm>
              <a:off x="528825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5" name="Полилиния 124">
              <a:extLst>
                <a:ext uri="{FF2B5EF4-FFF2-40B4-BE49-F238E27FC236}">
                  <a16:creationId xmlns:a16="http://schemas.microsoft.com/office/drawing/2014/main" id="{E4EB25EB-C1A7-4EBB-80B1-1103BD323B43}"/>
                </a:ext>
              </a:extLst>
            </xdr:cNvPr>
            <xdr:cNvSpPr/>
          </xdr:nvSpPr>
          <xdr:spPr bwMode="auto">
            <a:xfrm flipH="1">
              <a:off x="5995576" y="203674"/>
              <a:ext cx="105273" cy="708448"/>
            </a:xfrm>
            <a:custGeom>
              <a:avLst/>
              <a:gdLst>
                <a:gd name="connsiteX0" fmla="*/ 0 w 105271"/>
                <a:gd name="connsiteY0" fmla="*/ 0 h 708445"/>
                <a:gd name="connsiteX1" fmla="*/ 105271 w 105271"/>
                <a:gd name="connsiteY1" fmla="*/ 0 h 708445"/>
                <a:gd name="connsiteX2" fmla="*/ 105271 w 105271"/>
                <a:gd name="connsiteY2" fmla="*/ 400585 h 708445"/>
                <a:gd name="connsiteX3" fmla="*/ 0 w 105271"/>
                <a:gd name="connsiteY3" fmla="*/ 708445 h 708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05271" h="708445">
                  <a:moveTo>
                    <a:pt x="0" y="0"/>
                  </a:moveTo>
                  <a:lnTo>
                    <a:pt x="105271" y="0"/>
                  </a:lnTo>
                  <a:lnTo>
                    <a:pt x="105271" y="400585"/>
                  </a:lnTo>
                  <a:lnTo>
                    <a:pt x="0" y="708445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6" name="Полилиния 125">
              <a:extLst>
                <a:ext uri="{FF2B5EF4-FFF2-40B4-BE49-F238E27FC236}">
                  <a16:creationId xmlns:a16="http://schemas.microsoft.com/office/drawing/2014/main" id="{4EAD2ADF-F31F-44BE-BC6B-B3124832F357}"/>
                </a:ext>
              </a:extLst>
            </xdr:cNvPr>
            <xdr:cNvSpPr/>
          </xdr:nvSpPr>
          <xdr:spPr bwMode="auto">
            <a:xfrm flipH="1">
              <a:off x="7717037" y="3228336"/>
              <a:ext cx="468051" cy="555753"/>
            </a:xfrm>
            <a:custGeom>
              <a:avLst/>
              <a:gdLst>
                <a:gd name="connsiteX0" fmla="*/ 234026 w 468052"/>
                <a:gd name="connsiteY0" fmla="*/ 0 h 555750"/>
                <a:gd name="connsiteX1" fmla="*/ 325120 w 468052"/>
                <a:gd name="connsiteY1" fmla="*/ 18391 h 555750"/>
                <a:gd name="connsiteX2" fmla="*/ 347693 w 468052"/>
                <a:gd name="connsiteY2" fmla="*/ 33611 h 555750"/>
                <a:gd name="connsiteX3" fmla="*/ 163215 w 468052"/>
                <a:gd name="connsiteY3" fmla="*/ 140119 h 555750"/>
                <a:gd name="connsiteX4" fmla="*/ 117252 w 468052"/>
                <a:gd name="connsiteY4" fmla="*/ 311658 h 555750"/>
                <a:gd name="connsiteX5" fmla="*/ 288790 w 468052"/>
                <a:gd name="connsiteY5" fmla="*/ 357622 h 555750"/>
                <a:gd name="connsiteX6" fmla="*/ 468052 w 468052"/>
                <a:gd name="connsiteY6" fmla="*/ 254125 h 555750"/>
                <a:gd name="connsiteX7" fmla="*/ 468052 w 468052"/>
                <a:gd name="connsiteY7" fmla="*/ 555750 h 555750"/>
                <a:gd name="connsiteX8" fmla="*/ 0 w 468052"/>
                <a:gd name="connsiteY8" fmla="*/ 555750 h 555750"/>
                <a:gd name="connsiteX9" fmla="*/ 0 w 468052"/>
                <a:gd name="connsiteY9" fmla="*/ 234026 h 555750"/>
                <a:gd name="connsiteX10" fmla="*/ 234026 w 468052"/>
                <a:gd name="connsiteY10" fmla="*/ 0 h 55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468052" h="555750">
                  <a:moveTo>
                    <a:pt x="234026" y="0"/>
                  </a:moveTo>
                  <a:cubicBezTo>
                    <a:pt x="266338" y="0"/>
                    <a:pt x="297121" y="6549"/>
                    <a:pt x="325120" y="18391"/>
                  </a:cubicBezTo>
                  <a:lnTo>
                    <a:pt x="347693" y="33611"/>
                  </a:lnTo>
                  <a:lnTo>
                    <a:pt x="163215" y="140119"/>
                  </a:lnTo>
                  <a:cubicBezTo>
                    <a:pt x="103154" y="174796"/>
                    <a:pt x="82575" y="251596"/>
                    <a:pt x="117252" y="311658"/>
                  </a:cubicBezTo>
                  <a:cubicBezTo>
                    <a:pt x="151928" y="371719"/>
                    <a:pt x="228729" y="392298"/>
                    <a:pt x="288790" y="357622"/>
                  </a:cubicBezTo>
                  <a:lnTo>
                    <a:pt x="468052" y="254125"/>
                  </a:lnTo>
                  <a:lnTo>
                    <a:pt x="468052" y="555750"/>
                  </a:lnTo>
                  <a:lnTo>
                    <a:pt x="0" y="555750"/>
                  </a:lnTo>
                  <a:lnTo>
                    <a:pt x="0" y="234026"/>
                  </a:lnTo>
                  <a:cubicBezTo>
                    <a:pt x="0" y="104777"/>
                    <a:pt x="104777" y="0"/>
                    <a:pt x="234026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7" name="Скругленный прямоугольник 126">
              <a:extLst>
                <a:ext uri="{FF2B5EF4-FFF2-40B4-BE49-F238E27FC236}">
                  <a16:creationId xmlns:a16="http://schemas.microsoft.com/office/drawing/2014/main" id="{1D282796-BB85-431A-8C07-25E99C119F86}"/>
                </a:ext>
              </a:extLst>
            </xdr:cNvPr>
            <xdr:cNvSpPr/>
          </xdr:nvSpPr>
          <xdr:spPr bwMode="auto">
            <a:xfrm rot="1632461">
              <a:off x="5463818" y="2799425"/>
              <a:ext cx="2691976" cy="146470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28" name="Полилиния 127">
              <a:extLst>
                <a:ext uri="{FF2B5EF4-FFF2-40B4-BE49-F238E27FC236}">
                  <a16:creationId xmlns:a16="http://schemas.microsoft.com/office/drawing/2014/main" id="{04BFF621-468B-424E-A27A-E8C498900F34}"/>
                </a:ext>
              </a:extLst>
            </xdr:cNvPr>
            <xdr:cNvSpPr/>
          </xdr:nvSpPr>
          <xdr:spPr bwMode="auto">
            <a:xfrm rot="19967539" flipH="1">
              <a:off x="3254927" y="2881153"/>
              <a:ext cx="2334447" cy="146470"/>
            </a:xfrm>
            <a:custGeom>
              <a:avLst/>
              <a:gdLst>
                <a:gd name="connsiteX0" fmla="*/ 31382 w 2334449"/>
                <a:gd name="connsiteY0" fmla="*/ 0 h 146470"/>
                <a:gd name="connsiteX1" fmla="*/ 40778 w 2334449"/>
                <a:gd name="connsiteY1" fmla="*/ 40581 h 146470"/>
                <a:gd name="connsiteX2" fmla="*/ 24740 w 2334449"/>
                <a:gd name="connsiteY2" fmla="*/ 110427 h 146470"/>
                <a:gd name="connsiteX3" fmla="*/ 0 w 2334449"/>
                <a:gd name="connsiteY3" fmla="*/ 146470 h 146470"/>
                <a:gd name="connsiteX4" fmla="*/ 2261214 w 2334449"/>
                <a:gd name="connsiteY4" fmla="*/ 146470 h 146470"/>
                <a:gd name="connsiteX5" fmla="*/ 2334449 w 2334449"/>
                <a:gd name="connsiteY5" fmla="*/ 73235 h 146470"/>
                <a:gd name="connsiteX6" fmla="*/ 2261214 w 2334449"/>
                <a:gd name="connsiteY6" fmla="*/ 0 h 14647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334449" h="146470">
                  <a:moveTo>
                    <a:pt x="31382" y="0"/>
                  </a:moveTo>
                  <a:lnTo>
                    <a:pt x="40778" y="40581"/>
                  </a:lnTo>
                  <a:cubicBezTo>
                    <a:pt x="40505" y="63907"/>
                    <a:pt x="34956" y="87639"/>
                    <a:pt x="24740" y="110427"/>
                  </a:cubicBezTo>
                  <a:lnTo>
                    <a:pt x="0" y="146470"/>
                  </a:lnTo>
                  <a:lnTo>
                    <a:pt x="2261214" y="146470"/>
                  </a:lnTo>
                  <a:cubicBezTo>
                    <a:pt x="2301661" y="146470"/>
                    <a:pt x="2334449" y="113682"/>
                    <a:pt x="2334449" y="73235"/>
                  </a:cubicBezTo>
                  <a:cubicBezTo>
                    <a:pt x="2334449" y="32788"/>
                    <a:pt x="2301661" y="0"/>
                    <a:pt x="2261214" y="0"/>
                  </a:cubicBezTo>
                  <a:close/>
                </a:path>
              </a:pathLst>
            </a:custGeom>
            <a:grpFill/>
            <a:ln>
              <a:noFill/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cxnSp macro="">
        <xdr:nvCxnSpPr>
          <xdr:cNvPr id="117" name="Соединитель: уступ 9">
            <a:extLst>
              <a:ext uri="{FF2B5EF4-FFF2-40B4-BE49-F238E27FC236}">
                <a16:creationId xmlns:a16="http://schemas.microsoft.com/office/drawing/2014/main" id="{133C3534-3C12-42FE-B047-CADC3B1A9256}"/>
              </a:ext>
            </a:extLst>
          </xdr:cNvPr>
          <xdr:cNvCxnSpPr>
            <a:cxnSpLocks/>
            <a:endCxn id="114" idx="3"/>
          </xdr:cNvCxnSpPr>
        </xdr:nvCxnSpPr>
        <xdr:spPr>
          <a:xfrm rot="16200000" flipV="1">
            <a:off x="8725955" y="1439681"/>
            <a:ext cx="415648" cy="397891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1F41FC65-1E34-4E0E-BCB3-BC1D117EDA90}"/>
              </a:ext>
            </a:extLst>
          </xdr:cNvPr>
          <xdr:cNvCxnSpPr>
            <a:cxnSpLocks/>
          </xdr:cNvCxnSpPr>
        </xdr:nvCxnSpPr>
        <xdr:spPr>
          <a:xfrm>
            <a:off x="8734833" y="1129333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15</xdr:row>
      <xdr:rowOff>88841</xdr:rowOff>
    </xdr:from>
    <xdr:to>
      <xdr:col>17</xdr:col>
      <xdr:colOff>193347</xdr:colOff>
      <xdr:row>24</xdr:row>
      <xdr:rowOff>91111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788E16D0-7728-4EAC-9678-D1E23F674A52}"/>
            </a:ext>
          </a:extLst>
        </xdr:cNvPr>
        <xdr:cNvGrpSpPr/>
      </xdr:nvGrpSpPr>
      <xdr:grpSpPr>
        <a:xfrm>
          <a:off x="2708026" y="3271312"/>
          <a:ext cx="7772321" cy="1716770"/>
          <a:chOff x="2767910" y="2040837"/>
          <a:chExt cx="7830592" cy="1648190"/>
        </a:xfrm>
      </xdr:grpSpPr>
      <xdr:sp macro="" textlink="">
        <xdr:nvSpPr>
          <xdr:cNvPr id="95" name="Параллелограмм 94">
            <a:extLst>
              <a:ext uri="{FF2B5EF4-FFF2-40B4-BE49-F238E27FC236}">
                <a16:creationId xmlns:a16="http://schemas.microsoft.com/office/drawing/2014/main" id="{411E6D5D-5D9E-4969-9162-C6702B5BBBF8}"/>
              </a:ext>
            </a:extLst>
          </xdr:cNvPr>
          <xdr:cNvSpPr/>
        </xdr:nvSpPr>
        <xdr:spPr bwMode="auto">
          <a:xfrm flipH="1">
            <a:off x="7672222" y="3298502"/>
            <a:ext cx="417513" cy="390525"/>
          </a:xfrm>
          <a:prstGeom prst="parallelogram">
            <a:avLst/>
          </a:prstGeom>
          <a:solidFill>
            <a:srgbClr val="2484B9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6" name="Прямоугольник: скругленные углы 23">
            <a:extLst>
              <a:ext uri="{FF2B5EF4-FFF2-40B4-BE49-F238E27FC236}">
                <a16:creationId xmlns:a16="http://schemas.microsoft.com/office/drawing/2014/main" id="{20E4E6AB-9A5F-4B3C-AB9D-88E29F224376}"/>
              </a:ext>
            </a:extLst>
          </xdr:cNvPr>
          <xdr:cNvSpPr/>
        </xdr:nvSpPr>
        <xdr:spPr bwMode="auto">
          <a:xfrm>
            <a:off x="7672222" y="2663819"/>
            <a:ext cx="2263775" cy="731520"/>
          </a:xfrm>
          <a:prstGeom prst="roundRect">
            <a:avLst/>
          </a:prstGeom>
          <a:solidFill>
            <a:srgbClr val="3CD5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 </a:t>
            </a:r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K8S </a:t>
            </a:r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манифесты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7" name="Прямоугольник 96">
            <a:extLst>
              <a:ext uri="{FF2B5EF4-FFF2-40B4-BE49-F238E27FC236}">
                <a16:creationId xmlns:a16="http://schemas.microsoft.com/office/drawing/2014/main" id="{CB72058D-497A-4BCC-8355-2F1DE14B0B4B}"/>
              </a:ext>
            </a:extLst>
          </xdr:cNvPr>
          <xdr:cNvSpPr/>
        </xdr:nvSpPr>
        <xdr:spPr bwMode="auto">
          <a:xfrm>
            <a:off x="2767910" y="2040837"/>
            <a:ext cx="4509453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необходимых манифестов (</a:t>
            </a:r>
            <a:r>
              <a: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deployments, services, secrets, service accounts </a:t>
            </a: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 т.д.) для запуска приложения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98" name="TextBox 25">
            <a:extLst>
              <a:ext uri="{FF2B5EF4-FFF2-40B4-BE49-F238E27FC236}">
                <a16:creationId xmlns:a16="http://schemas.microsoft.com/office/drawing/2014/main" id="{4D937C32-0DC7-4FC0-A575-161FF0A17ED3}"/>
              </a:ext>
            </a:extLst>
          </xdr:cNvPr>
          <xdr:cNvSpPr txBox="1"/>
        </xdr:nvSpPr>
        <xdr:spPr>
          <a:xfrm>
            <a:off x="7782293" y="242686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CD5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4</a:t>
            </a:r>
            <a:endParaRPr lang="en-US" sz="1400" b="1">
              <a:solidFill>
                <a:srgbClr val="3CD5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99" name="Группа 98">
            <a:extLst>
              <a:ext uri="{FF2B5EF4-FFF2-40B4-BE49-F238E27FC236}">
                <a16:creationId xmlns:a16="http://schemas.microsoft.com/office/drawing/2014/main" id="{5BD3F178-DBFA-4488-9694-9D008AA08FC1}"/>
              </a:ext>
            </a:extLst>
          </xdr:cNvPr>
          <xdr:cNvGrpSpPr>
            <a:grpSpLocks noChangeAspect="1"/>
          </xdr:cNvGrpSpPr>
        </xdr:nvGrpSpPr>
        <xdr:grpSpPr>
          <a:xfrm>
            <a:off x="10054531" y="2745888"/>
            <a:ext cx="543971" cy="567382"/>
            <a:chOff x="6044217" y="3060700"/>
            <a:chExt cx="1585308" cy="1653540"/>
          </a:xfrm>
        </xdr:grpSpPr>
        <xdr:sp macro="" textlink="">
          <xdr:nvSpPr>
            <xdr:cNvPr id="102" name="Скругленный прямоугольник 101">
              <a:extLst>
                <a:ext uri="{FF2B5EF4-FFF2-40B4-BE49-F238E27FC236}">
                  <a16:creationId xmlns:a16="http://schemas.microsoft.com/office/drawing/2014/main" id="{D755773C-AF7B-49BE-8016-ADFACD6BBE2C}"/>
                </a:ext>
              </a:extLst>
            </xdr:cNvPr>
            <xdr:cNvSpPr/>
          </xdr:nvSpPr>
          <xdr:spPr>
            <a:xfrm>
              <a:off x="6044217" y="3060700"/>
              <a:ext cx="1358398" cy="1653540"/>
            </a:xfrm>
            <a:prstGeom prst="roundRect">
              <a:avLst>
                <a:gd name="adj" fmla="val 5485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03" name="Овал 102">
              <a:extLst>
                <a:ext uri="{FF2B5EF4-FFF2-40B4-BE49-F238E27FC236}">
                  <a16:creationId xmlns:a16="http://schemas.microsoft.com/office/drawing/2014/main" id="{D5953E45-E15D-4BF3-9B5B-53F3667E518B}"/>
                </a:ext>
              </a:extLst>
            </xdr:cNvPr>
            <xdr:cNvSpPr/>
          </xdr:nvSpPr>
          <xdr:spPr>
            <a:xfrm>
              <a:off x="7057771" y="4043594"/>
              <a:ext cx="571754" cy="571754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4" name="Скругленный прямоугольник 103">
              <a:extLst>
                <a:ext uri="{FF2B5EF4-FFF2-40B4-BE49-F238E27FC236}">
                  <a16:creationId xmlns:a16="http://schemas.microsoft.com/office/drawing/2014/main" id="{4AE7C3FF-D995-43BD-92AE-FDABF3953B06}"/>
                </a:ext>
              </a:extLst>
            </xdr:cNvPr>
            <xdr:cNvSpPr/>
          </xdr:nvSpPr>
          <xdr:spPr>
            <a:xfrm>
              <a:off x="6162151" y="3178016"/>
              <a:ext cx="1122531" cy="1418908"/>
            </a:xfrm>
            <a:prstGeom prst="roundRect">
              <a:avLst>
                <a:gd name="adj" fmla="val 11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105" name="Группа 104">
              <a:extLst>
                <a:ext uri="{FF2B5EF4-FFF2-40B4-BE49-F238E27FC236}">
                  <a16:creationId xmlns:a16="http://schemas.microsoft.com/office/drawing/2014/main" id="{31AA217D-A47F-407E-8AA2-DEB7A29FB30C}"/>
                </a:ext>
              </a:extLst>
            </xdr:cNvPr>
            <xdr:cNvGrpSpPr/>
          </xdr:nvGrpSpPr>
          <xdr:grpSpPr>
            <a:xfrm>
              <a:off x="6277113" y="3370508"/>
              <a:ext cx="892606" cy="720105"/>
              <a:chOff x="1802607" y="1871663"/>
              <a:chExt cx="1835944" cy="1481135"/>
            </a:xfrm>
            <a:solidFill>
              <a:srgbClr val="00B0F0"/>
            </a:solidFill>
          </xdr:grpSpPr>
          <xdr:sp macro="" textlink="">
            <xdr:nvSpPr>
              <xdr:cNvPr id="107" name="Скругленный прямоугольник 106">
                <a:extLst>
                  <a:ext uri="{FF2B5EF4-FFF2-40B4-BE49-F238E27FC236}">
                    <a16:creationId xmlns:a16="http://schemas.microsoft.com/office/drawing/2014/main" id="{7C7214C4-E8AD-4638-B830-7EFAB06DD78B}"/>
                  </a:ext>
                </a:extLst>
              </xdr:cNvPr>
              <xdr:cNvSpPr/>
            </xdr:nvSpPr>
            <xdr:spPr>
              <a:xfrm>
                <a:off x="1802607" y="1871663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8" name="Скругленный прямоугольник 107">
                <a:extLst>
                  <a:ext uri="{FF2B5EF4-FFF2-40B4-BE49-F238E27FC236}">
                    <a16:creationId xmlns:a16="http://schemas.microsoft.com/office/drawing/2014/main" id="{38BA1ED1-CF5F-4B53-8F46-65B1D164A327}"/>
                  </a:ext>
                </a:extLst>
              </xdr:cNvPr>
              <xdr:cNvSpPr/>
            </xdr:nvSpPr>
            <xdr:spPr>
              <a:xfrm>
                <a:off x="1802607" y="2209800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09" name="Скругленный прямоугольник 108">
                <a:extLst>
                  <a:ext uri="{FF2B5EF4-FFF2-40B4-BE49-F238E27FC236}">
                    <a16:creationId xmlns:a16="http://schemas.microsoft.com/office/drawing/2014/main" id="{A597F18C-355B-4894-AA58-11EC46499406}"/>
                  </a:ext>
                </a:extLst>
              </xdr:cNvPr>
              <xdr:cNvSpPr/>
            </xdr:nvSpPr>
            <xdr:spPr>
              <a:xfrm>
                <a:off x="1802607" y="2547937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0" name="Скругленный прямоугольник 109">
                <a:extLst>
                  <a:ext uri="{FF2B5EF4-FFF2-40B4-BE49-F238E27FC236}">
                    <a16:creationId xmlns:a16="http://schemas.microsoft.com/office/drawing/2014/main" id="{BB6A60D9-7416-48B3-8334-DF2C8AF9CB39}"/>
                  </a:ext>
                </a:extLst>
              </xdr:cNvPr>
              <xdr:cNvSpPr/>
            </xdr:nvSpPr>
            <xdr:spPr>
              <a:xfrm>
                <a:off x="1802607" y="2886074"/>
                <a:ext cx="1835944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111" name="Скругленный прямоугольник 110">
                <a:extLst>
                  <a:ext uri="{FF2B5EF4-FFF2-40B4-BE49-F238E27FC236}">
                    <a16:creationId xmlns:a16="http://schemas.microsoft.com/office/drawing/2014/main" id="{D6B51916-B055-47A2-8400-264974008CB8}"/>
                  </a:ext>
                </a:extLst>
              </xdr:cNvPr>
              <xdr:cNvSpPr/>
            </xdr:nvSpPr>
            <xdr:spPr>
              <a:xfrm>
                <a:off x="1802607" y="3224211"/>
                <a:ext cx="821531" cy="128587"/>
              </a:xfrm>
              <a:prstGeom prst="roundRect">
                <a:avLst>
                  <a:gd name="adj" fmla="val 50000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106" name="Freeform 67">
              <a:extLst>
                <a:ext uri="{FF2B5EF4-FFF2-40B4-BE49-F238E27FC236}">
                  <a16:creationId xmlns:a16="http://schemas.microsoft.com/office/drawing/2014/main" id="{FADBE1A7-57DD-41FA-B754-065AA0FDAD0D}"/>
                </a:ext>
              </a:extLst>
            </xdr:cNvPr>
            <xdr:cNvSpPr/>
          </xdr:nvSpPr>
          <xdr:spPr>
            <a:xfrm rot="16200000" flipV="1">
              <a:off x="7093170" y="4077066"/>
              <a:ext cx="500956" cy="504812"/>
            </a:xfrm>
            <a:custGeom>
              <a:avLst/>
              <a:gdLst>
                <a:gd name="connsiteX0" fmla="*/ 905949 w 1321161"/>
                <a:gd name="connsiteY0" fmla="*/ 920334 h 1331323"/>
                <a:gd name="connsiteX1" fmla="*/ 389024 w 1321161"/>
                <a:gd name="connsiteY1" fmla="*/ 920334 h 1331323"/>
                <a:gd name="connsiteX2" fmla="*/ 389024 w 1321161"/>
                <a:gd name="connsiteY2" fmla="*/ 403409 h 1331323"/>
                <a:gd name="connsiteX3" fmla="*/ 905949 w 1321161"/>
                <a:gd name="connsiteY3" fmla="*/ 403409 h 1331323"/>
                <a:gd name="connsiteX4" fmla="*/ 905949 w 1321161"/>
                <a:gd name="connsiteY4" fmla="*/ 920334 h 1331323"/>
                <a:gd name="connsiteX5" fmla="*/ 1054093 w 1321161"/>
                <a:gd name="connsiteY5" fmla="*/ 1203699 h 1331323"/>
                <a:gd name="connsiteX6" fmla="*/ 1189314 w 1321161"/>
                <a:gd name="connsiteY6" fmla="*/ 1068478 h 1331323"/>
                <a:gd name="connsiteX7" fmla="*/ 1118748 w 1321161"/>
                <a:gd name="connsiteY7" fmla="*/ 926512 h 1331323"/>
                <a:gd name="connsiteX8" fmla="*/ 1150527 w 1321161"/>
                <a:gd name="connsiteY8" fmla="*/ 866122 h 1331323"/>
                <a:gd name="connsiteX9" fmla="*/ 1165601 w 1321161"/>
                <a:gd name="connsiteY9" fmla="*/ 819426 h 1331323"/>
                <a:gd name="connsiteX10" fmla="*/ 1321161 w 1321161"/>
                <a:gd name="connsiteY10" fmla="*/ 767166 h 1331323"/>
                <a:gd name="connsiteX11" fmla="*/ 1321161 w 1321161"/>
                <a:gd name="connsiteY11" fmla="*/ 575934 h 1331323"/>
                <a:gd name="connsiteX12" fmla="*/ 1171551 w 1321161"/>
                <a:gd name="connsiteY12" fmla="*/ 525672 h 1331323"/>
                <a:gd name="connsiteX13" fmla="*/ 1159842 w 1321161"/>
                <a:gd name="connsiteY13" fmla="*/ 482308 h 1331323"/>
                <a:gd name="connsiteX14" fmla="*/ 1123160 w 1321161"/>
                <a:gd name="connsiteY14" fmla="*/ 405865 h 1331323"/>
                <a:gd name="connsiteX15" fmla="*/ 1193555 w 1321161"/>
                <a:gd name="connsiteY15" fmla="*/ 264243 h 1331323"/>
                <a:gd name="connsiteX16" fmla="*/ 1058333 w 1321161"/>
                <a:gd name="connsiteY16" fmla="*/ 129022 h 1331323"/>
                <a:gd name="connsiteX17" fmla="*/ 922960 w 1321161"/>
                <a:gd name="connsiteY17" fmla="*/ 196311 h 1331323"/>
                <a:gd name="connsiteX18" fmla="*/ 851737 w 1321161"/>
                <a:gd name="connsiteY18" fmla="*/ 158831 h 1331323"/>
                <a:gd name="connsiteX19" fmla="*/ 803995 w 1321161"/>
                <a:gd name="connsiteY19" fmla="*/ 144682 h 1331323"/>
                <a:gd name="connsiteX20" fmla="*/ 755389 w 1321161"/>
                <a:gd name="connsiteY20" fmla="*/ 0 h 1331323"/>
                <a:gd name="connsiteX21" fmla="*/ 564157 w 1321161"/>
                <a:gd name="connsiteY21" fmla="*/ 0 h 1331323"/>
                <a:gd name="connsiteX22" fmla="*/ 518268 w 1321161"/>
                <a:gd name="connsiteY22" fmla="*/ 136594 h 1331323"/>
                <a:gd name="connsiteX23" fmla="*/ 443236 w 1321161"/>
                <a:gd name="connsiteY23" fmla="*/ 158831 h 1331323"/>
                <a:gd name="connsiteX24" fmla="*/ 381738 w 1321161"/>
                <a:gd name="connsiteY24" fmla="*/ 191193 h 1331323"/>
                <a:gd name="connsiteX25" fmla="*/ 243134 w 1321161"/>
                <a:gd name="connsiteY25" fmla="*/ 122297 h 1331323"/>
                <a:gd name="connsiteX26" fmla="*/ 107912 w 1321161"/>
                <a:gd name="connsiteY26" fmla="*/ 257519 h 1331323"/>
                <a:gd name="connsiteX27" fmla="*/ 176068 w 1321161"/>
                <a:gd name="connsiteY27" fmla="*/ 394636 h 1331323"/>
                <a:gd name="connsiteX28" fmla="*/ 166802 w 1321161"/>
                <a:gd name="connsiteY28" fmla="*/ 409452 h 1331323"/>
                <a:gd name="connsiteX29" fmla="*/ 123487 w 1321161"/>
                <a:gd name="connsiteY29" fmla="*/ 519957 h 1331323"/>
                <a:gd name="connsiteX30" fmla="*/ 121640 w 1321161"/>
                <a:gd name="connsiteY30" fmla="*/ 531740 h 1331323"/>
                <a:gd name="connsiteX31" fmla="*/ 0 w 1321161"/>
                <a:gd name="connsiteY31" fmla="*/ 572605 h 1331323"/>
                <a:gd name="connsiteX32" fmla="*/ 0 w 1321161"/>
                <a:gd name="connsiteY32" fmla="*/ 763837 h 1331323"/>
                <a:gd name="connsiteX33" fmla="*/ 127613 w 1321161"/>
                <a:gd name="connsiteY33" fmla="*/ 806708 h 1331323"/>
                <a:gd name="connsiteX34" fmla="*/ 144446 w 1321161"/>
                <a:gd name="connsiteY34" fmla="*/ 866122 h 1331323"/>
                <a:gd name="connsiteX35" fmla="*/ 177849 w 1321161"/>
                <a:gd name="connsiteY35" fmla="*/ 929597 h 1331323"/>
                <a:gd name="connsiteX36" fmla="*/ 109341 w 1321161"/>
                <a:gd name="connsiteY36" fmla="*/ 1067422 h 1331323"/>
                <a:gd name="connsiteX37" fmla="*/ 244562 w 1321161"/>
                <a:gd name="connsiteY37" fmla="*/ 1202644 h 1331323"/>
                <a:gd name="connsiteX38" fmla="*/ 381950 w 1321161"/>
                <a:gd name="connsiteY38" fmla="*/ 1134353 h 1331323"/>
                <a:gd name="connsiteX39" fmla="*/ 395067 w 1321161"/>
                <a:gd name="connsiteY39" fmla="*/ 1142556 h 1331323"/>
                <a:gd name="connsiteX40" fmla="*/ 505572 w 1321161"/>
                <a:gd name="connsiteY40" fmla="*/ 1185871 h 1331323"/>
                <a:gd name="connsiteX41" fmla="*/ 508621 w 1321161"/>
                <a:gd name="connsiteY41" fmla="*/ 1186349 h 1331323"/>
                <a:gd name="connsiteX42" fmla="*/ 557325 w 1321161"/>
                <a:gd name="connsiteY42" fmla="*/ 1331323 h 1331323"/>
                <a:gd name="connsiteX43" fmla="*/ 748557 w 1321161"/>
                <a:gd name="connsiteY43" fmla="*/ 1331323 h 1331323"/>
                <a:gd name="connsiteX44" fmla="*/ 799490 w 1321161"/>
                <a:gd name="connsiteY44" fmla="*/ 1179714 h 1331323"/>
                <a:gd name="connsiteX45" fmla="*/ 851737 w 1321161"/>
                <a:gd name="connsiteY45" fmla="*/ 1164912 h 1331323"/>
                <a:gd name="connsiteX46" fmla="*/ 912127 w 1321161"/>
                <a:gd name="connsiteY46" fmla="*/ 1133133 h 13313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321161" h="1331323">
                  <a:moveTo>
                    <a:pt x="905949" y="920334"/>
                  </a:moveTo>
                  <a:cubicBezTo>
                    <a:pt x="763204" y="1063079"/>
                    <a:pt x="531769" y="1063079"/>
                    <a:pt x="389024" y="920334"/>
                  </a:cubicBezTo>
                  <a:cubicBezTo>
                    <a:pt x="246279" y="777589"/>
                    <a:pt x="246279" y="546154"/>
                    <a:pt x="389024" y="403409"/>
                  </a:cubicBezTo>
                  <a:cubicBezTo>
                    <a:pt x="531769" y="260664"/>
                    <a:pt x="763204" y="260664"/>
                    <a:pt x="905949" y="403409"/>
                  </a:cubicBezTo>
                  <a:cubicBezTo>
                    <a:pt x="1048694" y="546154"/>
                    <a:pt x="1048694" y="777589"/>
                    <a:pt x="905949" y="920334"/>
                  </a:cubicBezTo>
                  <a:close/>
                  <a:moveTo>
                    <a:pt x="1054093" y="1203699"/>
                  </a:moveTo>
                  <a:lnTo>
                    <a:pt x="1189314" y="1068478"/>
                  </a:lnTo>
                  <a:lnTo>
                    <a:pt x="1118748" y="926512"/>
                  </a:lnTo>
                  <a:lnTo>
                    <a:pt x="1150527" y="866122"/>
                  </a:lnTo>
                  <a:lnTo>
                    <a:pt x="1165601" y="819426"/>
                  </a:lnTo>
                  <a:lnTo>
                    <a:pt x="1321161" y="767166"/>
                  </a:lnTo>
                  <a:lnTo>
                    <a:pt x="1321161" y="575934"/>
                  </a:lnTo>
                  <a:lnTo>
                    <a:pt x="1171551" y="525672"/>
                  </a:lnTo>
                  <a:lnTo>
                    <a:pt x="1159842" y="482308"/>
                  </a:lnTo>
                  <a:lnTo>
                    <a:pt x="1123160" y="405865"/>
                  </a:lnTo>
                  <a:lnTo>
                    <a:pt x="1193555" y="264243"/>
                  </a:lnTo>
                  <a:lnTo>
                    <a:pt x="1058333" y="129022"/>
                  </a:lnTo>
                  <a:lnTo>
                    <a:pt x="922960" y="196311"/>
                  </a:lnTo>
                  <a:lnTo>
                    <a:pt x="851737" y="158831"/>
                  </a:lnTo>
                  <a:lnTo>
                    <a:pt x="803995" y="144682"/>
                  </a:lnTo>
                  <a:lnTo>
                    <a:pt x="755389" y="0"/>
                  </a:lnTo>
                  <a:lnTo>
                    <a:pt x="564157" y="0"/>
                  </a:lnTo>
                  <a:lnTo>
                    <a:pt x="518268" y="136594"/>
                  </a:lnTo>
                  <a:lnTo>
                    <a:pt x="443236" y="158831"/>
                  </a:lnTo>
                  <a:lnTo>
                    <a:pt x="381738" y="191193"/>
                  </a:lnTo>
                  <a:lnTo>
                    <a:pt x="243134" y="122297"/>
                  </a:lnTo>
                  <a:lnTo>
                    <a:pt x="107912" y="257519"/>
                  </a:lnTo>
                  <a:lnTo>
                    <a:pt x="176068" y="394636"/>
                  </a:lnTo>
                  <a:lnTo>
                    <a:pt x="166802" y="409452"/>
                  </a:lnTo>
                  <a:cubicBezTo>
                    <a:pt x="148172" y="444903"/>
                    <a:pt x="133733" y="481983"/>
                    <a:pt x="123487" y="519957"/>
                  </a:cubicBezTo>
                  <a:lnTo>
                    <a:pt x="121640" y="531740"/>
                  </a:lnTo>
                  <a:lnTo>
                    <a:pt x="0" y="572605"/>
                  </a:lnTo>
                  <a:lnTo>
                    <a:pt x="0" y="763837"/>
                  </a:lnTo>
                  <a:lnTo>
                    <a:pt x="127613" y="806708"/>
                  </a:lnTo>
                  <a:lnTo>
                    <a:pt x="144446" y="866122"/>
                  </a:lnTo>
                  <a:lnTo>
                    <a:pt x="177849" y="929597"/>
                  </a:lnTo>
                  <a:lnTo>
                    <a:pt x="109341" y="1067422"/>
                  </a:lnTo>
                  <a:lnTo>
                    <a:pt x="244562" y="1202644"/>
                  </a:lnTo>
                  <a:lnTo>
                    <a:pt x="381950" y="1134353"/>
                  </a:lnTo>
                  <a:lnTo>
                    <a:pt x="395067" y="1142556"/>
                  </a:lnTo>
                  <a:cubicBezTo>
                    <a:pt x="430519" y="1161186"/>
                    <a:pt x="467598" y="1175624"/>
                    <a:pt x="505572" y="1185871"/>
                  </a:cubicBezTo>
                  <a:lnTo>
                    <a:pt x="508621" y="1186349"/>
                  </a:lnTo>
                  <a:lnTo>
                    <a:pt x="557325" y="1331323"/>
                  </a:lnTo>
                  <a:lnTo>
                    <a:pt x="748557" y="1331323"/>
                  </a:lnTo>
                  <a:lnTo>
                    <a:pt x="799490" y="1179714"/>
                  </a:lnTo>
                  <a:lnTo>
                    <a:pt x="851737" y="1164912"/>
                  </a:lnTo>
                  <a:lnTo>
                    <a:pt x="912127" y="1133133"/>
                  </a:lnTo>
                  <a:close/>
                </a:path>
              </a:pathLst>
            </a:cu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cxnSp macro="">
        <xdr:nvCxnSpPr>
          <xdr:cNvPr id="100" name="Соединитель: уступ 27">
            <a:extLst>
              <a:ext uri="{FF2B5EF4-FFF2-40B4-BE49-F238E27FC236}">
                <a16:creationId xmlns:a16="http://schemas.microsoft.com/office/drawing/2014/main" id="{B9AB28DD-B8A4-4246-BF2A-9C7D06F9F182}"/>
              </a:ext>
            </a:extLst>
          </xdr:cNvPr>
          <xdr:cNvCxnSpPr>
            <a:cxnSpLocks/>
            <a:endCxn id="97" idx="3"/>
          </xdr:cNvCxnSpPr>
        </xdr:nvCxnSpPr>
        <xdr:spPr>
          <a:xfrm rot="16200000" flipV="1">
            <a:off x="7263982" y="2355688"/>
            <a:ext cx="421632" cy="394869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12643A60-E110-43AA-BC1C-EC68809C1AD2}"/>
              </a:ext>
            </a:extLst>
          </xdr:cNvPr>
          <xdr:cNvCxnSpPr>
            <a:cxnSpLocks/>
          </xdr:cNvCxnSpPr>
        </xdr:nvCxnSpPr>
        <xdr:spPr>
          <a:xfrm>
            <a:off x="7277363" y="2040837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287555</xdr:colOff>
      <xdr:row>20</xdr:row>
      <xdr:rowOff>85945</xdr:rowOff>
    </xdr:from>
    <xdr:to>
      <xdr:col>14</xdr:col>
      <xdr:colOff>464802</xdr:colOff>
      <xdr:row>29</xdr:row>
      <xdr:rowOff>98731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6872FE01-C636-41A7-8BF3-9151A25D4E20}"/>
            </a:ext>
          </a:extLst>
        </xdr:cNvPr>
        <xdr:cNvGrpSpPr/>
      </xdr:nvGrpSpPr>
      <xdr:grpSpPr>
        <a:xfrm>
          <a:off x="2708026" y="4220916"/>
          <a:ext cx="6228423" cy="1727286"/>
          <a:chOff x="2767910" y="2952341"/>
          <a:chExt cx="6273247" cy="1658706"/>
        </a:xfrm>
      </xdr:grpSpPr>
      <xdr:sp macro="" textlink="">
        <xdr:nvSpPr>
          <xdr:cNvPr id="76" name="Параллелограмм 75">
            <a:extLst>
              <a:ext uri="{FF2B5EF4-FFF2-40B4-BE49-F238E27FC236}">
                <a16:creationId xmlns:a16="http://schemas.microsoft.com/office/drawing/2014/main" id="{2F78EFD6-49DF-4A9B-B488-A1E1ADC75B0A}"/>
              </a:ext>
            </a:extLst>
          </xdr:cNvPr>
          <xdr:cNvSpPr/>
        </xdr:nvSpPr>
        <xdr:spPr bwMode="auto">
          <a:xfrm flipH="1">
            <a:off x="6211720" y="4220522"/>
            <a:ext cx="417513" cy="390525"/>
          </a:xfrm>
          <a:prstGeom prst="parallelogram">
            <a:avLst/>
          </a:prstGeom>
          <a:solidFill>
            <a:srgbClr val="1F69C8"/>
          </a:solidFill>
          <a:ln w="19050"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7" name="Прямоугольник: скругленные углы 41">
            <a:extLst>
              <a:ext uri="{FF2B5EF4-FFF2-40B4-BE49-F238E27FC236}">
                <a16:creationId xmlns:a16="http://schemas.microsoft.com/office/drawing/2014/main" id="{3D6617B8-01D0-456C-B579-274F864A1FD9}"/>
              </a:ext>
            </a:extLst>
          </xdr:cNvPr>
          <xdr:cNvSpPr/>
        </xdr:nvSpPr>
        <xdr:spPr bwMode="auto">
          <a:xfrm>
            <a:off x="6211722" y="3592189"/>
            <a:ext cx="2263775" cy="731520"/>
          </a:xfrm>
          <a:prstGeom prst="roundRect">
            <a:avLst/>
          </a:prstGeom>
          <a:solidFill>
            <a:srgbClr val="3FA7E3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Собрать образы контейнеров</a:t>
            </a:r>
            <a:endParaRPr lang="en-US" sz="1400" b="1" cap="all"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8" name="Прямоугольник 77">
            <a:extLst>
              <a:ext uri="{FF2B5EF4-FFF2-40B4-BE49-F238E27FC236}">
                <a16:creationId xmlns:a16="http://schemas.microsoft.com/office/drawing/2014/main" id="{D95BFD1C-B992-428E-AFD1-DDC244422F0C}"/>
              </a:ext>
            </a:extLst>
          </xdr:cNvPr>
          <xdr:cNvSpPr/>
        </xdr:nvSpPr>
        <xdr:spPr bwMode="auto">
          <a:xfrm>
            <a:off x="2767910" y="2952341"/>
            <a:ext cx="3051985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Используя базовые образы формируются требуемые образы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79" name="TextBox 43">
            <a:extLst>
              <a:ext uri="{FF2B5EF4-FFF2-40B4-BE49-F238E27FC236}">
                <a16:creationId xmlns:a16="http://schemas.microsoft.com/office/drawing/2014/main" id="{0452DB71-2473-4CFF-8785-552A2E15494C}"/>
              </a:ext>
            </a:extLst>
          </xdr:cNvPr>
          <xdr:cNvSpPr txBox="1"/>
        </xdr:nvSpPr>
        <xdr:spPr>
          <a:xfrm>
            <a:off x="6321793" y="335523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3FA7E3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3</a:t>
            </a:r>
            <a:endParaRPr lang="en-US" sz="1400" b="1">
              <a:solidFill>
                <a:srgbClr val="3FA7E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0" name="Группа 79">
            <a:extLst>
              <a:ext uri="{FF2B5EF4-FFF2-40B4-BE49-F238E27FC236}">
                <a16:creationId xmlns:a16="http://schemas.microsoft.com/office/drawing/2014/main" id="{18263395-9208-41AD-8344-FFF04D053114}"/>
              </a:ext>
            </a:extLst>
          </xdr:cNvPr>
          <xdr:cNvGrpSpPr>
            <a:grpSpLocks noChangeAspect="1"/>
          </xdr:cNvGrpSpPr>
        </xdr:nvGrpSpPr>
        <xdr:grpSpPr>
          <a:xfrm>
            <a:off x="8594031" y="367425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83" name="Полилиния 82">
              <a:extLst>
                <a:ext uri="{FF2B5EF4-FFF2-40B4-BE49-F238E27FC236}">
                  <a16:creationId xmlns:a16="http://schemas.microsoft.com/office/drawing/2014/main" id="{402EFBFA-46AE-490B-9F14-ECDCD0204F79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4" name="Полилиния 83">
              <a:extLst>
                <a:ext uri="{FF2B5EF4-FFF2-40B4-BE49-F238E27FC236}">
                  <a16:creationId xmlns:a16="http://schemas.microsoft.com/office/drawing/2014/main" id="{B7F049D6-2CC7-4AC5-924E-127468A2C033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5" name="Полилиния 84">
              <a:extLst>
                <a:ext uri="{FF2B5EF4-FFF2-40B4-BE49-F238E27FC236}">
                  <a16:creationId xmlns:a16="http://schemas.microsoft.com/office/drawing/2014/main" id="{8E9EA3A0-4034-4C03-9A47-5E78E0BB2FC5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6" name="Полилиния 85">
              <a:extLst>
                <a:ext uri="{FF2B5EF4-FFF2-40B4-BE49-F238E27FC236}">
                  <a16:creationId xmlns:a16="http://schemas.microsoft.com/office/drawing/2014/main" id="{AB914915-DBBD-4F6C-9548-E1B8AC3211E4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7" name="Полилиния 86">
              <a:extLst>
                <a:ext uri="{FF2B5EF4-FFF2-40B4-BE49-F238E27FC236}">
                  <a16:creationId xmlns:a16="http://schemas.microsoft.com/office/drawing/2014/main" id="{DDE296F2-D92F-47F4-BBBC-10D14CD06A2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8" name="Полилиния 87">
              <a:extLst>
                <a:ext uri="{FF2B5EF4-FFF2-40B4-BE49-F238E27FC236}">
                  <a16:creationId xmlns:a16="http://schemas.microsoft.com/office/drawing/2014/main" id="{122BEDFD-BB5B-475D-A48F-AB9A71672752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89" name="Полилиния 88">
              <a:extLst>
                <a:ext uri="{FF2B5EF4-FFF2-40B4-BE49-F238E27FC236}">
                  <a16:creationId xmlns:a16="http://schemas.microsoft.com/office/drawing/2014/main" id="{2ED0F432-53F1-4B18-9E0E-6BEF969F6E4C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0" name="Полилиния 89">
              <a:extLst>
                <a:ext uri="{FF2B5EF4-FFF2-40B4-BE49-F238E27FC236}">
                  <a16:creationId xmlns:a16="http://schemas.microsoft.com/office/drawing/2014/main" id="{FEE2E91D-5A76-4865-A6E8-AED13478474A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91" name="Полилиния 90">
              <a:extLst>
                <a:ext uri="{FF2B5EF4-FFF2-40B4-BE49-F238E27FC236}">
                  <a16:creationId xmlns:a16="http://schemas.microsoft.com/office/drawing/2014/main" id="{78BC59F3-28AF-4F97-B2E4-2DCA519E6920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92" name="Группа 91">
              <a:extLst>
                <a:ext uri="{FF2B5EF4-FFF2-40B4-BE49-F238E27FC236}">
                  <a16:creationId xmlns:a16="http://schemas.microsoft.com/office/drawing/2014/main" id="{A2B609F3-CD7A-4E24-B6C4-E05646216D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93" name="Скругленный прямоугольник 92">
                <a:extLst>
                  <a:ext uri="{FF2B5EF4-FFF2-40B4-BE49-F238E27FC236}">
                    <a16:creationId xmlns:a16="http://schemas.microsoft.com/office/drawing/2014/main" id="{61A9E080-856F-48A2-B0A7-FC216A353059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94" name="Скругленный прямоугольник 93">
                <a:extLst>
                  <a:ext uri="{FF2B5EF4-FFF2-40B4-BE49-F238E27FC236}">
                    <a16:creationId xmlns:a16="http://schemas.microsoft.com/office/drawing/2014/main" id="{15CA537F-468A-4B37-B091-8CCDFAB43058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81" name="Соединитель: уступ 45">
            <a:extLst>
              <a:ext uri="{FF2B5EF4-FFF2-40B4-BE49-F238E27FC236}">
                <a16:creationId xmlns:a16="http://schemas.microsoft.com/office/drawing/2014/main" id="{34AB0ED4-BC13-4C1C-BB71-5E761FDED62B}"/>
              </a:ext>
            </a:extLst>
          </xdr:cNvPr>
          <xdr:cNvCxnSpPr>
            <a:cxnSpLocks/>
            <a:endCxn id="78" idx="3"/>
          </xdr:cNvCxnSpPr>
        </xdr:nvCxnSpPr>
        <xdr:spPr>
          <a:xfrm rot="16200000" flipV="1">
            <a:off x="5786529" y="3287177"/>
            <a:ext cx="455856" cy="389124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BC581F1B-B01D-4F42-A0EC-1F6048ECF070}"/>
              </a:ext>
            </a:extLst>
          </xdr:cNvPr>
          <xdr:cNvCxnSpPr>
            <a:cxnSpLocks/>
          </xdr:cNvCxnSpPr>
        </xdr:nvCxnSpPr>
        <xdr:spPr>
          <a:xfrm>
            <a:off x="5819895" y="2952341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386072</xdr:colOff>
      <xdr:row>25</xdr:row>
      <xdr:rowOff>83049</xdr:rowOff>
    </xdr:from>
    <xdr:to>
      <xdr:col>12</xdr:col>
      <xdr:colOff>223502</xdr:colOff>
      <xdr:row>34</xdr:row>
      <xdr:rowOff>115872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2963F561-B532-497C-BA56-EC88153E9538}"/>
            </a:ext>
          </a:extLst>
        </xdr:cNvPr>
        <xdr:cNvGrpSpPr/>
      </xdr:nvGrpSpPr>
      <xdr:grpSpPr>
        <a:xfrm>
          <a:off x="2201425" y="5170520"/>
          <a:ext cx="5283489" cy="1747323"/>
          <a:chOff x="2256827" y="3863845"/>
          <a:chExt cx="5323830" cy="1678743"/>
        </a:xfrm>
      </xdr:grpSpPr>
      <xdr:sp macro="" textlink="">
        <xdr:nvSpPr>
          <xdr:cNvPr id="57" name="Параллелограмм 56">
            <a:extLst>
              <a:ext uri="{FF2B5EF4-FFF2-40B4-BE49-F238E27FC236}">
                <a16:creationId xmlns:a16="http://schemas.microsoft.com/office/drawing/2014/main" id="{0ACF7B1D-D077-4A09-AD16-A9EFB54A39BC}"/>
              </a:ext>
            </a:extLst>
          </xdr:cNvPr>
          <xdr:cNvSpPr/>
        </xdr:nvSpPr>
        <xdr:spPr bwMode="auto">
          <a:xfrm flipH="1">
            <a:off x="4752810" y="5152063"/>
            <a:ext cx="417513" cy="390525"/>
          </a:xfrm>
          <a:prstGeom prst="parallelogram">
            <a:avLst/>
          </a:prstGeom>
          <a:solidFill>
            <a:srgbClr val="3E517B"/>
          </a:solidFill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4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58" name="Прямоугольник: скругленные углы 61">
            <a:extLst>
              <a:ext uri="{FF2B5EF4-FFF2-40B4-BE49-F238E27FC236}">
                <a16:creationId xmlns:a16="http://schemas.microsoft.com/office/drawing/2014/main" id="{FD770154-D5C3-4E71-BAB2-43EA5B4C8A4F}"/>
              </a:ext>
            </a:extLst>
          </xdr:cNvPr>
          <xdr:cNvSpPr/>
        </xdr:nvSpPr>
        <xdr:spPr bwMode="auto">
          <a:xfrm>
            <a:off x="4751222" y="4520559"/>
            <a:ext cx="2263775" cy="731520"/>
          </a:xfrm>
          <a:prstGeom prst="roundRect">
            <a:avLst/>
          </a:prstGeom>
          <a:solidFill>
            <a:srgbClr val="4383DD"/>
          </a:solidFill>
          <a:ln w="19050">
            <a:solidFill>
              <a:schemeClr val="bg1"/>
            </a:solidFill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ru-RU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Написать</a:t>
            </a:r>
          </a:p>
          <a:p>
            <a:pPr algn="ctr"/>
            <a:r>
              <a: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Dockerfiles</a:t>
            </a:r>
          </a:p>
        </xdr:txBody>
      </xdr:sp>
      <xdr:sp macro="" textlink="">
        <xdr:nvSpPr>
          <xdr:cNvPr id="59" name="Прямоугольник 58">
            <a:extLst>
              <a:ext uri="{FF2B5EF4-FFF2-40B4-BE49-F238E27FC236}">
                <a16:creationId xmlns:a16="http://schemas.microsoft.com/office/drawing/2014/main" id="{A91B1187-C431-4BA9-82EC-779617B54793}"/>
              </a:ext>
            </a:extLst>
          </xdr:cNvPr>
          <xdr:cNvSpPr/>
        </xdr:nvSpPr>
        <xdr:spPr bwMode="auto">
          <a:xfrm>
            <a:off x="2256827" y="3863845"/>
            <a:ext cx="2105599" cy="602940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9144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ru-RU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rPr>
              <a:t>Подготовка «описания» образов контейнеров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endParaRPr>
          </a:p>
        </xdr:txBody>
      </xdr:sp>
      <xdr:sp macro="" textlink="">
        <xdr:nvSpPr>
          <xdr:cNvPr id="60" name="TextBox 63">
            <a:extLst>
              <a:ext uri="{FF2B5EF4-FFF2-40B4-BE49-F238E27FC236}">
                <a16:creationId xmlns:a16="http://schemas.microsoft.com/office/drawing/2014/main" id="{40DB3B6F-4317-40D2-B965-A83E85C54396}"/>
              </a:ext>
            </a:extLst>
          </xdr:cNvPr>
          <xdr:cNvSpPr txBox="1"/>
        </xdr:nvSpPr>
        <xdr:spPr>
          <a:xfrm>
            <a:off x="4861293" y="428360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4383DD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2</a:t>
            </a:r>
            <a:endParaRPr lang="en-US" sz="1400" b="1">
              <a:solidFill>
                <a:srgbClr val="4383DD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60B48B29-6849-4126-BE1A-6FA037672695}"/>
              </a:ext>
            </a:extLst>
          </xdr:cNvPr>
          <xdr:cNvGrpSpPr>
            <a:grpSpLocks noChangeAspect="1"/>
          </xdr:cNvGrpSpPr>
        </xdr:nvGrpSpPr>
        <xdr:grpSpPr>
          <a:xfrm>
            <a:off x="7133531" y="4602629"/>
            <a:ext cx="447126" cy="567382"/>
            <a:chOff x="7194469" y="5115484"/>
            <a:chExt cx="685782" cy="870226"/>
          </a:xfrm>
          <a:solidFill>
            <a:srgbClr val="0033CC"/>
          </a:solidFill>
        </xdr:grpSpPr>
        <xdr:sp macro="" textlink="">
          <xdr:nvSpPr>
            <xdr:cNvPr id="64" name="Полилиния 63">
              <a:extLst>
                <a:ext uri="{FF2B5EF4-FFF2-40B4-BE49-F238E27FC236}">
                  <a16:creationId xmlns:a16="http://schemas.microsoft.com/office/drawing/2014/main" id="{4D2DC801-3E80-4B8E-8A85-6617326D62C2}"/>
                </a:ext>
              </a:extLst>
            </xdr:cNvPr>
            <xdr:cNvSpPr/>
          </xdr:nvSpPr>
          <xdr:spPr>
            <a:xfrm rot="18488263" flipV="1">
              <a:off x="7386075" y="5465009"/>
              <a:ext cx="136173" cy="13617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5" name="Полилиния 64">
              <a:extLst>
                <a:ext uri="{FF2B5EF4-FFF2-40B4-BE49-F238E27FC236}">
                  <a16:creationId xmlns:a16="http://schemas.microsoft.com/office/drawing/2014/main" id="{B1D29A05-6872-4BB7-B8A0-39761BAF4C86}"/>
                </a:ext>
              </a:extLst>
            </xdr:cNvPr>
            <xdr:cNvSpPr/>
          </xdr:nvSpPr>
          <xdr:spPr>
            <a:xfrm rot="18394870" flipV="1">
              <a:off x="7234632" y="5288687"/>
              <a:ext cx="201330" cy="201330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6" name="Полилиния 65">
              <a:extLst>
                <a:ext uri="{FF2B5EF4-FFF2-40B4-BE49-F238E27FC236}">
                  <a16:creationId xmlns:a16="http://schemas.microsoft.com/office/drawing/2014/main" id="{B70B63B6-BC4F-434F-BDF3-355E41301428}"/>
                </a:ext>
              </a:extLst>
            </xdr:cNvPr>
            <xdr:cNvSpPr/>
          </xdr:nvSpPr>
          <xdr:spPr>
            <a:xfrm rot="18590369" flipV="1">
              <a:off x="7597139" y="5451452"/>
              <a:ext cx="260692" cy="305533"/>
            </a:xfrm>
            <a:custGeom>
              <a:avLst/>
              <a:gdLst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35071 w 1796535"/>
                <a:gd name="connsiteY25" fmla="*/ 599465 h 2105550"/>
                <a:gd name="connsiteX26" fmla="*/ 743761 w 1796535"/>
                <a:gd name="connsiteY26" fmla="*/ 598632 h 2105550"/>
                <a:gd name="connsiteX27" fmla="*/ 1064888 w 1796535"/>
                <a:gd name="connsiteY27" fmla="*/ 731647 h 2105550"/>
                <a:gd name="connsiteX28" fmla="*/ 1064888 w 1796535"/>
                <a:gd name="connsiteY28" fmla="*/ 1373903 h 2105550"/>
                <a:gd name="connsiteX29" fmla="*/ 493876 w 1796535"/>
                <a:gd name="connsiteY29" fmla="*/ 1432097 h 2105550"/>
                <a:gd name="connsiteX30" fmla="*/ 484968 w 1796535"/>
                <a:gd name="connsiteY30" fmla="*/ 1424821 h 2105550"/>
                <a:gd name="connsiteX31" fmla="*/ 184804 w 1796535"/>
                <a:gd name="connsiteY31" fmla="*/ 1740103 h 2105550"/>
                <a:gd name="connsiteX32" fmla="*/ 0 w 1796535"/>
                <a:gd name="connsiteY32" fmla="*/ 1744642 h 2105550"/>
                <a:gd name="connsiteX33" fmla="*/ 149989 w 1796535"/>
                <a:gd name="connsiteY33" fmla="*/ 1894631 h 2105550"/>
                <a:gd name="connsiteX34" fmla="*/ 226808 w 1796535"/>
                <a:gd name="connsiteY34" fmla="*/ 1894631 h 2105550"/>
                <a:gd name="connsiteX35" fmla="*/ 344262 w 1796535"/>
                <a:gd name="connsiteY35" fmla="*/ 1777177 h 2105550"/>
                <a:gd name="connsiteX36" fmla="*/ 358637 w 1796535"/>
                <a:gd name="connsiteY36" fmla="*/ 1786168 h 2105550"/>
                <a:gd name="connsiteX37" fmla="*/ 497123 w 1796535"/>
                <a:gd name="connsiteY37" fmla="*/ 1840452 h 2105550"/>
                <a:gd name="connsiteX38" fmla="*/ 497123 w 1796535"/>
                <a:gd name="connsiteY38" fmla="*/ 2051230 h 2105550"/>
                <a:gd name="connsiteX39" fmla="*/ 551443 w 1796535"/>
                <a:gd name="connsiteY39" fmla="*/ 2105550 h 2105550"/>
                <a:gd name="connsiteX40" fmla="*/ 902287 w 1796535"/>
                <a:gd name="connsiteY40" fmla="*/ 2105550 h 2105550"/>
                <a:gd name="connsiteX41" fmla="*/ 956607 w 1796535"/>
                <a:gd name="connsiteY41" fmla="*/ 2051230 h 2105550"/>
                <a:gd name="connsiteX42" fmla="*/ 956607 w 1796535"/>
                <a:gd name="connsiteY42" fmla="*/ 1848264 h 2105550"/>
                <a:gd name="connsiteX43" fmla="*/ 1055390 w 1796535"/>
                <a:gd name="connsiteY43" fmla="*/ 1820279 h 2105550"/>
                <a:gd name="connsiteX44" fmla="*/ 1141203 w 1796535"/>
                <a:gd name="connsiteY44" fmla="*/ 1775122 h 2105550"/>
                <a:gd name="connsiteX45" fmla="*/ 1290937 w 1796535"/>
                <a:gd name="connsiteY45" fmla="*/ 1924853 h 2105550"/>
                <a:gd name="connsiteX46" fmla="*/ 1367757 w 1796535"/>
                <a:gd name="connsiteY46" fmla="*/ 1924853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66225 w 1796535"/>
                <a:gd name="connsiteY24" fmla="*/ 553890 h 2105550"/>
                <a:gd name="connsiteX25" fmla="*/ 743761 w 1796535"/>
                <a:gd name="connsiteY25" fmla="*/ 598632 h 2105550"/>
                <a:gd name="connsiteX26" fmla="*/ 1064888 w 1796535"/>
                <a:gd name="connsiteY26" fmla="*/ 731647 h 2105550"/>
                <a:gd name="connsiteX27" fmla="*/ 1064888 w 1796535"/>
                <a:gd name="connsiteY27" fmla="*/ 1373903 h 2105550"/>
                <a:gd name="connsiteX28" fmla="*/ 493876 w 1796535"/>
                <a:gd name="connsiteY28" fmla="*/ 1432097 h 2105550"/>
                <a:gd name="connsiteX29" fmla="*/ 484968 w 1796535"/>
                <a:gd name="connsiteY29" fmla="*/ 1424821 h 2105550"/>
                <a:gd name="connsiteX30" fmla="*/ 184804 w 1796535"/>
                <a:gd name="connsiteY30" fmla="*/ 1740103 h 2105550"/>
                <a:gd name="connsiteX31" fmla="*/ 0 w 1796535"/>
                <a:gd name="connsiteY31" fmla="*/ 1744642 h 2105550"/>
                <a:gd name="connsiteX32" fmla="*/ 149989 w 1796535"/>
                <a:gd name="connsiteY32" fmla="*/ 1894631 h 2105550"/>
                <a:gd name="connsiteX33" fmla="*/ 226808 w 1796535"/>
                <a:gd name="connsiteY33" fmla="*/ 1894631 h 2105550"/>
                <a:gd name="connsiteX34" fmla="*/ 344262 w 1796535"/>
                <a:gd name="connsiteY34" fmla="*/ 1777177 h 2105550"/>
                <a:gd name="connsiteX35" fmla="*/ 358637 w 1796535"/>
                <a:gd name="connsiteY35" fmla="*/ 1786168 h 2105550"/>
                <a:gd name="connsiteX36" fmla="*/ 497123 w 1796535"/>
                <a:gd name="connsiteY36" fmla="*/ 1840452 h 2105550"/>
                <a:gd name="connsiteX37" fmla="*/ 497123 w 1796535"/>
                <a:gd name="connsiteY37" fmla="*/ 2051230 h 2105550"/>
                <a:gd name="connsiteX38" fmla="*/ 551443 w 1796535"/>
                <a:gd name="connsiteY38" fmla="*/ 2105550 h 2105550"/>
                <a:gd name="connsiteX39" fmla="*/ 902287 w 1796535"/>
                <a:gd name="connsiteY39" fmla="*/ 2105550 h 2105550"/>
                <a:gd name="connsiteX40" fmla="*/ 956607 w 1796535"/>
                <a:gd name="connsiteY40" fmla="*/ 2051230 h 2105550"/>
                <a:gd name="connsiteX41" fmla="*/ 956607 w 1796535"/>
                <a:gd name="connsiteY41" fmla="*/ 1848264 h 2105550"/>
                <a:gd name="connsiteX42" fmla="*/ 1055390 w 1796535"/>
                <a:gd name="connsiteY42" fmla="*/ 1820279 h 2105550"/>
                <a:gd name="connsiteX43" fmla="*/ 1141203 w 1796535"/>
                <a:gd name="connsiteY43" fmla="*/ 1775122 h 2105550"/>
                <a:gd name="connsiteX44" fmla="*/ 1290937 w 1796535"/>
                <a:gd name="connsiteY44" fmla="*/ 1924853 h 2105550"/>
                <a:gd name="connsiteX45" fmla="*/ 1367757 w 1796535"/>
                <a:gd name="connsiteY45" fmla="*/ 1924853 h 2105550"/>
                <a:gd name="connsiteX46" fmla="*/ 1615840 w 1796535"/>
                <a:gd name="connsiteY46" fmla="*/ 1676769 h 2105550"/>
                <a:gd name="connsiteX0" fmla="*/ 1615840 w 1796535"/>
                <a:gd name="connsiteY0" fmla="*/ 1676769 h 2105550"/>
                <a:gd name="connsiteX1" fmla="*/ 1615841 w 1796535"/>
                <a:gd name="connsiteY1" fmla="*/ 1599949 h 2105550"/>
                <a:gd name="connsiteX2" fmla="*/ 1466107 w 1796535"/>
                <a:gd name="connsiteY2" fmla="*/ 1450218 h 2105550"/>
                <a:gd name="connsiteX3" fmla="*/ 1511264 w 1796535"/>
                <a:gd name="connsiteY3" fmla="*/ 1364405 h 2105550"/>
                <a:gd name="connsiteX4" fmla="*/ 1539250 w 1796535"/>
                <a:gd name="connsiteY4" fmla="*/ 1265620 h 2105550"/>
                <a:gd name="connsiteX5" fmla="*/ 1742215 w 1796535"/>
                <a:gd name="connsiteY5" fmla="*/ 1265620 h 2105550"/>
                <a:gd name="connsiteX6" fmla="*/ 1796535 w 1796535"/>
                <a:gd name="connsiteY6" fmla="*/ 1211299 h 2105550"/>
                <a:gd name="connsiteX7" fmla="*/ 1796535 w 1796535"/>
                <a:gd name="connsiteY7" fmla="*/ 860456 h 2105550"/>
                <a:gd name="connsiteX8" fmla="*/ 1742215 w 1796535"/>
                <a:gd name="connsiteY8" fmla="*/ 806138 h 2105550"/>
                <a:gd name="connsiteX9" fmla="*/ 1531437 w 1796535"/>
                <a:gd name="connsiteY9" fmla="*/ 806136 h 2105550"/>
                <a:gd name="connsiteX10" fmla="*/ 1477153 w 1796535"/>
                <a:gd name="connsiteY10" fmla="*/ 667652 h 2105550"/>
                <a:gd name="connsiteX11" fmla="*/ 1468165 w 1796535"/>
                <a:gd name="connsiteY11" fmla="*/ 653277 h 2105550"/>
                <a:gd name="connsiteX12" fmla="*/ 1585616 w 1796535"/>
                <a:gd name="connsiteY12" fmla="*/ 535823 h 2105550"/>
                <a:gd name="connsiteX13" fmla="*/ 1585616 w 1796535"/>
                <a:gd name="connsiteY13" fmla="*/ 459003 h 2105550"/>
                <a:gd name="connsiteX14" fmla="*/ 1337531 w 1796535"/>
                <a:gd name="connsiteY14" fmla="*/ 210919 h 2105550"/>
                <a:gd name="connsiteX15" fmla="*/ 1260712 w 1796535"/>
                <a:gd name="connsiteY15" fmla="*/ 210920 h 2105550"/>
                <a:gd name="connsiteX16" fmla="*/ 1141203 w 1796535"/>
                <a:gd name="connsiteY16" fmla="*/ 330428 h 2105550"/>
                <a:gd name="connsiteX17" fmla="*/ 1055390 w 1796535"/>
                <a:gd name="connsiteY17" fmla="*/ 285274 h 2105550"/>
                <a:gd name="connsiteX18" fmla="*/ 990399 w 1796535"/>
                <a:gd name="connsiteY18" fmla="*/ 266011 h 2105550"/>
                <a:gd name="connsiteX19" fmla="*/ 990399 w 1796535"/>
                <a:gd name="connsiteY19" fmla="*/ 54320 h 2105550"/>
                <a:gd name="connsiteX20" fmla="*/ 936079 w 1796535"/>
                <a:gd name="connsiteY20" fmla="*/ 0 h 2105550"/>
                <a:gd name="connsiteX21" fmla="*/ 585235 w 1796535"/>
                <a:gd name="connsiteY21" fmla="*/ 0 h 2105550"/>
                <a:gd name="connsiteX22" fmla="*/ 565925 w 1796535"/>
                <a:gd name="connsiteY22" fmla="*/ 19311 h 2105550"/>
                <a:gd name="connsiteX23" fmla="*/ 680472 w 1796535"/>
                <a:gd name="connsiteY23" fmla="*/ 97613 h 2105550"/>
                <a:gd name="connsiteX24" fmla="*/ 743761 w 1796535"/>
                <a:gd name="connsiteY24" fmla="*/ 598632 h 2105550"/>
                <a:gd name="connsiteX25" fmla="*/ 1064888 w 1796535"/>
                <a:gd name="connsiteY25" fmla="*/ 731647 h 2105550"/>
                <a:gd name="connsiteX26" fmla="*/ 1064888 w 1796535"/>
                <a:gd name="connsiteY26" fmla="*/ 1373903 h 2105550"/>
                <a:gd name="connsiteX27" fmla="*/ 493876 w 1796535"/>
                <a:gd name="connsiteY27" fmla="*/ 1432097 h 2105550"/>
                <a:gd name="connsiteX28" fmla="*/ 484968 w 1796535"/>
                <a:gd name="connsiteY28" fmla="*/ 1424821 h 2105550"/>
                <a:gd name="connsiteX29" fmla="*/ 184804 w 1796535"/>
                <a:gd name="connsiteY29" fmla="*/ 1740103 h 2105550"/>
                <a:gd name="connsiteX30" fmla="*/ 0 w 1796535"/>
                <a:gd name="connsiteY30" fmla="*/ 1744642 h 2105550"/>
                <a:gd name="connsiteX31" fmla="*/ 149989 w 1796535"/>
                <a:gd name="connsiteY31" fmla="*/ 1894631 h 2105550"/>
                <a:gd name="connsiteX32" fmla="*/ 226808 w 1796535"/>
                <a:gd name="connsiteY32" fmla="*/ 1894631 h 2105550"/>
                <a:gd name="connsiteX33" fmla="*/ 344262 w 1796535"/>
                <a:gd name="connsiteY33" fmla="*/ 1777177 h 2105550"/>
                <a:gd name="connsiteX34" fmla="*/ 358637 w 1796535"/>
                <a:gd name="connsiteY34" fmla="*/ 1786168 h 2105550"/>
                <a:gd name="connsiteX35" fmla="*/ 497123 w 1796535"/>
                <a:gd name="connsiteY35" fmla="*/ 1840452 h 2105550"/>
                <a:gd name="connsiteX36" fmla="*/ 497123 w 1796535"/>
                <a:gd name="connsiteY36" fmla="*/ 2051230 h 2105550"/>
                <a:gd name="connsiteX37" fmla="*/ 551443 w 1796535"/>
                <a:gd name="connsiteY37" fmla="*/ 2105550 h 2105550"/>
                <a:gd name="connsiteX38" fmla="*/ 902287 w 1796535"/>
                <a:gd name="connsiteY38" fmla="*/ 2105550 h 2105550"/>
                <a:gd name="connsiteX39" fmla="*/ 956607 w 1796535"/>
                <a:gd name="connsiteY39" fmla="*/ 2051230 h 2105550"/>
                <a:gd name="connsiteX40" fmla="*/ 956607 w 1796535"/>
                <a:gd name="connsiteY40" fmla="*/ 1848264 h 2105550"/>
                <a:gd name="connsiteX41" fmla="*/ 1055390 w 1796535"/>
                <a:gd name="connsiteY41" fmla="*/ 1820279 h 2105550"/>
                <a:gd name="connsiteX42" fmla="*/ 1141203 w 1796535"/>
                <a:gd name="connsiteY42" fmla="*/ 1775122 h 2105550"/>
                <a:gd name="connsiteX43" fmla="*/ 1290937 w 1796535"/>
                <a:gd name="connsiteY43" fmla="*/ 1924853 h 2105550"/>
                <a:gd name="connsiteX44" fmla="*/ 1367757 w 1796535"/>
                <a:gd name="connsiteY44" fmla="*/ 1924853 h 2105550"/>
                <a:gd name="connsiteX45" fmla="*/ 1615840 w 1796535"/>
                <a:gd name="connsiteY45" fmla="*/ 1676769 h 2105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796535" h="2105550">
                  <a:moveTo>
                    <a:pt x="1615840" y="1676769"/>
                  </a:moveTo>
                  <a:cubicBezTo>
                    <a:pt x="1615840" y="1651162"/>
                    <a:pt x="1615841" y="1625556"/>
                    <a:pt x="1615841" y="1599949"/>
                  </a:cubicBezTo>
                  <a:lnTo>
                    <a:pt x="1466107" y="1450218"/>
                  </a:lnTo>
                  <a:lnTo>
                    <a:pt x="1511264" y="1364405"/>
                  </a:lnTo>
                  <a:lnTo>
                    <a:pt x="1539250" y="1265620"/>
                  </a:lnTo>
                  <a:lnTo>
                    <a:pt x="1742215" y="1265620"/>
                  </a:lnTo>
                  <a:lnTo>
                    <a:pt x="1796535" y="1211299"/>
                  </a:lnTo>
                  <a:lnTo>
                    <a:pt x="1796535" y="860456"/>
                  </a:lnTo>
                  <a:lnTo>
                    <a:pt x="1742215" y="806138"/>
                  </a:lnTo>
                  <a:lnTo>
                    <a:pt x="1531437" y="806136"/>
                  </a:lnTo>
                  <a:lnTo>
                    <a:pt x="1477153" y="667652"/>
                  </a:lnTo>
                  <a:lnTo>
                    <a:pt x="1468165" y="653277"/>
                  </a:lnTo>
                  <a:lnTo>
                    <a:pt x="1585616" y="535823"/>
                  </a:lnTo>
                  <a:lnTo>
                    <a:pt x="1585616" y="459003"/>
                  </a:lnTo>
                  <a:lnTo>
                    <a:pt x="1337531" y="210919"/>
                  </a:lnTo>
                  <a:lnTo>
                    <a:pt x="1260712" y="210920"/>
                  </a:lnTo>
                  <a:lnTo>
                    <a:pt x="1141203" y="330428"/>
                  </a:lnTo>
                  <a:lnTo>
                    <a:pt x="1055390" y="285274"/>
                  </a:lnTo>
                  <a:lnTo>
                    <a:pt x="990399" y="266011"/>
                  </a:lnTo>
                  <a:lnTo>
                    <a:pt x="990399" y="54320"/>
                  </a:lnTo>
                  <a:lnTo>
                    <a:pt x="936079" y="0"/>
                  </a:lnTo>
                  <a:lnTo>
                    <a:pt x="585235" y="0"/>
                  </a:lnTo>
                  <a:lnTo>
                    <a:pt x="565925" y="19311"/>
                  </a:lnTo>
                  <a:lnTo>
                    <a:pt x="680472" y="97613"/>
                  </a:lnTo>
                  <a:lnTo>
                    <a:pt x="743761" y="598632"/>
                  </a:lnTo>
                  <a:cubicBezTo>
                    <a:pt x="859986" y="598632"/>
                    <a:pt x="976211" y="642970"/>
                    <a:pt x="1064888" y="731647"/>
                  </a:cubicBezTo>
                  <a:cubicBezTo>
                    <a:pt x="1242244" y="909001"/>
                    <a:pt x="1242244" y="1196549"/>
                    <a:pt x="1064888" y="1373903"/>
                  </a:cubicBezTo>
                  <a:cubicBezTo>
                    <a:pt x="909704" y="1529087"/>
                    <a:pt x="670153" y="1548485"/>
                    <a:pt x="493876" y="1432097"/>
                  </a:cubicBezTo>
                  <a:lnTo>
                    <a:pt x="484968" y="1424821"/>
                  </a:lnTo>
                  <a:lnTo>
                    <a:pt x="184804" y="1740103"/>
                  </a:lnTo>
                  <a:lnTo>
                    <a:pt x="0" y="1744642"/>
                  </a:lnTo>
                  <a:lnTo>
                    <a:pt x="149989" y="1894631"/>
                  </a:lnTo>
                  <a:lnTo>
                    <a:pt x="226808" y="1894631"/>
                  </a:lnTo>
                  <a:lnTo>
                    <a:pt x="344262" y="1777177"/>
                  </a:lnTo>
                  <a:lnTo>
                    <a:pt x="358637" y="1786168"/>
                  </a:lnTo>
                  <a:lnTo>
                    <a:pt x="497123" y="1840452"/>
                  </a:lnTo>
                  <a:lnTo>
                    <a:pt x="497123" y="2051230"/>
                  </a:lnTo>
                  <a:lnTo>
                    <a:pt x="551443" y="2105550"/>
                  </a:lnTo>
                  <a:lnTo>
                    <a:pt x="902287" y="2105550"/>
                  </a:lnTo>
                  <a:lnTo>
                    <a:pt x="956607" y="2051230"/>
                  </a:lnTo>
                  <a:lnTo>
                    <a:pt x="956607" y="1848264"/>
                  </a:lnTo>
                  <a:lnTo>
                    <a:pt x="1055390" y="1820279"/>
                  </a:lnTo>
                  <a:lnTo>
                    <a:pt x="1141203" y="1775122"/>
                  </a:lnTo>
                  <a:lnTo>
                    <a:pt x="1290937" y="1924853"/>
                  </a:lnTo>
                  <a:lnTo>
                    <a:pt x="1367757" y="1924853"/>
                  </a:lnTo>
                  <a:lnTo>
                    <a:pt x="1615840" y="1676769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7" name="Полилиния 66">
              <a:extLst>
                <a:ext uri="{FF2B5EF4-FFF2-40B4-BE49-F238E27FC236}">
                  <a16:creationId xmlns:a16="http://schemas.microsoft.com/office/drawing/2014/main" id="{BBCF830A-69DC-4F95-89EE-C6175D4568FE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8" name="Полилиния 67">
              <a:extLst>
                <a:ext uri="{FF2B5EF4-FFF2-40B4-BE49-F238E27FC236}">
                  <a16:creationId xmlns:a16="http://schemas.microsoft.com/office/drawing/2014/main" id="{35EF2796-5169-426E-9A7C-849E2A68925F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69" name="Полилиния 68">
              <a:extLst>
                <a:ext uri="{FF2B5EF4-FFF2-40B4-BE49-F238E27FC236}">
                  <a16:creationId xmlns:a16="http://schemas.microsoft.com/office/drawing/2014/main" id="{F1433431-D083-40A7-A0AA-11134409AE16}"/>
                </a:ext>
              </a:extLst>
            </xdr:cNvPr>
            <xdr:cNvSpPr/>
          </xdr:nvSpPr>
          <xdr:spPr>
            <a:xfrm rot="18590369" flipV="1">
              <a:off x="7496776" y="5649405"/>
              <a:ext cx="305533" cy="305533"/>
            </a:xfrm>
            <a:custGeom>
              <a:avLst/>
              <a:gdLst>
                <a:gd name="connsiteX0" fmla="*/ 612337 w 938426"/>
                <a:gd name="connsiteY0" fmla="*/ 612337 h 938426"/>
                <a:gd name="connsiteX1" fmla="*/ 326089 w 938426"/>
                <a:gd name="connsiteY1" fmla="*/ 612337 h 938426"/>
                <a:gd name="connsiteX2" fmla="*/ 326089 w 938426"/>
                <a:gd name="connsiteY2" fmla="*/ 326089 h 938426"/>
                <a:gd name="connsiteX3" fmla="*/ 612337 w 938426"/>
                <a:gd name="connsiteY3" fmla="*/ 326089 h 938426"/>
                <a:gd name="connsiteX4" fmla="*/ 612337 w 938426"/>
                <a:gd name="connsiteY4" fmla="*/ 612337 h 938426"/>
                <a:gd name="connsiteX5" fmla="*/ 747323 w 938426"/>
                <a:gd name="connsiteY5" fmla="*/ 857891 h 938426"/>
                <a:gd name="connsiteX6" fmla="*/ 857892 w 938426"/>
                <a:gd name="connsiteY6" fmla="*/ 747322 h 938426"/>
                <a:gd name="connsiteX7" fmla="*/ 857892 w 938426"/>
                <a:gd name="connsiteY7" fmla="*/ 713084 h 938426"/>
                <a:gd name="connsiteX8" fmla="*/ 791157 w 938426"/>
                <a:gd name="connsiteY8" fmla="*/ 646350 h 938426"/>
                <a:gd name="connsiteX9" fmla="*/ 811283 w 938426"/>
                <a:gd name="connsiteY9" fmla="*/ 608104 h 938426"/>
                <a:gd name="connsiteX10" fmla="*/ 823756 w 938426"/>
                <a:gd name="connsiteY10" fmla="*/ 564076 h 938426"/>
                <a:gd name="connsiteX11" fmla="*/ 914216 w 938426"/>
                <a:gd name="connsiteY11" fmla="*/ 564076 h 938426"/>
                <a:gd name="connsiteX12" fmla="*/ 938426 w 938426"/>
                <a:gd name="connsiteY12" fmla="*/ 539866 h 938426"/>
                <a:gd name="connsiteX13" fmla="*/ 938426 w 938426"/>
                <a:gd name="connsiteY13" fmla="*/ 383498 h 938426"/>
                <a:gd name="connsiteX14" fmla="*/ 914216 w 938426"/>
                <a:gd name="connsiteY14" fmla="*/ 359289 h 938426"/>
                <a:gd name="connsiteX15" fmla="*/ 820274 w 938426"/>
                <a:gd name="connsiteY15" fmla="*/ 359288 h 938426"/>
                <a:gd name="connsiteX16" fmla="*/ 796080 w 938426"/>
                <a:gd name="connsiteY16" fmla="*/ 297567 h 938426"/>
                <a:gd name="connsiteX17" fmla="*/ 792074 w 938426"/>
                <a:gd name="connsiteY17" fmla="*/ 291160 h 938426"/>
                <a:gd name="connsiteX18" fmla="*/ 844421 w 938426"/>
                <a:gd name="connsiteY18" fmla="*/ 238812 h 938426"/>
                <a:gd name="connsiteX19" fmla="*/ 844421 w 938426"/>
                <a:gd name="connsiteY19" fmla="*/ 204574 h 938426"/>
                <a:gd name="connsiteX20" fmla="*/ 733852 w 938426"/>
                <a:gd name="connsiteY20" fmla="*/ 94005 h 938426"/>
                <a:gd name="connsiteX21" fmla="*/ 699614 w 938426"/>
                <a:gd name="connsiteY21" fmla="*/ 94005 h 938426"/>
                <a:gd name="connsiteX22" fmla="*/ 646350 w 938426"/>
                <a:gd name="connsiteY22" fmla="*/ 147269 h 938426"/>
                <a:gd name="connsiteX23" fmla="*/ 608104 w 938426"/>
                <a:gd name="connsiteY23" fmla="*/ 127144 h 938426"/>
                <a:gd name="connsiteX24" fmla="*/ 579138 w 938426"/>
                <a:gd name="connsiteY24" fmla="*/ 118559 h 938426"/>
                <a:gd name="connsiteX25" fmla="*/ 579138 w 938426"/>
                <a:gd name="connsiteY25" fmla="*/ 24210 h 938426"/>
                <a:gd name="connsiteX26" fmla="*/ 554928 w 938426"/>
                <a:gd name="connsiteY26" fmla="*/ 0 h 938426"/>
                <a:gd name="connsiteX27" fmla="*/ 398560 w 938426"/>
                <a:gd name="connsiteY27" fmla="*/ 0 h 938426"/>
                <a:gd name="connsiteX28" fmla="*/ 374350 w 938426"/>
                <a:gd name="connsiteY28" fmla="*/ 24210 h 938426"/>
                <a:gd name="connsiteX29" fmla="*/ 374350 w 938426"/>
                <a:gd name="connsiteY29" fmla="*/ 114096 h 938426"/>
                <a:gd name="connsiteX30" fmla="*/ 330322 w 938426"/>
                <a:gd name="connsiteY30" fmla="*/ 127144 h 938426"/>
                <a:gd name="connsiteX31" fmla="*/ 292077 w 938426"/>
                <a:gd name="connsiteY31" fmla="*/ 147269 h 938426"/>
                <a:gd name="connsiteX32" fmla="*/ 225342 w 938426"/>
                <a:gd name="connsiteY32" fmla="*/ 80535 h 938426"/>
                <a:gd name="connsiteX33" fmla="*/ 191104 w 938426"/>
                <a:gd name="connsiteY33" fmla="*/ 80535 h 938426"/>
                <a:gd name="connsiteX34" fmla="*/ 80535 w 938426"/>
                <a:gd name="connsiteY34" fmla="*/ 191104 h 938426"/>
                <a:gd name="connsiteX35" fmla="*/ 80535 w 938426"/>
                <a:gd name="connsiteY35" fmla="*/ 225342 h 938426"/>
                <a:gd name="connsiteX36" fmla="*/ 147270 w 938426"/>
                <a:gd name="connsiteY36" fmla="*/ 292076 h 938426"/>
                <a:gd name="connsiteX37" fmla="*/ 127144 w 938426"/>
                <a:gd name="connsiteY37" fmla="*/ 330322 h 938426"/>
                <a:gd name="connsiteX38" fmla="*/ 114670 w 938426"/>
                <a:gd name="connsiteY38" fmla="*/ 374350 h 938426"/>
                <a:gd name="connsiteX39" fmla="*/ 24210 w 938426"/>
                <a:gd name="connsiteY39" fmla="*/ 374350 h 938426"/>
                <a:gd name="connsiteX40" fmla="*/ 0 w 938426"/>
                <a:gd name="connsiteY40" fmla="*/ 398560 h 938426"/>
                <a:gd name="connsiteX41" fmla="*/ 0 w 938426"/>
                <a:gd name="connsiteY41" fmla="*/ 554928 h 938426"/>
                <a:gd name="connsiteX42" fmla="*/ 24210 w 938426"/>
                <a:gd name="connsiteY42" fmla="*/ 579138 h 938426"/>
                <a:gd name="connsiteX43" fmla="*/ 118153 w 938426"/>
                <a:gd name="connsiteY43" fmla="*/ 579138 h 938426"/>
                <a:gd name="connsiteX44" fmla="*/ 142346 w 938426"/>
                <a:gd name="connsiteY44" fmla="*/ 640859 h 938426"/>
                <a:gd name="connsiteX45" fmla="*/ 146353 w 938426"/>
                <a:gd name="connsiteY45" fmla="*/ 647266 h 938426"/>
                <a:gd name="connsiteX46" fmla="*/ 94005 w 938426"/>
                <a:gd name="connsiteY46" fmla="*/ 699614 h 938426"/>
                <a:gd name="connsiteX47" fmla="*/ 94005 w 938426"/>
                <a:gd name="connsiteY47" fmla="*/ 733852 h 938426"/>
                <a:gd name="connsiteX48" fmla="*/ 204574 w 938426"/>
                <a:gd name="connsiteY48" fmla="*/ 844421 h 938426"/>
                <a:gd name="connsiteX49" fmla="*/ 238812 w 938426"/>
                <a:gd name="connsiteY49" fmla="*/ 844421 h 938426"/>
                <a:gd name="connsiteX50" fmla="*/ 291160 w 938426"/>
                <a:gd name="connsiteY50" fmla="*/ 792073 h 938426"/>
                <a:gd name="connsiteX51" fmla="*/ 297567 w 938426"/>
                <a:gd name="connsiteY51" fmla="*/ 796080 h 938426"/>
                <a:gd name="connsiteX52" fmla="*/ 359289 w 938426"/>
                <a:gd name="connsiteY52" fmla="*/ 820274 h 938426"/>
                <a:gd name="connsiteX53" fmla="*/ 359289 w 938426"/>
                <a:gd name="connsiteY53" fmla="*/ 914216 h 938426"/>
                <a:gd name="connsiteX54" fmla="*/ 383499 w 938426"/>
                <a:gd name="connsiteY54" fmla="*/ 938426 h 938426"/>
                <a:gd name="connsiteX55" fmla="*/ 539867 w 938426"/>
                <a:gd name="connsiteY55" fmla="*/ 938426 h 938426"/>
                <a:gd name="connsiteX56" fmla="*/ 564077 w 938426"/>
                <a:gd name="connsiteY56" fmla="*/ 914216 h 938426"/>
                <a:gd name="connsiteX57" fmla="*/ 564077 w 938426"/>
                <a:gd name="connsiteY57" fmla="*/ 823756 h 938426"/>
                <a:gd name="connsiteX58" fmla="*/ 608104 w 938426"/>
                <a:gd name="connsiteY58" fmla="*/ 811283 h 938426"/>
                <a:gd name="connsiteX59" fmla="*/ 646350 w 938426"/>
                <a:gd name="connsiteY59" fmla="*/ 791157 h 938426"/>
                <a:gd name="connsiteX60" fmla="*/ 713085 w 938426"/>
                <a:gd name="connsiteY60" fmla="*/ 857891 h 9384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</a:cxnLst>
              <a:rect l="l" t="t" r="r" b="b"/>
              <a:pathLst>
                <a:path w="938426" h="938426">
                  <a:moveTo>
                    <a:pt x="612337" y="612337"/>
                  </a:moveTo>
                  <a:cubicBezTo>
                    <a:pt x="533292" y="691382"/>
                    <a:pt x="405135" y="691382"/>
                    <a:pt x="326089" y="612337"/>
                  </a:cubicBezTo>
                  <a:cubicBezTo>
                    <a:pt x="247044" y="533292"/>
                    <a:pt x="247044" y="405134"/>
                    <a:pt x="326089" y="326089"/>
                  </a:cubicBezTo>
                  <a:cubicBezTo>
                    <a:pt x="405135" y="247044"/>
                    <a:pt x="533292" y="247044"/>
                    <a:pt x="612337" y="326089"/>
                  </a:cubicBezTo>
                  <a:cubicBezTo>
                    <a:pt x="691383" y="405134"/>
                    <a:pt x="691383" y="533292"/>
                    <a:pt x="612337" y="612337"/>
                  </a:cubicBezTo>
                  <a:close/>
                  <a:moveTo>
                    <a:pt x="747323" y="857891"/>
                  </a:moveTo>
                  <a:lnTo>
                    <a:pt x="857892" y="747322"/>
                  </a:lnTo>
                  <a:lnTo>
                    <a:pt x="857892" y="713084"/>
                  </a:lnTo>
                  <a:lnTo>
                    <a:pt x="791157" y="646350"/>
                  </a:lnTo>
                  <a:lnTo>
                    <a:pt x="811283" y="608104"/>
                  </a:lnTo>
                  <a:lnTo>
                    <a:pt x="823756" y="564076"/>
                  </a:lnTo>
                  <a:lnTo>
                    <a:pt x="914216" y="564076"/>
                  </a:lnTo>
                  <a:lnTo>
                    <a:pt x="938426" y="539866"/>
                  </a:lnTo>
                  <a:lnTo>
                    <a:pt x="938426" y="383498"/>
                  </a:lnTo>
                  <a:lnTo>
                    <a:pt x="914216" y="359289"/>
                  </a:lnTo>
                  <a:lnTo>
                    <a:pt x="820274" y="359288"/>
                  </a:lnTo>
                  <a:lnTo>
                    <a:pt x="796080" y="297567"/>
                  </a:lnTo>
                  <a:lnTo>
                    <a:pt x="792074" y="291160"/>
                  </a:lnTo>
                  <a:lnTo>
                    <a:pt x="844421" y="238812"/>
                  </a:lnTo>
                  <a:lnTo>
                    <a:pt x="844421" y="204574"/>
                  </a:lnTo>
                  <a:lnTo>
                    <a:pt x="733852" y="94005"/>
                  </a:lnTo>
                  <a:lnTo>
                    <a:pt x="699614" y="94005"/>
                  </a:lnTo>
                  <a:lnTo>
                    <a:pt x="646350" y="147269"/>
                  </a:lnTo>
                  <a:lnTo>
                    <a:pt x="608104" y="127144"/>
                  </a:lnTo>
                  <a:lnTo>
                    <a:pt x="579138" y="118559"/>
                  </a:lnTo>
                  <a:lnTo>
                    <a:pt x="579138" y="24210"/>
                  </a:lnTo>
                  <a:lnTo>
                    <a:pt x="554928" y="0"/>
                  </a:lnTo>
                  <a:lnTo>
                    <a:pt x="398560" y="0"/>
                  </a:lnTo>
                  <a:lnTo>
                    <a:pt x="374350" y="24210"/>
                  </a:lnTo>
                  <a:lnTo>
                    <a:pt x="374350" y="114096"/>
                  </a:lnTo>
                  <a:lnTo>
                    <a:pt x="330322" y="127144"/>
                  </a:lnTo>
                  <a:lnTo>
                    <a:pt x="292077" y="147269"/>
                  </a:lnTo>
                  <a:lnTo>
                    <a:pt x="225342" y="80535"/>
                  </a:lnTo>
                  <a:lnTo>
                    <a:pt x="191104" y="80535"/>
                  </a:lnTo>
                  <a:lnTo>
                    <a:pt x="80535" y="191104"/>
                  </a:lnTo>
                  <a:lnTo>
                    <a:pt x="80535" y="225342"/>
                  </a:lnTo>
                  <a:lnTo>
                    <a:pt x="147270" y="292076"/>
                  </a:lnTo>
                  <a:lnTo>
                    <a:pt x="127144" y="330322"/>
                  </a:lnTo>
                  <a:lnTo>
                    <a:pt x="114670" y="374350"/>
                  </a:lnTo>
                  <a:lnTo>
                    <a:pt x="24210" y="374350"/>
                  </a:lnTo>
                  <a:lnTo>
                    <a:pt x="0" y="398560"/>
                  </a:lnTo>
                  <a:lnTo>
                    <a:pt x="0" y="554928"/>
                  </a:lnTo>
                  <a:lnTo>
                    <a:pt x="24210" y="579138"/>
                  </a:lnTo>
                  <a:lnTo>
                    <a:pt x="118153" y="579138"/>
                  </a:lnTo>
                  <a:lnTo>
                    <a:pt x="142346" y="640859"/>
                  </a:lnTo>
                  <a:lnTo>
                    <a:pt x="146353" y="647266"/>
                  </a:lnTo>
                  <a:lnTo>
                    <a:pt x="94005" y="699614"/>
                  </a:lnTo>
                  <a:lnTo>
                    <a:pt x="94005" y="733852"/>
                  </a:lnTo>
                  <a:lnTo>
                    <a:pt x="204574" y="844421"/>
                  </a:lnTo>
                  <a:lnTo>
                    <a:pt x="238812" y="844421"/>
                  </a:lnTo>
                  <a:lnTo>
                    <a:pt x="291160" y="792073"/>
                  </a:lnTo>
                  <a:lnTo>
                    <a:pt x="297567" y="796080"/>
                  </a:lnTo>
                  <a:lnTo>
                    <a:pt x="359289" y="820274"/>
                  </a:lnTo>
                  <a:lnTo>
                    <a:pt x="359289" y="914216"/>
                  </a:lnTo>
                  <a:lnTo>
                    <a:pt x="383499" y="938426"/>
                  </a:lnTo>
                  <a:lnTo>
                    <a:pt x="539867" y="938426"/>
                  </a:lnTo>
                  <a:lnTo>
                    <a:pt x="564077" y="914216"/>
                  </a:lnTo>
                  <a:lnTo>
                    <a:pt x="564077" y="823756"/>
                  </a:lnTo>
                  <a:lnTo>
                    <a:pt x="608104" y="811283"/>
                  </a:lnTo>
                  <a:lnTo>
                    <a:pt x="646350" y="791157"/>
                  </a:lnTo>
                  <a:lnTo>
                    <a:pt x="713085" y="857891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0" name="Полилиния 69">
              <a:extLst>
                <a:ext uri="{FF2B5EF4-FFF2-40B4-BE49-F238E27FC236}">
                  <a16:creationId xmlns:a16="http://schemas.microsoft.com/office/drawing/2014/main" id="{F828A2E8-BA94-4AF3-8810-34378739576D}"/>
                </a:ext>
              </a:extLst>
            </xdr:cNvPr>
            <xdr:cNvSpPr/>
          </xdr:nvSpPr>
          <xdr:spPr>
            <a:xfrm>
              <a:off x="7194482" y="5507581"/>
              <a:ext cx="246888" cy="478129"/>
            </a:xfrm>
            <a:custGeom>
              <a:avLst/>
              <a:gdLst>
                <a:gd name="connsiteX0" fmla="*/ 219137 w 246888"/>
                <a:gd name="connsiteY0" fmla="*/ 411073 h 478129"/>
                <a:gd name="connsiteX1" fmla="*/ 208069 w 246888"/>
                <a:gd name="connsiteY1" fmla="*/ 438878 h 478129"/>
                <a:gd name="connsiteX2" fmla="*/ 218921 w 246888"/>
                <a:gd name="connsiteY2" fmla="*/ 465064 h 478129"/>
                <a:gd name="connsiteX3" fmla="*/ 229503 w 246888"/>
                <a:gd name="connsiteY3" fmla="*/ 438068 h 478129"/>
                <a:gd name="connsiteX4" fmla="*/ 219137 w 246888"/>
                <a:gd name="connsiteY4" fmla="*/ 411073 h 478129"/>
                <a:gd name="connsiteX5" fmla="*/ 28399 w 246888"/>
                <a:gd name="connsiteY5" fmla="*/ 411073 h 478129"/>
                <a:gd name="connsiteX6" fmla="*/ 17331 w 246888"/>
                <a:gd name="connsiteY6" fmla="*/ 438878 h 478129"/>
                <a:gd name="connsiteX7" fmla="*/ 28183 w 246888"/>
                <a:gd name="connsiteY7" fmla="*/ 465064 h 478129"/>
                <a:gd name="connsiteX8" fmla="*/ 38765 w 246888"/>
                <a:gd name="connsiteY8" fmla="*/ 438068 h 478129"/>
                <a:gd name="connsiteX9" fmla="*/ 28399 w 246888"/>
                <a:gd name="connsiteY9" fmla="*/ 411073 h 478129"/>
                <a:gd name="connsiteX10" fmla="*/ 219893 w 246888"/>
                <a:gd name="connsiteY10" fmla="*/ 398061 h 478129"/>
                <a:gd name="connsiteX11" fmla="*/ 246888 w 246888"/>
                <a:gd name="connsiteY11" fmla="*/ 437528 h 478129"/>
                <a:gd name="connsiteX12" fmla="*/ 239519 w 246888"/>
                <a:gd name="connsiteY12" fmla="*/ 467655 h 478129"/>
                <a:gd name="connsiteX13" fmla="*/ 218381 w 246888"/>
                <a:gd name="connsiteY13" fmla="*/ 478129 h 478129"/>
                <a:gd name="connsiteX14" fmla="*/ 190738 w 246888"/>
                <a:gd name="connsiteY14" fmla="*/ 439310 h 478129"/>
                <a:gd name="connsiteX15" fmla="*/ 198216 w 246888"/>
                <a:gd name="connsiteY15" fmla="*/ 408616 h 478129"/>
                <a:gd name="connsiteX16" fmla="*/ 219893 w 246888"/>
                <a:gd name="connsiteY16" fmla="*/ 398061 h 478129"/>
                <a:gd name="connsiteX17" fmla="*/ 165600 w 246888"/>
                <a:gd name="connsiteY17" fmla="*/ 398061 h 478129"/>
                <a:gd name="connsiteX18" fmla="*/ 165600 w 246888"/>
                <a:gd name="connsiteY18" fmla="*/ 463282 h 478129"/>
                <a:gd name="connsiteX19" fmla="*/ 181527 w 246888"/>
                <a:gd name="connsiteY19" fmla="*/ 463282 h 478129"/>
                <a:gd name="connsiteX20" fmla="*/ 181527 w 246888"/>
                <a:gd name="connsiteY20" fmla="*/ 476779 h 478129"/>
                <a:gd name="connsiteX21" fmla="*/ 132558 w 246888"/>
                <a:gd name="connsiteY21" fmla="*/ 476779 h 478129"/>
                <a:gd name="connsiteX22" fmla="*/ 132558 w 246888"/>
                <a:gd name="connsiteY22" fmla="*/ 463282 h 478129"/>
                <a:gd name="connsiteX23" fmla="*/ 148593 w 246888"/>
                <a:gd name="connsiteY23" fmla="*/ 463282 h 478129"/>
                <a:gd name="connsiteX24" fmla="*/ 148593 w 246888"/>
                <a:gd name="connsiteY24" fmla="*/ 415068 h 478129"/>
                <a:gd name="connsiteX25" fmla="*/ 132126 w 246888"/>
                <a:gd name="connsiteY25" fmla="*/ 418632 h 478129"/>
                <a:gd name="connsiteX26" fmla="*/ 132126 w 246888"/>
                <a:gd name="connsiteY26" fmla="*/ 404810 h 478129"/>
                <a:gd name="connsiteX27" fmla="*/ 102021 w 246888"/>
                <a:gd name="connsiteY27" fmla="*/ 398061 h 478129"/>
                <a:gd name="connsiteX28" fmla="*/ 102021 w 246888"/>
                <a:gd name="connsiteY28" fmla="*/ 463282 h 478129"/>
                <a:gd name="connsiteX29" fmla="*/ 117948 w 246888"/>
                <a:gd name="connsiteY29" fmla="*/ 463282 h 478129"/>
                <a:gd name="connsiteX30" fmla="*/ 117948 w 246888"/>
                <a:gd name="connsiteY30" fmla="*/ 476779 h 478129"/>
                <a:gd name="connsiteX31" fmla="*/ 68979 w 246888"/>
                <a:gd name="connsiteY31" fmla="*/ 476779 h 478129"/>
                <a:gd name="connsiteX32" fmla="*/ 68979 w 246888"/>
                <a:gd name="connsiteY32" fmla="*/ 463282 h 478129"/>
                <a:gd name="connsiteX33" fmla="*/ 85014 w 246888"/>
                <a:gd name="connsiteY33" fmla="*/ 463282 h 478129"/>
                <a:gd name="connsiteX34" fmla="*/ 85014 w 246888"/>
                <a:gd name="connsiteY34" fmla="*/ 415068 h 478129"/>
                <a:gd name="connsiteX35" fmla="*/ 68547 w 246888"/>
                <a:gd name="connsiteY35" fmla="*/ 418632 h 478129"/>
                <a:gd name="connsiteX36" fmla="*/ 68547 w 246888"/>
                <a:gd name="connsiteY36" fmla="*/ 404810 h 478129"/>
                <a:gd name="connsiteX37" fmla="*/ 29155 w 246888"/>
                <a:gd name="connsiteY37" fmla="*/ 398061 h 478129"/>
                <a:gd name="connsiteX38" fmla="*/ 56150 w 246888"/>
                <a:gd name="connsiteY38" fmla="*/ 437528 h 478129"/>
                <a:gd name="connsiteX39" fmla="*/ 48780 w 246888"/>
                <a:gd name="connsiteY39" fmla="*/ 467655 h 478129"/>
                <a:gd name="connsiteX40" fmla="*/ 27643 w 246888"/>
                <a:gd name="connsiteY40" fmla="*/ 478129 h 478129"/>
                <a:gd name="connsiteX41" fmla="*/ 0 w 246888"/>
                <a:gd name="connsiteY41" fmla="*/ 439310 h 478129"/>
                <a:gd name="connsiteX42" fmla="*/ 7477 w 246888"/>
                <a:gd name="connsiteY42" fmla="*/ 408616 h 478129"/>
                <a:gd name="connsiteX43" fmla="*/ 29155 w 246888"/>
                <a:gd name="connsiteY43" fmla="*/ 398061 h 478129"/>
                <a:gd name="connsiteX44" fmla="*/ 155558 w 246888"/>
                <a:gd name="connsiteY44" fmla="*/ 278385 h 478129"/>
                <a:gd name="connsiteX45" fmla="*/ 144490 w 246888"/>
                <a:gd name="connsiteY45" fmla="*/ 306191 h 478129"/>
                <a:gd name="connsiteX46" fmla="*/ 155342 w 246888"/>
                <a:gd name="connsiteY46" fmla="*/ 332376 h 478129"/>
                <a:gd name="connsiteX47" fmla="*/ 165924 w 246888"/>
                <a:gd name="connsiteY47" fmla="*/ 305381 h 478129"/>
                <a:gd name="connsiteX48" fmla="*/ 155558 w 246888"/>
                <a:gd name="connsiteY48" fmla="*/ 278385 h 478129"/>
                <a:gd name="connsiteX49" fmla="*/ 91979 w 246888"/>
                <a:gd name="connsiteY49" fmla="*/ 278385 h 478129"/>
                <a:gd name="connsiteX50" fmla="*/ 80911 w 246888"/>
                <a:gd name="connsiteY50" fmla="*/ 306191 h 478129"/>
                <a:gd name="connsiteX51" fmla="*/ 91763 w 246888"/>
                <a:gd name="connsiteY51" fmla="*/ 332376 h 478129"/>
                <a:gd name="connsiteX52" fmla="*/ 102345 w 246888"/>
                <a:gd name="connsiteY52" fmla="*/ 305381 h 478129"/>
                <a:gd name="connsiteX53" fmla="*/ 91979 w 246888"/>
                <a:gd name="connsiteY53" fmla="*/ 278385 h 478129"/>
                <a:gd name="connsiteX54" fmla="*/ 28399 w 246888"/>
                <a:gd name="connsiteY54" fmla="*/ 278385 h 478129"/>
                <a:gd name="connsiteX55" fmla="*/ 17331 w 246888"/>
                <a:gd name="connsiteY55" fmla="*/ 306191 h 478129"/>
                <a:gd name="connsiteX56" fmla="*/ 28183 w 246888"/>
                <a:gd name="connsiteY56" fmla="*/ 332376 h 478129"/>
                <a:gd name="connsiteX57" fmla="*/ 38765 w 246888"/>
                <a:gd name="connsiteY57" fmla="*/ 305381 h 478129"/>
                <a:gd name="connsiteX58" fmla="*/ 28399 w 246888"/>
                <a:gd name="connsiteY58" fmla="*/ 278385 h 478129"/>
                <a:gd name="connsiteX59" fmla="*/ 229179 w 246888"/>
                <a:gd name="connsiteY59" fmla="*/ 265374 h 478129"/>
                <a:gd name="connsiteX60" fmla="*/ 229179 w 246888"/>
                <a:gd name="connsiteY60" fmla="*/ 330594 h 478129"/>
                <a:gd name="connsiteX61" fmla="*/ 245106 w 246888"/>
                <a:gd name="connsiteY61" fmla="*/ 330594 h 478129"/>
                <a:gd name="connsiteX62" fmla="*/ 245106 w 246888"/>
                <a:gd name="connsiteY62" fmla="*/ 344092 h 478129"/>
                <a:gd name="connsiteX63" fmla="*/ 196137 w 246888"/>
                <a:gd name="connsiteY63" fmla="*/ 344092 h 478129"/>
                <a:gd name="connsiteX64" fmla="*/ 196137 w 246888"/>
                <a:gd name="connsiteY64" fmla="*/ 330594 h 478129"/>
                <a:gd name="connsiteX65" fmla="*/ 212172 w 246888"/>
                <a:gd name="connsiteY65" fmla="*/ 330594 h 478129"/>
                <a:gd name="connsiteX66" fmla="*/ 212172 w 246888"/>
                <a:gd name="connsiteY66" fmla="*/ 282381 h 478129"/>
                <a:gd name="connsiteX67" fmla="*/ 195705 w 246888"/>
                <a:gd name="connsiteY67" fmla="*/ 285944 h 478129"/>
                <a:gd name="connsiteX68" fmla="*/ 195705 w 246888"/>
                <a:gd name="connsiteY68" fmla="*/ 272122 h 478129"/>
                <a:gd name="connsiteX69" fmla="*/ 156314 w 246888"/>
                <a:gd name="connsiteY69" fmla="*/ 265374 h 478129"/>
                <a:gd name="connsiteX70" fmla="*/ 183309 w 246888"/>
                <a:gd name="connsiteY70" fmla="*/ 304841 h 478129"/>
                <a:gd name="connsiteX71" fmla="*/ 175939 w 246888"/>
                <a:gd name="connsiteY71" fmla="*/ 334968 h 478129"/>
                <a:gd name="connsiteX72" fmla="*/ 154802 w 246888"/>
                <a:gd name="connsiteY72" fmla="*/ 345442 h 478129"/>
                <a:gd name="connsiteX73" fmla="*/ 127159 w 246888"/>
                <a:gd name="connsiteY73" fmla="*/ 306622 h 478129"/>
                <a:gd name="connsiteX74" fmla="*/ 134636 w 246888"/>
                <a:gd name="connsiteY74" fmla="*/ 275929 h 478129"/>
                <a:gd name="connsiteX75" fmla="*/ 156314 w 246888"/>
                <a:gd name="connsiteY75" fmla="*/ 265374 h 478129"/>
                <a:gd name="connsiteX76" fmla="*/ 92735 w 246888"/>
                <a:gd name="connsiteY76" fmla="*/ 265374 h 478129"/>
                <a:gd name="connsiteX77" fmla="*/ 119730 w 246888"/>
                <a:gd name="connsiteY77" fmla="*/ 304841 h 478129"/>
                <a:gd name="connsiteX78" fmla="*/ 112360 w 246888"/>
                <a:gd name="connsiteY78" fmla="*/ 334968 h 478129"/>
                <a:gd name="connsiteX79" fmla="*/ 91223 w 246888"/>
                <a:gd name="connsiteY79" fmla="*/ 345442 h 478129"/>
                <a:gd name="connsiteX80" fmla="*/ 63580 w 246888"/>
                <a:gd name="connsiteY80" fmla="*/ 306622 h 478129"/>
                <a:gd name="connsiteX81" fmla="*/ 71057 w 246888"/>
                <a:gd name="connsiteY81" fmla="*/ 275929 h 478129"/>
                <a:gd name="connsiteX82" fmla="*/ 92735 w 246888"/>
                <a:gd name="connsiteY82" fmla="*/ 265374 h 478129"/>
                <a:gd name="connsiteX83" fmla="*/ 29155 w 246888"/>
                <a:gd name="connsiteY83" fmla="*/ 265374 h 478129"/>
                <a:gd name="connsiteX84" fmla="*/ 56150 w 246888"/>
                <a:gd name="connsiteY84" fmla="*/ 304841 h 478129"/>
                <a:gd name="connsiteX85" fmla="*/ 48780 w 246888"/>
                <a:gd name="connsiteY85" fmla="*/ 334968 h 478129"/>
                <a:gd name="connsiteX86" fmla="*/ 27643 w 246888"/>
                <a:gd name="connsiteY86" fmla="*/ 345442 h 478129"/>
                <a:gd name="connsiteX87" fmla="*/ 0 w 246888"/>
                <a:gd name="connsiteY87" fmla="*/ 306622 h 478129"/>
                <a:gd name="connsiteX88" fmla="*/ 7477 w 246888"/>
                <a:gd name="connsiteY88" fmla="*/ 275929 h 478129"/>
                <a:gd name="connsiteX89" fmla="*/ 29155 w 246888"/>
                <a:gd name="connsiteY89" fmla="*/ 265374 h 478129"/>
                <a:gd name="connsiteX90" fmla="*/ 219137 w 246888"/>
                <a:gd name="connsiteY90" fmla="*/ 145698 h 478129"/>
                <a:gd name="connsiteX91" fmla="*/ 208069 w 246888"/>
                <a:gd name="connsiteY91" fmla="*/ 173504 h 478129"/>
                <a:gd name="connsiteX92" fmla="*/ 218921 w 246888"/>
                <a:gd name="connsiteY92" fmla="*/ 199689 h 478129"/>
                <a:gd name="connsiteX93" fmla="*/ 229503 w 246888"/>
                <a:gd name="connsiteY93" fmla="*/ 172694 h 478129"/>
                <a:gd name="connsiteX94" fmla="*/ 219137 w 246888"/>
                <a:gd name="connsiteY94" fmla="*/ 145698 h 478129"/>
                <a:gd name="connsiteX95" fmla="*/ 28399 w 246888"/>
                <a:gd name="connsiteY95" fmla="*/ 145698 h 478129"/>
                <a:gd name="connsiteX96" fmla="*/ 17331 w 246888"/>
                <a:gd name="connsiteY96" fmla="*/ 173504 h 478129"/>
                <a:gd name="connsiteX97" fmla="*/ 28183 w 246888"/>
                <a:gd name="connsiteY97" fmla="*/ 199689 h 478129"/>
                <a:gd name="connsiteX98" fmla="*/ 38765 w 246888"/>
                <a:gd name="connsiteY98" fmla="*/ 172694 h 478129"/>
                <a:gd name="connsiteX99" fmla="*/ 28399 w 246888"/>
                <a:gd name="connsiteY99" fmla="*/ 145698 h 478129"/>
                <a:gd name="connsiteX100" fmla="*/ 219893 w 246888"/>
                <a:gd name="connsiteY100" fmla="*/ 132687 h 478129"/>
                <a:gd name="connsiteX101" fmla="*/ 246888 w 246888"/>
                <a:gd name="connsiteY101" fmla="*/ 172154 h 478129"/>
                <a:gd name="connsiteX102" fmla="*/ 239519 w 246888"/>
                <a:gd name="connsiteY102" fmla="*/ 202281 h 478129"/>
                <a:gd name="connsiteX103" fmla="*/ 218381 w 246888"/>
                <a:gd name="connsiteY103" fmla="*/ 212755 h 478129"/>
                <a:gd name="connsiteX104" fmla="*/ 190738 w 246888"/>
                <a:gd name="connsiteY104" fmla="*/ 173935 h 478129"/>
                <a:gd name="connsiteX105" fmla="*/ 198216 w 246888"/>
                <a:gd name="connsiteY105" fmla="*/ 143242 h 478129"/>
                <a:gd name="connsiteX106" fmla="*/ 219893 w 246888"/>
                <a:gd name="connsiteY106" fmla="*/ 132687 h 478129"/>
                <a:gd name="connsiteX107" fmla="*/ 165600 w 246888"/>
                <a:gd name="connsiteY107" fmla="*/ 132687 h 478129"/>
                <a:gd name="connsiteX108" fmla="*/ 165600 w 246888"/>
                <a:gd name="connsiteY108" fmla="*/ 197907 h 478129"/>
                <a:gd name="connsiteX109" fmla="*/ 181527 w 246888"/>
                <a:gd name="connsiteY109" fmla="*/ 197907 h 478129"/>
                <a:gd name="connsiteX110" fmla="*/ 181527 w 246888"/>
                <a:gd name="connsiteY110" fmla="*/ 211405 h 478129"/>
                <a:gd name="connsiteX111" fmla="*/ 132558 w 246888"/>
                <a:gd name="connsiteY111" fmla="*/ 211405 h 478129"/>
                <a:gd name="connsiteX112" fmla="*/ 132558 w 246888"/>
                <a:gd name="connsiteY112" fmla="*/ 197907 h 478129"/>
                <a:gd name="connsiteX113" fmla="*/ 148593 w 246888"/>
                <a:gd name="connsiteY113" fmla="*/ 197907 h 478129"/>
                <a:gd name="connsiteX114" fmla="*/ 148593 w 246888"/>
                <a:gd name="connsiteY114" fmla="*/ 149694 h 478129"/>
                <a:gd name="connsiteX115" fmla="*/ 132126 w 246888"/>
                <a:gd name="connsiteY115" fmla="*/ 153257 h 478129"/>
                <a:gd name="connsiteX116" fmla="*/ 132126 w 246888"/>
                <a:gd name="connsiteY116" fmla="*/ 139435 h 478129"/>
                <a:gd name="connsiteX117" fmla="*/ 102021 w 246888"/>
                <a:gd name="connsiteY117" fmla="*/ 132687 h 478129"/>
                <a:gd name="connsiteX118" fmla="*/ 102021 w 246888"/>
                <a:gd name="connsiteY118" fmla="*/ 197907 h 478129"/>
                <a:gd name="connsiteX119" fmla="*/ 117948 w 246888"/>
                <a:gd name="connsiteY119" fmla="*/ 197907 h 478129"/>
                <a:gd name="connsiteX120" fmla="*/ 117948 w 246888"/>
                <a:gd name="connsiteY120" fmla="*/ 211405 h 478129"/>
                <a:gd name="connsiteX121" fmla="*/ 68979 w 246888"/>
                <a:gd name="connsiteY121" fmla="*/ 211405 h 478129"/>
                <a:gd name="connsiteX122" fmla="*/ 68979 w 246888"/>
                <a:gd name="connsiteY122" fmla="*/ 197907 h 478129"/>
                <a:gd name="connsiteX123" fmla="*/ 85014 w 246888"/>
                <a:gd name="connsiteY123" fmla="*/ 197907 h 478129"/>
                <a:gd name="connsiteX124" fmla="*/ 85014 w 246888"/>
                <a:gd name="connsiteY124" fmla="*/ 149694 h 478129"/>
                <a:gd name="connsiteX125" fmla="*/ 68547 w 246888"/>
                <a:gd name="connsiteY125" fmla="*/ 153257 h 478129"/>
                <a:gd name="connsiteX126" fmla="*/ 68547 w 246888"/>
                <a:gd name="connsiteY126" fmla="*/ 139435 h 478129"/>
                <a:gd name="connsiteX127" fmla="*/ 29155 w 246888"/>
                <a:gd name="connsiteY127" fmla="*/ 132687 h 478129"/>
                <a:gd name="connsiteX128" fmla="*/ 56150 w 246888"/>
                <a:gd name="connsiteY128" fmla="*/ 172154 h 478129"/>
                <a:gd name="connsiteX129" fmla="*/ 48780 w 246888"/>
                <a:gd name="connsiteY129" fmla="*/ 202281 h 478129"/>
                <a:gd name="connsiteX130" fmla="*/ 27643 w 246888"/>
                <a:gd name="connsiteY130" fmla="*/ 212755 h 478129"/>
                <a:gd name="connsiteX131" fmla="*/ 0 w 246888"/>
                <a:gd name="connsiteY131" fmla="*/ 173935 h 478129"/>
                <a:gd name="connsiteX132" fmla="*/ 7477 w 246888"/>
                <a:gd name="connsiteY132" fmla="*/ 143242 h 478129"/>
                <a:gd name="connsiteX133" fmla="*/ 29155 w 246888"/>
                <a:gd name="connsiteY133" fmla="*/ 132687 h 478129"/>
                <a:gd name="connsiteX134" fmla="*/ 28399 w 246888"/>
                <a:gd name="connsiteY134" fmla="*/ 13011 h 478129"/>
                <a:gd name="connsiteX135" fmla="*/ 17331 w 246888"/>
                <a:gd name="connsiteY135" fmla="*/ 40817 h 478129"/>
                <a:gd name="connsiteX136" fmla="*/ 28183 w 246888"/>
                <a:gd name="connsiteY136" fmla="*/ 67002 h 478129"/>
                <a:gd name="connsiteX137" fmla="*/ 38765 w 246888"/>
                <a:gd name="connsiteY137" fmla="*/ 40007 h 478129"/>
                <a:gd name="connsiteX138" fmla="*/ 28399 w 246888"/>
                <a:gd name="connsiteY138" fmla="*/ 13011 h 478129"/>
                <a:gd name="connsiteX139" fmla="*/ 102021 w 246888"/>
                <a:gd name="connsiteY139" fmla="*/ 0 h 478129"/>
                <a:gd name="connsiteX140" fmla="*/ 102021 w 246888"/>
                <a:gd name="connsiteY140" fmla="*/ 65220 h 478129"/>
                <a:gd name="connsiteX141" fmla="*/ 117948 w 246888"/>
                <a:gd name="connsiteY141" fmla="*/ 65220 h 478129"/>
                <a:gd name="connsiteX142" fmla="*/ 117948 w 246888"/>
                <a:gd name="connsiteY142" fmla="*/ 78718 h 478129"/>
                <a:gd name="connsiteX143" fmla="*/ 68979 w 246888"/>
                <a:gd name="connsiteY143" fmla="*/ 78718 h 478129"/>
                <a:gd name="connsiteX144" fmla="*/ 68979 w 246888"/>
                <a:gd name="connsiteY144" fmla="*/ 65220 h 478129"/>
                <a:gd name="connsiteX145" fmla="*/ 85014 w 246888"/>
                <a:gd name="connsiteY145" fmla="*/ 65220 h 478129"/>
                <a:gd name="connsiteX146" fmla="*/ 85014 w 246888"/>
                <a:gd name="connsiteY146" fmla="*/ 17007 h 478129"/>
                <a:gd name="connsiteX147" fmla="*/ 68547 w 246888"/>
                <a:gd name="connsiteY147" fmla="*/ 20570 h 478129"/>
                <a:gd name="connsiteX148" fmla="*/ 68547 w 246888"/>
                <a:gd name="connsiteY148" fmla="*/ 6748 h 478129"/>
                <a:gd name="connsiteX149" fmla="*/ 29155 w 246888"/>
                <a:gd name="connsiteY149" fmla="*/ 0 h 478129"/>
                <a:gd name="connsiteX150" fmla="*/ 56150 w 246888"/>
                <a:gd name="connsiteY150" fmla="*/ 39467 h 478129"/>
                <a:gd name="connsiteX151" fmla="*/ 48780 w 246888"/>
                <a:gd name="connsiteY151" fmla="*/ 69594 h 478129"/>
                <a:gd name="connsiteX152" fmla="*/ 27643 w 246888"/>
                <a:gd name="connsiteY152" fmla="*/ 80068 h 478129"/>
                <a:gd name="connsiteX153" fmla="*/ 0 w 246888"/>
                <a:gd name="connsiteY153" fmla="*/ 41248 h 478129"/>
                <a:gd name="connsiteX154" fmla="*/ 7477 w 246888"/>
                <a:gd name="connsiteY154" fmla="*/ 10555 h 478129"/>
                <a:gd name="connsiteX155" fmla="*/ 29155 w 246888"/>
                <a:gd name="connsiteY155" fmla="*/ 0 h 4781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  <a:cxn ang="0">
                  <a:pos x="connsiteX122" y="connsiteY122"/>
                </a:cxn>
                <a:cxn ang="0">
                  <a:pos x="connsiteX123" y="connsiteY123"/>
                </a:cxn>
                <a:cxn ang="0">
                  <a:pos x="connsiteX124" y="connsiteY124"/>
                </a:cxn>
                <a:cxn ang="0">
                  <a:pos x="connsiteX125" y="connsiteY125"/>
                </a:cxn>
                <a:cxn ang="0">
                  <a:pos x="connsiteX126" y="connsiteY126"/>
                </a:cxn>
                <a:cxn ang="0">
                  <a:pos x="connsiteX127" y="connsiteY127"/>
                </a:cxn>
                <a:cxn ang="0">
                  <a:pos x="connsiteX128" y="connsiteY128"/>
                </a:cxn>
                <a:cxn ang="0">
                  <a:pos x="connsiteX129" y="connsiteY129"/>
                </a:cxn>
                <a:cxn ang="0">
                  <a:pos x="connsiteX130" y="connsiteY130"/>
                </a:cxn>
                <a:cxn ang="0">
                  <a:pos x="connsiteX131" y="connsiteY131"/>
                </a:cxn>
                <a:cxn ang="0">
                  <a:pos x="connsiteX132" y="connsiteY132"/>
                </a:cxn>
                <a:cxn ang="0">
                  <a:pos x="connsiteX133" y="connsiteY133"/>
                </a:cxn>
                <a:cxn ang="0">
                  <a:pos x="connsiteX134" y="connsiteY134"/>
                </a:cxn>
                <a:cxn ang="0">
                  <a:pos x="connsiteX135" y="connsiteY135"/>
                </a:cxn>
                <a:cxn ang="0">
                  <a:pos x="connsiteX136" y="connsiteY136"/>
                </a:cxn>
                <a:cxn ang="0">
                  <a:pos x="connsiteX137" y="connsiteY137"/>
                </a:cxn>
                <a:cxn ang="0">
                  <a:pos x="connsiteX138" y="connsiteY138"/>
                </a:cxn>
                <a:cxn ang="0">
                  <a:pos x="connsiteX139" y="connsiteY139"/>
                </a:cxn>
                <a:cxn ang="0">
                  <a:pos x="connsiteX140" y="connsiteY140"/>
                </a:cxn>
                <a:cxn ang="0">
                  <a:pos x="connsiteX141" y="connsiteY141"/>
                </a:cxn>
                <a:cxn ang="0">
                  <a:pos x="connsiteX142" y="connsiteY142"/>
                </a:cxn>
                <a:cxn ang="0">
                  <a:pos x="connsiteX143" y="connsiteY143"/>
                </a:cxn>
                <a:cxn ang="0">
                  <a:pos x="connsiteX144" y="connsiteY144"/>
                </a:cxn>
                <a:cxn ang="0">
                  <a:pos x="connsiteX145" y="connsiteY145"/>
                </a:cxn>
                <a:cxn ang="0">
                  <a:pos x="connsiteX146" y="connsiteY146"/>
                </a:cxn>
                <a:cxn ang="0">
                  <a:pos x="connsiteX147" y="connsiteY147"/>
                </a:cxn>
                <a:cxn ang="0">
                  <a:pos x="connsiteX148" y="connsiteY148"/>
                </a:cxn>
                <a:cxn ang="0">
                  <a:pos x="connsiteX149" y="connsiteY149"/>
                </a:cxn>
                <a:cxn ang="0">
                  <a:pos x="connsiteX150" y="connsiteY150"/>
                </a:cxn>
                <a:cxn ang="0">
                  <a:pos x="connsiteX151" y="connsiteY151"/>
                </a:cxn>
                <a:cxn ang="0">
                  <a:pos x="connsiteX152" y="connsiteY152"/>
                </a:cxn>
                <a:cxn ang="0">
                  <a:pos x="connsiteX153" y="connsiteY153"/>
                </a:cxn>
                <a:cxn ang="0">
                  <a:pos x="connsiteX154" y="connsiteY154"/>
                </a:cxn>
                <a:cxn ang="0">
                  <a:pos x="connsiteX155" y="connsiteY155"/>
                </a:cxn>
              </a:cxnLst>
              <a:rect l="l" t="t" r="r" b="b"/>
              <a:pathLst>
                <a:path w="246888" h="478129">
                  <a:moveTo>
                    <a:pt x="219137" y="411073"/>
                  </a:moveTo>
                  <a:cubicBezTo>
                    <a:pt x="211758" y="411073"/>
                    <a:pt x="208069" y="420341"/>
                    <a:pt x="208069" y="438878"/>
                  </a:cubicBezTo>
                  <a:cubicBezTo>
                    <a:pt x="208069" y="456335"/>
                    <a:pt x="211686" y="465064"/>
                    <a:pt x="218921" y="465064"/>
                  </a:cubicBezTo>
                  <a:cubicBezTo>
                    <a:pt x="225976" y="465064"/>
                    <a:pt x="229503" y="456065"/>
                    <a:pt x="229503" y="438068"/>
                  </a:cubicBezTo>
                  <a:cubicBezTo>
                    <a:pt x="229503" y="420071"/>
                    <a:pt x="226048" y="411073"/>
                    <a:pt x="219137" y="411073"/>
                  </a:cubicBezTo>
                  <a:close/>
                  <a:moveTo>
                    <a:pt x="28399" y="411073"/>
                  </a:moveTo>
                  <a:cubicBezTo>
                    <a:pt x="21020" y="411073"/>
                    <a:pt x="17331" y="420341"/>
                    <a:pt x="17331" y="438878"/>
                  </a:cubicBezTo>
                  <a:cubicBezTo>
                    <a:pt x="17331" y="456335"/>
                    <a:pt x="20948" y="465064"/>
                    <a:pt x="28183" y="465064"/>
                  </a:cubicBezTo>
                  <a:cubicBezTo>
                    <a:pt x="35238" y="465064"/>
                    <a:pt x="38765" y="456065"/>
                    <a:pt x="38765" y="438068"/>
                  </a:cubicBezTo>
                  <a:cubicBezTo>
                    <a:pt x="38765" y="420071"/>
                    <a:pt x="35309" y="411073"/>
                    <a:pt x="28399" y="411073"/>
                  </a:cubicBezTo>
                  <a:close/>
                  <a:moveTo>
                    <a:pt x="219893" y="398061"/>
                  </a:moveTo>
                  <a:cubicBezTo>
                    <a:pt x="237890" y="398061"/>
                    <a:pt x="246888" y="411217"/>
                    <a:pt x="246888" y="437528"/>
                  </a:cubicBezTo>
                  <a:cubicBezTo>
                    <a:pt x="246888" y="450630"/>
                    <a:pt x="244432" y="460672"/>
                    <a:pt x="239519" y="467655"/>
                  </a:cubicBezTo>
                  <a:cubicBezTo>
                    <a:pt x="234605" y="474638"/>
                    <a:pt x="227560" y="478129"/>
                    <a:pt x="218381" y="478129"/>
                  </a:cubicBezTo>
                  <a:cubicBezTo>
                    <a:pt x="199953" y="478129"/>
                    <a:pt x="190738" y="465190"/>
                    <a:pt x="190738" y="439310"/>
                  </a:cubicBezTo>
                  <a:cubicBezTo>
                    <a:pt x="190738" y="425884"/>
                    <a:pt x="193231" y="415653"/>
                    <a:pt x="198216" y="408616"/>
                  </a:cubicBezTo>
                  <a:cubicBezTo>
                    <a:pt x="203201" y="401580"/>
                    <a:pt x="210427" y="398061"/>
                    <a:pt x="219893" y="398061"/>
                  </a:cubicBezTo>
                  <a:close/>
                  <a:moveTo>
                    <a:pt x="165600" y="398061"/>
                  </a:moveTo>
                  <a:lnTo>
                    <a:pt x="165600" y="463282"/>
                  </a:lnTo>
                  <a:lnTo>
                    <a:pt x="181527" y="463282"/>
                  </a:lnTo>
                  <a:lnTo>
                    <a:pt x="181527" y="476779"/>
                  </a:lnTo>
                  <a:lnTo>
                    <a:pt x="132558" y="476779"/>
                  </a:lnTo>
                  <a:lnTo>
                    <a:pt x="132558" y="463282"/>
                  </a:lnTo>
                  <a:lnTo>
                    <a:pt x="148593" y="463282"/>
                  </a:lnTo>
                  <a:lnTo>
                    <a:pt x="148593" y="415068"/>
                  </a:lnTo>
                  <a:lnTo>
                    <a:pt x="132126" y="418632"/>
                  </a:lnTo>
                  <a:lnTo>
                    <a:pt x="132126" y="404810"/>
                  </a:lnTo>
                  <a:close/>
                  <a:moveTo>
                    <a:pt x="102021" y="398061"/>
                  </a:moveTo>
                  <a:lnTo>
                    <a:pt x="102021" y="463282"/>
                  </a:lnTo>
                  <a:lnTo>
                    <a:pt x="117948" y="463282"/>
                  </a:lnTo>
                  <a:lnTo>
                    <a:pt x="117948" y="476779"/>
                  </a:lnTo>
                  <a:lnTo>
                    <a:pt x="68979" y="476779"/>
                  </a:lnTo>
                  <a:lnTo>
                    <a:pt x="68979" y="463282"/>
                  </a:lnTo>
                  <a:lnTo>
                    <a:pt x="85014" y="463282"/>
                  </a:lnTo>
                  <a:lnTo>
                    <a:pt x="85014" y="415068"/>
                  </a:lnTo>
                  <a:lnTo>
                    <a:pt x="68547" y="418632"/>
                  </a:lnTo>
                  <a:lnTo>
                    <a:pt x="68547" y="404810"/>
                  </a:lnTo>
                  <a:close/>
                  <a:moveTo>
                    <a:pt x="29155" y="398061"/>
                  </a:moveTo>
                  <a:cubicBezTo>
                    <a:pt x="47151" y="398061"/>
                    <a:pt x="56150" y="411217"/>
                    <a:pt x="56150" y="437528"/>
                  </a:cubicBezTo>
                  <a:cubicBezTo>
                    <a:pt x="56150" y="450630"/>
                    <a:pt x="53693" y="460672"/>
                    <a:pt x="48780" y="467655"/>
                  </a:cubicBezTo>
                  <a:cubicBezTo>
                    <a:pt x="43867" y="474638"/>
                    <a:pt x="36821" y="478129"/>
                    <a:pt x="27643" y="478129"/>
                  </a:cubicBezTo>
                  <a:cubicBezTo>
                    <a:pt x="9214" y="478129"/>
                    <a:pt x="0" y="465190"/>
                    <a:pt x="0" y="439310"/>
                  </a:cubicBezTo>
                  <a:cubicBezTo>
                    <a:pt x="0" y="425884"/>
                    <a:pt x="2492" y="415653"/>
                    <a:pt x="7477" y="408616"/>
                  </a:cubicBezTo>
                  <a:cubicBezTo>
                    <a:pt x="12463" y="401580"/>
                    <a:pt x="19688" y="398061"/>
                    <a:pt x="29155" y="398061"/>
                  </a:cubicBezTo>
                  <a:close/>
                  <a:moveTo>
                    <a:pt x="155558" y="278385"/>
                  </a:moveTo>
                  <a:cubicBezTo>
                    <a:pt x="148179" y="278385"/>
                    <a:pt x="144490" y="287654"/>
                    <a:pt x="144490" y="306191"/>
                  </a:cubicBezTo>
                  <a:cubicBezTo>
                    <a:pt x="144490" y="323647"/>
                    <a:pt x="148107" y="332376"/>
                    <a:pt x="155342" y="332376"/>
                  </a:cubicBezTo>
                  <a:cubicBezTo>
                    <a:pt x="162397" y="332376"/>
                    <a:pt x="165924" y="323378"/>
                    <a:pt x="165924" y="305381"/>
                  </a:cubicBezTo>
                  <a:cubicBezTo>
                    <a:pt x="165924" y="287384"/>
                    <a:pt x="162468" y="278385"/>
                    <a:pt x="155558" y="278385"/>
                  </a:cubicBezTo>
                  <a:close/>
                  <a:moveTo>
                    <a:pt x="91979" y="278385"/>
                  </a:moveTo>
                  <a:cubicBezTo>
                    <a:pt x="84600" y="278385"/>
                    <a:pt x="80911" y="287654"/>
                    <a:pt x="80911" y="306191"/>
                  </a:cubicBezTo>
                  <a:cubicBezTo>
                    <a:pt x="80911" y="323647"/>
                    <a:pt x="84528" y="332376"/>
                    <a:pt x="91763" y="332376"/>
                  </a:cubicBezTo>
                  <a:cubicBezTo>
                    <a:pt x="98818" y="332376"/>
                    <a:pt x="102345" y="323378"/>
                    <a:pt x="102345" y="305381"/>
                  </a:cubicBezTo>
                  <a:cubicBezTo>
                    <a:pt x="102345" y="287384"/>
                    <a:pt x="98889" y="278385"/>
                    <a:pt x="91979" y="278385"/>
                  </a:cubicBezTo>
                  <a:close/>
                  <a:moveTo>
                    <a:pt x="28399" y="278385"/>
                  </a:moveTo>
                  <a:cubicBezTo>
                    <a:pt x="21020" y="278385"/>
                    <a:pt x="17331" y="287654"/>
                    <a:pt x="17331" y="306191"/>
                  </a:cubicBezTo>
                  <a:cubicBezTo>
                    <a:pt x="17331" y="323647"/>
                    <a:pt x="20948" y="332376"/>
                    <a:pt x="28183" y="332376"/>
                  </a:cubicBezTo>
                  <a:cubicBezTo>
                    <a:pt x="35238" y="332376"/>
                    <a:pt x="38765" y="323378"/>
                    <a:pt x="38765" y="305381"/>
                  </a:cubicBezTo>
                  <a:cubicBezTo>
                    <a:pt x="38765" y="287384"/>
                    <a:pt x="35309" y="278385"/>
                    <a:pt x="28399" y="278385"/>
                  </a:cubicBezTo>
                  <a:close/>
                  <a:moveTo>
                    <a:pt x="229179" y="265374"/>
                  </a:moveTo>
                  <a:lnTo>
                    <a:pt x="229179" y="330594"/>
                  </a:lnTo>
                  <a:lnTo>
                    <a:pt x="245106" y="330594"/>
                  </a:lnTo>
                  <a:lnTo>
                    <a:pt x="245106" y="344092"/>
                  </a:lnTo>
                  <a:lnTo>
                    <a:pt x="196137" y="344092"/>
                  </a:lnTo>
                  <a:lnTo>
                    <a:pt x="196137" y="330594"/>
                  </a:lnTo>
                  <a:lnTo>
                    <a:pt x="212172" y="330594"/>
                  </a:lnTo>
                  <a:lnTo>
                    <a:pt x="212172" y="282381"/>
                  </a:lnTo>
                  <a:lnTo>
                    <a:pt x="195705" y="285944"/>
                  </a:lnTo>
                  <a:lnTo>
                    <a:pt x="195705" y="272122"/>
                  </a:lnTo>
                  <a:close/>
                  <a:moveTo>
                    <a:pt x="156314" y="265374"/>
                  </a:moveTo>
                  <a:cubicBezTo>
                    <a:pt x="174310" y="265374"/>
                    <a:pt x="183309" y="278529"/>
                    <a:pt x="183309" y="304841"/>
                  </a:cubicBezTo>
                  <a:cubicBezTo>
                    <a:pt x="183309" y="317943"/>
                    <a:pt x="180852" y="327985"/>
                    <a:pt x="175939" y="334968"/>
                  </a:cubicBezTo>
                  <a:cubicBezTo>
                    <a:pt x="171026" y="341950"/>
                    <a:pt x="163980" y="345442"/>
                    <a:pt x="154802" y="345442"/>
                  </a:cubicBezTo>
                  <a:cubicBezTo>
                    <a:pt x="136373" y="345442"/>
                    <a:pt x="127159" y="332502"/>
                    <a:pt x="127159" y="306622"/>
                  </a:cubicBezTo>
                  <a:cubicBezTo>
                    <a:pt x="127159" y="293197"/>
                    <a:pt x="129651" y="282966"/>
                    <a:pt x="134636" y="275929"/>
                  </a:cubicBezTo>
                  <a:cubicBezTo>
                    <a:pt x="139622" y="268892"/>
                    <a:pt x="146847" y="265374"/>
                    <a:pt x="156314" y="265374"/>
                  </a:cubicBezTo>
                  <a:close/>
                  <a:moveTo>
                    <a:pt x="92735" y="265374"/>
                  </a:moveTo>
                  <a:cubicBezTo>
                    <a:pt x="110731" y="265374"/>
                    <a:pt x="119730" y="278529"/>
                    <a:pt x="119730" y="304841"/>
                  </a:cubicBezTo>
                  <a:cubicBezTo>
                    <a:pt x="119730" y="317943"/>
                    <a:pt x="117273" y="327985"/>
                    <a:pt x="112360" y="334968"/>
                  </a:cubicBezTo>
                  <a:cubicBezTo>
                    <a:pt x="107447" y="341950"/>
                    <a:pt x="100401" y="345442"/>
                    <a:pt x="91223" y="345442"/>
                  </a:cubicBezTo>
                  <a:cubicBezTo>
                    <a:pt x="72794" y="345442"/>
                    <a:pt x="63580" y="332502"/>
                    <a:pt x="63580" y="306622"/>
                  </a:cubicBezTo>
                  <a:cubicBezTo>
                    <a:pt x="63580" y="293197"/>
                    <a:pt x="66072" y="282966"/>
                    <a:pt x="71057" y="275929"/>
                  </a:cubicBezTo>
                  <a:cubicBezTo>
                    <a:pt x="76043" y="268892"/>
                    <a:pt x="83268" y="265374"/>
                    <a:pt x="92735" y="265374"/>
                  </a:cubicBezTo>
                  <a:close/>
                  <a:moveTo>
                    <a:pt x="29155" y="265374"/>
                  </a:moveTo>
                  <a:cubicBezTo>
                    <a:pt x="47151" y="265374"/>
                    <a:pt x="56150" y="278529"/>
                    <a:pt x="56150" y="304841"/>
                  </a:cubicBezTo>
                  <a:cubicBezTo>
                    <a:pt x="56150" y="317943"/>
                    <a:pt x="53693" y="327985"/>
                    <a:pt x="48780" y="334968"/>
                  </a:cubicBezTo>
                  <a:cubicBezTo>
                    <a:pt x="43867" y="341950"/>
                    <a:pt x="36821" y="345442"/>
                    <a:pt x="27643" y="345442"/>
                  </a:cubicBezTo>
                  <a:cubicBezTo>
                    <a:pt x="9214" y="345442"/>
                    <a:pt x="0" y="332502"/>
                    <a:pt x="0" y="306622"/>
                  </a:cubicBezTo>
                  <a:cubicBezTo>
                    <a:pt x="0" y="293197"/>
                    <a:pt x="2492" y="282966"/>
                    <a:pt x="7477" y="275929"/>
                  </a:cubicBezTo>
                  <a:cubicBezTo>
                    <a:pt x="12463" y="268892"/>
                    <a:pt x="19688" y="265374"/>
                    <a:pt x="29155" y="265374"/>
                  </a:cubicBezTo>
                  <a:close/>
                  <a:moveTo>
                    <a:pt x="219137" y="145698"/>
                  </a:moveTo>
                  <a:cubicBezTo>
                    <a:pt x="211758" y="145698"/>
                    <a:pt x="208069" y="154967"/>
                    <a:pt x="208069" y="173504"/>
                  </a:cubicBezTo>
                  <a:cubicBezTo>
                    <a:pt x="208069" y="190961"/>
                    <a:pt x="211686" y="199689"/>
                    <a:pt x="218921" y="199689"/>
                  </a:cubicBezTo>
                  <a:cubicBezTo>
                    <a:pt x="225976" y="199689"/>
                    <a:pt x="229503" y="190691"/>
                    <a:pt x="229503" y="172694"/>
                  </a:cubicBezTo>
                  <a:cubicBezTo>
                    <a:pt x="229503" y="154697"/>
                    <a:pt x="226048" y="145698"/>
                    <a:pt x="219137" y="145698"/>
                  </a:cubicBezTo>
                  <a:close/>
                  <a:moveTo>
                    <a:pt x="28399" y="145698"/>
                  </a:moveTo>
                  <a:cubicBezTo>
                    <a:pt x="21020" y="145698"/>
                    <a:pt x="17331" y="154967"/>
                    <a:pt x="17331" y="173504"/>
                  </a:cubicBezTo>
                  <a:cubicBezTo>
                    <a:pt x="17331" y="190961"/>
                    <a:pt x="20948" y="199689"/>
                    <a:pt x="28183" y="199689"/>
                  </a:cubicBezTo>
                  <a:cubicBezTo>
                    <a:pt x="35238" y="199689"/>
                    <a:pt x="38765" y="190691"/>
                    <a:pt x="38765" y="172694"/>
                  </a:cubicBezTo>
                  <a:cubicBezTo>
                    <a:pt x="38765" y="154697"/>
                    <a:pt x="35309" y="145698"/>
                    <a:pt x="28399" y="145698"/>
                  </a:cubicBezTo>
                  <a:close/>
                  <a:moveTo>
                    <a:pt x="219893" y="132687"/>
                  </a:moveTo>
                  <a:cubicBezTo>
                    <a:pt x="237890" y="132687"/>
                    <a:pt x="246888" y="145842"/>
                    <a:pt x="246888" y="172154"/>
                  </a:cubicBezTo>
                  <a:cubicBezTo>
                    <a:pt x="246888" y="185256"/>
                    <a:pt x="244432" y="195298"/>
                    <a:pt x="239519" y="202281"/>
                  </a:cubicBezTo>
                  <a:cubicBezTo>
                    <a:pt x="234605" y="209263"/>
                    <a:pt x="227560" y="212755"/>
                    <a:pt x="218381" y="212755"/>
                  </a:cubicBezTo>
                  <a:cubicBezTo>
                    <a:pt x="199953" y="212755"/>
                    <a:pt x="190738" y="199815"/>
                    <a:pt x="190738" y="173935"/>
                  </a:cubicBezTo>
                  <a:cubicBezTo>
                    <a:pt x="190738" y="160510"/>
                    <a:pt x="193231" y="150279"/>
                    <a:pt x="198216" y="143242"/>
                  </a:cubicBezTo>
                  <a:cubicBezTo>
                    <a:pt x="203201" y="136205"/>
                    <a:pt x="210427" y="132687"/>
                    <a:pt x="219893" y="132687"/>
                  </a:cubicBezTo>
                  <a:close/>
                  <a:moveTo>
                    <a:pt x="165600" y="132687"/>
                  </a:moveTo>
                  <a:lnTo>
                    <a:pt x="165600" y="197907"/>
                  </a:lnTo>
                  <a:lnTo>
                    <a:pt x="181527" y="197907"/>
                  </a:lnTo>
                  <a:lnTo>
                    <a:pt x="181527" y="211405"/>
                  </a:lnTo>
                  <a:lnTo>
                    <a:pt x="132558" y="211405"/>
                  </a:lnTo>
                  <a:lnTo>
                    <a:pt x="132558" y="197907"/>
                  </a:lnTo>
                  <a:lnTo>
                    <a:pt x="148593" y="197907"/>
                  </a:lnTo>
                  <a:lnTo>
                    <a:pt x="148593" y="149694"/>
                  </a:lnTo>
                  <a:lnTo>
                    <a:pt x="132126" y="153257"/>
                  </a:lnTo>
                  <a:lnTo>
                    <a:pt x="132126" y="139435"/>
                  </a:lnTo>
                  <a:close/>
                  <a:moveTo>
                    <a:pt x="102021" y="132687"/>
                  </a:moveTo>
                  <a:lnTo>
                    <a:pt x="102021" y="197907"/>
                  </a:lnTo>
                  <a:lnTo>
                    <a:pt x="117948" y="197907"/>
                  </a:lnTo>
                  <a:lnTo>
                    <a:pt x="117948" y="211405"/>
                  </a:lnTo>
                  <a:lnTo>
                    <a:pt x="68979" y="211405"/>
                  </a:lnTo>
                  <a:lnTo>
                    <a:pt x="68979" y="197907"/>
                  </a:lnTo>
                  <a:lnTo>
                    <a:pt x="85014" y="197907"/>
                  </a:lnTo>
                  <a:lnTo>
                    <a:pt x="85014" y="149694"/>
                  </a:lnTo>
                  <a:lnTo>
                    <a:pt x="68547" y="153257"/>
                  </a:lnTo>
                  <a:lnTo>
                    <a:pt x="68547" y="139435"/>
                  </a:lnTo>
                  <a:close/>
                  <a:moveTo>
                    <a:pt x="29155" y="132687"/>
                  </a:moveTo>
                  <a:cubicBezTo>
                    <a:pt x="47151" y="132687"/>
                    <a:pt x="56150" y="145842"/>
                    <a:pt x="56150" y="172154"/>
                  </a:cubicBezTo>
                  <a:cubicBezTo>
                    <a:pt x="56150" y="185256"/>
                    <a:pt x="53693" y="195298"/>
                    <a:pt x="48780" y="202281"/>
                  </a:cubicBezTo>
                  <a:cubicBezTo>
                    <a:pt x="43867" y="209263"/>
                    <a:pt x="36821" y="212755"/>
                    <a:pt x="27643" y="212755"/>
                  </a:cubicBezTo>
                  <a:cubicBezTo>
                    <a:pt x="9214" y="212755"/>
                    <a:pt x="0" y="199815"/>
                    <a:pt x="0" y="173935"/>
                  </a:cubicBezTo>
                  <a:cubicBezTo>
                    <a:pt x="0" y="160510"/>
                    <a:pt x="2492" y="150279"/>
                    <a:pt x="7477" y="143242"/>
                  </a:cubicBezTo>
                  <a:cubicBezTo>
                    <a:pt x="12463" y="136205"/>
                    <a:pt x="19688" y="132687"/>
                    <a:pt x="29155" y="132687"/>
                  </a:cubicBezTo>
                  <a:close/>
                  <a:moveTo>
                    <a:pt x="28399" y="13011"/>
                  </a:moveTo>
                  <a:cubicBezTo>
                    <a:pt x="21020" y="13011"/>
                    <a:pt x="17331" y="22280"/>
                    <a:pt x="17331" y="40817"/>
                  </a:cubicBezTo>
                  <a:cubicBezTo>
                    <a:pt x="17331" y="58274"/>
                    <a:pt x="20948" y="67002"/>
                    <a:pt x="28183" y="67002"/>
                  </a:cubicBezTo>
                  <a:cubicBezTo>
                    <a:pt x="35238" y="67002"/>
                    <a:pt x="38765" y="58004"/>
                    <a:pt x="38765" y="40007"/>
                  </a:cubicBezTo>
                  <a:cubicBezTo>
                    <a:pt x="38765" y="22010"/>
                    <a:pt x="35309" y="13011"/>
                    <a:pt x="28399" y="13011"/>
                  </a:cubicBezTo>
                  <a:close/>
                  <a:moveTo>
                    <a:pt x="102021" y="0"/>
                  </a:moveTo>
                  <a:lnTo>
                    <a:pt x="102021" y="65220"/>
                  </a:lnTo>
                  <a:lnTo>
                    <a:pt x="117948" y="65220"/>
                  </a:lnTo>
                  <a:lnTo>
                    <a:pt x="117948" y="78718"/>
                  </a:lnTo>
                  <a:lnTo>
                    <a:pt x="68979" y="78718"/>
                  </a:lnTo>
                  <a:lnTo>
                    <a:pt x="68979" y="65220"/>
                  </a:lnTo>
                  <a:lnTo>
                    <a:pt x="85014" y="65220"/>
                  </a:lnTo>
                  <a:lnTo>
                    <a:pt x="85014" y="17007"/>
                  </a:lnTo>
                  <a:lnTo>
                    <a:pt x="68547" y="20570"/>
                  </a:lnTo>
                  <a:lnTo>
                    <a:pt x="68547" y="6748"/>
                  </a:lnTo>
                  <a:close/>
                  <a:moveTo>
                    <a:pt x="29155" y="0"/>
                  </a:moveTo>
                  <a:cubicBezTo>
                    <a:pt x="47151" y="0"/>
                    <a:pt x="56150" y="13155"/>
                    <a:pt x="56150" y="39467"/>
                  </a:cubicBezTo>
                  <a:cubicBezTo>
                    <a:pt x="56150" y="52569"/>
                    <a:pt x="53693" y="62611"/>
                    <a:pt x="48780" y="69594"/>
                  </a:cubicBezTo>
                  <a:cubicBezTo>
                    <a:pt x="43867" y="76576"/>
                    <a:pt x="36821" y="80068"/>
                    <a:pt x="27643" y="80068"/>
                  </a:cubicBezTo>
                  <a:cubicBezTo>
                    <a:pt x="9214" y="80068"/>
                    <a:pt x="0" y="67128"/>
                    <a:pt x="0" y="41248"/>
                  </a:cubicBezTo>
                  <a:cubicBezTo>
                    <a:pt x="0" y="27823"/>
                    <a:pt x="2492" y="17592"/>
                    <a:pt x="7477" y="10555"/>
                  </a:cubicBezTo>
                  <a:cubicBezTo>
                    <a:pt x="12463" y="3518"/>
                    <a:pt x="19688" y="0"/>
                    <a:pt x="29155" y="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1" name="Полилиния 70">
              <a:extLst>
                <a:ext uri="{FF2B5EF4-FFF2-40B4-BE49-F238E27FC236}">
                  <a16:creationId xmlns:a16="http://schemas.microsoft.com/office/drawing/2014/main" id="{41DDA2C1-5341-4F58-ADB9-7C313DBE448B}"/>
                </a:ext>
              </a:extLst>
            </xdr:cNvPr>
            <xdr:cNvSpPr/>
          </xdr:nvSpPr>
          <xdr:spPr>
            <a:xfrm>
              <a:off x="7453766" y="5905642"/>
              <a:ext cx="49401" cy="78718"/>
            </a:xfrm>
            <a:custGeom>
              <a:avLst/>
              <a:gdLst>
                <a:gd name="connsiteX0" fmla="*/ 230683 w 340444"/>
                <a:gd name="connsiteY0" fmla="*/ 0 h 542479"/>
                <a:gd name="connsiteX1" fmla="*/ 230683 w 340444"/>
                <a:gd name="connsiteY1" fmla="*/ 449461 h 542479"/>
                <a:gd name="connsiteX2" fmla="*/ 340444 w 340444"/>
                <a:gd name="connsiteY2" fmla="*/ 449461 h 542479"/>
                <a:gd name="connsiteX3" fmla="*/ 340444 w 340444"/>
                <a:gd name="connsiteY3" fmla="*/ 542479 h 542479"/>
                <a:gd name="connsiteX4" fmla="*/ 2976 w 340444"/>
                <a:gd name="connsiteY4" fmla="*/ 542479 h 542479"/>
                <a:gd name="connsiteX5" fmla="*/ 2976 w 340444"/>
                <a:gd name="connsiteY5" fmla="*/ 449461 h 542479"/>
                <a:gd name="connsiteX6" fmla="*/ 113481 w 340444"/>
                <a:gd name="connsiteY6" fmla="*/ 449461 h 542479"/>
                <a:gd name="connsiteX7" fmla="*/ 113481 w 340444"/>
                <a:gd name="connsiteY7" fmla="*/ 117203 h 542479"/>
                <a:gd name="connsiteX8" fmla="*/ 0 w 340444"/>
                <a:gd name="connsiteY8" fmla="*/ 141759 h 542479"/>
                <a:gd name="connsiteX9" fmla="*/ 0 w 340444"/>
                <a:gd name="connsiteY9" fmla="*/ 46509 h 542479"/>
                <a:gd name="connsiteX10" fmla="*/ 230683 w 340444"/>
                <a:gd name="connsiteY10" fmla="*/ 0 h 54247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40444" h="542479">
                  <a:moveTo>
                    <a:pt x="230683" y="0"/>
                  </a:moveTo>
                  <a:lnTo>
                    <a:pt x="230683" y="449461"/>
                  </a:lnTo>
                  <a:lnTo>
                    <a:pt x="340444" y="449461"/>
                  </a:lnTo>
                  <a:lnTo>
                    <a:pt x="340444" y="542479"/>
                  </a:lnTo>
                  <a:lnTo>
                    <a:pt x="2976" y="542479"/>
                  </a:lnTo>
                  <a:lnTo>
                    <a:pt x="2976" y="449461"/>
                  </a:lnTo>
                  <a:lnTo>
                    <a:pt x="113481" y="449461"/>
                  </a:lnTo>
                  <a:lnTo>
                    <a:pt x="113481" y="117203"/>
                  </a:lnTo>
                  <a:lnTo>
                    <a:pt x="0" y="141759"/>
                  </a:lnTo>
                  <a:lnTo>
                    <a:pt x="0" y="46509"/>
                  </a:lnTo>
                  <a:lnTo>
                    <a:pt x="230683" y="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72" name="Полилиния 71">
              <a:extLst>
                <a:ext uri="{FF2B5EF4-FFF2-40B4-BE49-F238E27FC236}">
                  <a16:creationId xmlns:a16="http://schemas.microsoft.com/office/drawing/2014/main" id="{E8DBD089-193F-4838-857E-1CD6AE863895}"/>
                </a:ext>
              </a:extLst>
            </xdr:cNvPr>
            <xdr:cNvSpPr/>
          </xdr:nvSpPr>
          <xdr:spPr>
            <a:xfrm>
              <a:off x="7194469" y="5115484"/>
              <a:ext cx="682633" cy="366164"/>
            </a:xfrm>
            <a:custGeom>
              <a:avLst/>
              <a:gdLst>
                <a:gd name="connsiteX0" fmla="*/ 0 w 4704301"/>
                <a:gd name="connsiteY0" fmla="*/ 0 h 2523387"/>
                <a:gd name="connsiteX1" fmla="*/ 4704301 w 4704301"/>
                <a:gd name="connsiteY1" fmla="*/ 0 h 2523387"/>
                <a:gd name="connsiteX2" fmla="*/ 4704301 w 4704301"/>
                <a:gd name="connsiteY2" fmla="*/ 2523387 h 2523387"/>
                <a:gd name="connsiteX3" fmla="*/ 4275629 w 4704301"/>
                <a:gd name="connsiteY3" fmla="*/ 2523387 h 2523387"/>
                <a:gd name="connsiteX4" fmla="*/ 4275629 w 4704301"/>
                <a:gd name="connsiteY4" fmla="*/ 410955 h 2523387"/>
                <a:gd name="connsiteX5" fmla="*/ 428671 w 4704301"/>
                <a:gd name="connsiteY5" fmla="*/ 410955 h 2523387"/>
                <a:gd name="connsiteX6" fmla="*/ 428671 w 4704301"/>
                <a:gd name="connsiteY6" fmla="*/ 1296780 h 2523387"/>
                <a:gd name="connsiteX7" fmla="*/ 0 w 4704301"/>
                <a:gd name="connsiteY7" fmla="*/ 1296780 h 25233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704301" h="2523387">
                  <a:moveTo>
                    <a:pt x="0" y="0"/>
                  </a:moveTo>
                  <a:lnTo>
                    <a:pt x="4704301" y="0"/>
                  </a:lnTo>
                  <a:lnTo>
                    <a:pt x="4704301" y="2523387"/>
                  </a:lnTo>
                  <a:lnTo>
                    <a:pt x="4275629" y="2523387"/>
                  </a:lnTo>
                  <a:lnTo>
                    <a:pt x="4275629" y="410955"/>
                  </a:lnTo>
                  <a:lnTo>
                    <a:pt x="428671" y="410955"/>
                  </a:lnTo>
                  <a:lnTo>
                    <a:pt x="428671" y="1296780"/>
                  </a:lnTo>
                  <a:lnTo>
                    <a:pt x="0" y="1296780"/>
                  </a:ln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grpSp>
          <xdr:nvGrpSpPr>
            <xdr:cNvPr id="73" name="Группа 72">
              <a:extLst>
                <a:ext uri="{FF2B5EF4-FFF2-40B4-BE49-F238E27FC236}">
                  <a16:creationId xmlns:a16="http://schemas.microsoft.com/office/drawing/2014/main" id="{A224FC24-228E-41BF-A15E-FEA51D4CC197}"/>
                </a:ext>
              </a:extLst>
            </xdr:cNvPr>
            <xdr:cNvGrpSpPr/>
          </xdr:nvGrpSpPr>
          <xdr:grpSpPr>
            <a:xfrm>
              <a:off x="7347735" y="5235474"/>
              <a:ext cx="423631" cy="160046"/>
              <a:chOff x="3152775" y="1377956"/>
              <a:chExt cx="2919413" cy="1102936"/>
            </a:xfrm>
            <a:grpFill/>
          </xdr:grpSpPr>
          <xdr:sp macro="" textlink="">
            <xdr:nvSpPr>
              <xdr:cNvPr id="74" name="Скругленный прямоугольник 73">
                <a:extLst>
                  <a:ext uri="{FF2B5EF4-FFF2-40B4-BE49-F238E27FC236}">
                    <a16:creationId xmlns:a16="http://schemas.microsoft.com/office/drawing/2014/main" id="{9348BC8F-6921-41E2-A58E-284EAA6B4ABF}"/>
                  </a:ext>
                </a:extLst>
              </xdr:cNvPr>
              <xdr:cNvSpPr/>
            </xdr:nvSpPr>
            <xdr:spPr>
              <a:xfrm>
                <a:off x="3152775" y="1377956"/>
                <a:ext cx="2919413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75" name="Скругленный прямоугольник 74">
                <a:extLst>
                  <a:ext uri="{FF2B5EF4-FFF2-40B4-BE49-F238E27FC236}">
                    <a16:creationId xmlns:a16="http://schemas.microsoft.com/office/drawing/2014/main" id="{38C8B1A1-A644-41F5-809B-68FFD5E459C3}"/>
                  </a:ext>
                </a:extLst>
              </xdr:cNvPr>
              <xdr:cNvSpPr/>
            </xdr:nvSpPr>
            <xdr:spPr>
              <a:xfrm>
                <a:off x="4496631" y="2155737"/>
                <a:ext cx="1575557" cy="325155"/>
              </a:xfrm>
              <a:prstGeom prst="roundRect">
                <a:avLst>
                  <a:gd name="adj" fmla="val 5000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</xdr:grpSp>
      <xdr:cxnSp macro="">
        <xdr:nvCxnSpPr>
          <xdr:cNvPr id="62" name="Соединитель: уступ 65">
            <a:extLst>
              <a:ext uri="{FF2B5EF4-FFF2-40B4-BE49-F238E27FC236}">
                <a16:creationId xmlns:a16="http://schemas.microsoft.com/office/drawing/2014/main" id="{9BDAFFDB-5781-4AA1-9155-EF56E52BECE2}"/>
              </a:ext>
            </a:extLst>
          </xdr:cNvPr>
          <xdr:cNvCxnSpPr>
            <a:cxnSpLocks/>
            <a:endCxn id="59" idx="3"/>
          </xdr:cNvCxnSpPr>
        </xdr:nvCxnSpPr>
        <xdr:spPr>
          <a:xfrm rot="16200000" flipV="1">
            <a:off x="4331574" y="4196167"/>
            <a:ext cx="453670" cy="391966"/>
          </a:xfrm>
          <a:prstGeom prst="bentConnector2">
            <a:avLst/>
          </a:prstGeom>
          <a:ln>
            <a:solidFill>
              <a:schemeClr val="bg1">
                <a:lumMod val="75000"/>
              </a:schemeClr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>
            <a:extLst>
              <a:ext uri="{FF2B5EF4-FFF2-40B4-BE49-F238E27FC236}">
                <a16:creationId xmlns:a16="http://schemas.microsoft.com/office/drawing/2014/main" id="{86E552B7-DC59-4CC1-8094-61BBA85D68BA}"/>
              </a:ext>
            </a:extLst>
          </xdr:cNvPr>
          <xdr:cNvCxnSpPr>
            <a:cxnSpLocks/>
          </xdr:cNvCxnSpPr>
        </xdr:nvCxnSpPr>
        <xdr:spPr>
          <a:xfrm>
            <a:off x="4362426" y="3863845"/>
            <a:ext cx="0" cy="60294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175260</xdr:colOff>
      <xdr:row>30</xdr:row>
      <xdr:rowOff>80152</xdr:rowOff>
    </xdr:from>
    <xdr:to>
      <xdr:col>10</xdr:col>
      <xdr:colOff>578609</xdr:colOff>
      <xdr:row>38</xdr:row>
      <xdr:rowOff>22213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105B5153-0499-4852-B09D-90EB9BFC1688}"/>
            </a:ext>
          </a:extLst>
        </xdr:cNvPr>
        <xdr:cNvGrpSpPr/>
      </xdr:nvGrpSpPr>
      <xdr:grpSpPr>
        <a:xfrm>
          <a:off x="175260" y="6120123"/>
          <a:ext cx="6454525" cy="1466061"/>
          <a:chOff x="217215" y="4775348"/>
          <a:chExt cx="6499349" cy="1405101"/>
        </a:xfrm>
      </xdr:grpSpPr>
      <xdr:sp macro="" textlink="">
        <xdr:nvSpPr>
          <xdr:cNvPr id="34" name="TextBox 80">
            <a:extLst>
              <a:ext uri="{FF2B5EF4-FFF2-40B4-BE49-F238E27FC236}">
                <a16:creationId xmlns:a16="http://schemas.microsoft.com/office/drawing/2014/main" id="{E51569D9-2B9B-469A-8F04-D365A2A89FCE}"/>
              </a:ext>
            </a:extLst>
          </xdr:cNvPr>
          <xdr:cNvSpPr txBox="1"/>
        </xdr:nvSpPr>
        <xdr:spPr>
          <a:xfrm>
            <a:off x="3400793" y="5211973"/>
            <a:ext cx="1055412" cy="236956"/>
          </a:xfrm>
          <a:prstGeom prst="rect">
            <a:avLst/>
          </a:prstGeom>
          <a:noFill/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Шаг </a:t>
            </a:r>
            <a:r>
              <a:rPr lang="en-US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#</a:t>
            </a:r>
            <a:r>
              <a:rPr lang="ru-RU" sz="1400" b="1">
                <a:solidFill>
                  <a:srgbClr val="5471A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1</a:t>
            </a:r>
            <a:endParaRPr lang="en-US" sz="1400" b="1">
              <a:solidFill>
                <a:srgbClr val="5471A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 34">
            <a:extLst>
              <a:ext uri="{FF2B5EF4-FFF2-40B4-BE49-F238E27FC236}">
                <a16:creationId xmlns:a16="http://schemas.microsoft.com/office/drawing/2014/main" id="{3ABDC948-85E3-41A7-88E3-DB932B80FEF5}"/>
              </a:ext>
            </a:extLst>
          </xdr:cNvPr>
          <xdr:cNvGrpSpPr/>
        </xdr:nvGrpSpPr>
        <xdr:grpSpPr>
          <a:xfrm>
            <a:off x="217215" y="4775348"/>
            <a:ext cx="6499349" cy="1405101"/>
            <a:chOff x="217215" y="4775348"/>
            <a:chExt cx="6499349" cy="1405101"/>
          </a:xfrm>
        </xdr:grpSpPr>
        <xdr:sp macro="" textlink="">
          <xdr:nvSpPr>
            <xdr:cNvPr id="36" name="Прямоугольник: скругленные углы 82">
              <a:extLst>
                <a:ext uri="{FF2B5EF4-FFF2-40B4-BE49-F238E27FC236}">
                  <a16:creationId xmlns:a16="http://schemas.microsoft.com/office/drawing/2014/main" id="{CE65A0D5-159D-44F6-B2F1-F8D40EE0BFA6}"/>
                </a:ext>
              </a:extLst>
            </xdr:cNvPr>
            <xdr:cNvSpPr/>
          </xdr:nvSpPr>
          <xdr:spPr bwMode="auto">
            <a:xfrm>
              <a:off x="3290722" y="5448929"/>
              <a:ext cx="2263775" cy="731520"/>
            </a:xfrm>
            <a:prstGeom prst="roundRect">
              <a:avLst/>
            </a:prstGeom>
            <a:solidFill>
              <a:srgbClr val="5471A9"/>
            </a:solidFill>
            <a:ln w="19050">
              <a:solidFill>
                <a:schemeClr val="bg1"/>
              </a:solidFill>
            </a:ln>
          </xdr:spPr>
          <xdr:txBody>
            <a:bodyPr wrap="square" lIns="0" tIns="0" rIns="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ПОДГОТОВИТЬ</a:t>
              </a:r>
            </a:p>
            <a:p>
              <a:pPr algn="ctr"/>
              <a:r>
                <a:rPr lang="ru-RU" sz="1400" b="1" cap="all">
                  <a:solidFill>
                    <a:schemeClr val="bg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КЛАСТЕР</a:t>
              </a:r>
              <a:endParaRPr lang="en-US" sz="1400" b="1" cap="all">
                <a:solidFill>
                  <a:schemeClr val="bg1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Прямоугольник 36">
              <a:extLst>
                <a:ext uri="{FF2B5EF4-FFF2-40B4-BE49-F238E27FC236}">
                  <a16:creationId xmlns:a16="http://schemas.microsoft.com/office/drawing/2014/main" id="{BC2629C4-207B-4749-BCBC-9EC5B197A797}"/>
                </a:ext>
              </a:extLst>
            </xdr:cNvPr>
            <xdr:cNvSpPr/>
          </xdr:nvSpPr>
          <xdr:spPr bwMode="auto">
            <a:xfrm>
              <a:off x="217215" y="4775348"/>
              <a:ext cx="2687743" cy="60294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91440" bIns="0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lang="ru-RU" sz="1200" kern="0">
                  <a:solidFill>
                    <a:srgbClr val="001031"/>
                  </a:solidFill>
                  <a:latin typeface="Segoe UI"/>
                </a:rPr>
                <a:t>Создание </a:t>
              </a:r>
              <a:r>
                <a:rPr kumimoji="0" lang="ru-RU" sz="1200" b="0" i="0" u="none" strike="noStrike" kern="0" cap="none" spc="0" normalizeH="0" baseline="0">
                  <a:ln>
                    <a:noFill/>
                  </a:ln>
                  <a:solidFill>
                    <a:srgbClr val="001031"/>
                  </a:solidFill>
                  <a:effectLst/>
                  <a:uLnTx/>
                  <a:uFillTx/>
                  <a:latin typeface="Segoe UI"/>
                </a:rPr>
                <a:t>инфраструктуры, установка и настройка оркестрации</a:t>
              </a:r>
              <a:endParaRPr kumimoji="0" lang="en-US" sz="1200" b="0" i="0" u="none" strike="noStrike" kern="0" cap="none" spc="0" normalizeH="0" baseline="0">
                <a:ln>
                  <a:noFill/>
                </a:ln>
                <a:solidFill>
                  <a:srgbClr val="001031"/>
                </a:solidFill>
                <a:effectLst/>
                <a:uLnTx/>
                <a:uFillTx/>
                <a:latin typeface="Segoe UI"/>
              </a:endParaRPr>
            </a:p>
          </xdr:txBody>
        </xdr:sp>
        <xdr:grpSp>
          <xdr:nvGrpSpPr>
            <xdr:cNvPr id="38" name="Группа 37">
              <a:extLst>
                <a:ext uri="{FF2B5EF4-FFF2-40B4-BE49-F238E27FC236}">
                  <a16:creationId xmlns:a16="http://schemas.microsoft.com/office/drawing/2014/main" id="{DFB35C73-ABE5-4F8D-AAD5-0B629C53D959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6147069" y="5530998"/>
              <a:ext cx="569495" cy="567382"/>
              <a:chOff x="-1361378" y="658496"/>
              <a:chExt cx="1173998" cy="1169644"/>
            </a:xfrm>
          </xdr:grpSpPr>
          <xdr:sp macro="" textlink="">
            <xdr:nvSpPr>
              <xdr:cNvPr id="47" name="Полилиния: фигура 93">
                <a:extLst>
                  <a:ext uri="{FF2B5EF4-FFF2-40B4-BE49-F238E27FC236}">
                    <a16:creationId xmlns:a16="http://schemas.microsoft.com/office/drawing/2014/main" id="{5E4C22C2-06FD-4059-A6AA-9E64CDC20AC7}"/>
                  </a:ext>
                </a:extLst>
              </xdr:cNvPr>
              <xdr:cNvSpPr/>
            </xdr:nvSpPr>
            <xdr:spPr>
              <a:xfrm rot="5400000" flipV="1">
                <a:off x="-1359201" y="656319"/>
                <a:ext cx="1169644" cy="1173998"/>
              </a:xfrm>
              <a:custGeom>
                <a:avLst/>
                <a:gdLst>
                  <a:gd name="connsiteX0" fmla="*/ 205650 w 3912688"/>
                  <a:gd name="connsiteY0" fmla="*/ 1768048 h 3927255"/>
                  <a:gd name="connsiteX1" fmla="*/ 426783 w 3912688"/>
                  <a:gd name="connsiteY1" fmla="*/ 1768048 h 3927255"/>
                  <a:gd name="connsiteX2" fmla="*/ 431280 w 3912688"/>
                  <a:gd name="connsiteY2" fmla="*/ 1728669 h 3927255"/>
                  <a:gd name="connsiteX3" fmla="*/ 676996 w 3912688"/>
                  <a:gd name="connsiteY3" fmla="*/ 1101011 h 3927255"/>
                  <a:gd name="connsiteX4" fmla="*/ 740306 w 3912688"/>
                  <a:gd name="connsiteY4" fmla="*/ 1016348 h 3927255"/>
                  <a:gd name="connsiteX5" fmla="*/ 600055 w 3912688"/>
                  <a:gd name="connsiteY5" fmla="*/ 876097 h 3927255"/>
                  <a:gd name="connsiteX6" fmla="*/ 876647 w 3912688"/>
                  <a:gd name="connsiteY6" fmla="*/ 599505 h 3927255"/>
                  <a:gd name="connsiteX7" fmla="*/ 1018028 w 3912688"/>
                  <a:gd name="connsiteY7" fmla="*/ 740887 h 3927255"/>
                  <a:gd name="connsiteX8" fmla="*/ 1093727 w 3912688"/>
                  <a:gd name="connsiteY8" fmla="*/ 684280 h 3927255"/>
                  <a:gd name="connsiteX9" fmla="*/ 1721384 w 3912688"/>
                  <a:gd name="connsiteY9" fmla="*/ 438564 h 3927255"/>
                  <a:gd name="connsiteX10" fmla="*/ 1761169 w 3912688"/>
                  <a:gd name="connsiteY10" fmla="*/ 434020 h 3927255"/>
                  <a:gd name="connsiteX11" fmla="*/ 1761169 w 3912688"/>
                  <a:gd name="connsiteY11" fmla="*/ 237372 h 3927255"/>
                  <a:gd name="connsiteX12" fmla="*/ 2152329 w 3912688"/>
                  <a:gd name="connsiteY12" fmla="*/ 237372 h 3927255"/>
                  <a:gd name="connsiteX13" fmla="*/ 2152329 w 3912688"/>
                  <a:gd name="connsiteY13" fmla="*/ 434200 h 3927255"/>
                  <a:gd name="connsiteX14" fmla="*/ 2196088 w 3912688"/>
                  <a:gd name="connsiteY14" fmla="*/ 439303 h 3927255"/>
                  <a:gd name="connsiteX15" fmla="*/ 2834284 w 3912688"/>
                  <a:gd name="connsiteY15" fmla="*/ 694767 h 3927255"/>
                  <a:gd name="connsiteX16" fmla="*/ 2905278 w 3912688"/>
                  <a:gd name="connsiteY16" fmla="*/ 748522 h 3927255"/>
                  <a:gd name="connsiteX17" fmla="*/ 3059375 w 3912688"/>
                  <a:gd name="connsiteY17" fmla="*/ 594425 h 3927255"/>
                  <a:gd name="connsiteX18" fmla="*/ 3335966 w 3912688"/>
                  <a:gd name="connsiteY18" fmla="*/ 871017 h 3927255"/>
                  <a:gd name="connsiteX19" fmla="*/ 3180588 w 3912688"/>
                  <a:gd name="connsiteY19" fmla="*/ 1026395 h 3927255"/>
                  <a:gd name="connsiteX20" fmla="*/ 3203695 w 3912688"/>
                  <a:gd name="connsiteY20" fmla="*/ 1055441 h 3927255"/>
                  <a:gd name="connsiteX21" fmla="*/ 3467840 w 3912688"/>
                  <a:gd name="connsiteY21" fmla="*/ 1652692 h 3927255"/>
                  <a:gd name="connsiteX22" fmla="*/ 3485445 w 3912688"/>
                  <a:gd name="connsiteY22" fmla="*/ 1768048 h 3927255"/>
                  <a:gd name="connsiteX23" fmla="*/ 3705716 w 3912688"/>
                  <a:gd name="connsiteY23" fmla="*/ 1768047 h 3927255"/>
                  <a:gd name="connsiteX24" fmla="*/ 3705716 w 3912688"/>
                  <a:gd name="connsiteY24" fmla="*/ 2159208 h 3927255"/>
                  <a:gd name="connsiteX25" fmla="*/ 3485819 w 3912688"/>
                  <a:gd name="connsiteY25" fmla="*/ 2159208 h 3927255"/>
                  <a:gd name="connsiteX26" fmla="*/ 3480669 w 3912688"/>
                  <a:gd name="connsiteY26" fmla="*/ 2203374 h 3927255"/>
                  <a:gd name="connsiteX27" fmla="*/ 3225205 w 3912688"/>
                  <a:gd name="connsiteY27" fmla="*/ 2841569 h 3927255"/>
                  <a:gd name="connsiteX28" fmla="*/ 3188915 w 3912688"/>
                  <a:gd name="connsiteY28" fmla="*/ 2889497 h 3927255"/>
                  <a:gd name="connsiteX29" fmla="*/ 3354168 w 3912688"/>
                  <a:gd name="connsiteY29" fmla="*/ 3054749 h 3927255"/>
                  <a:gd name="connsiteX30" fmla="*/ 3077576 w 3912688"/>
                  <a:gd name="connsiteY30" fmla="*/ 3331341 h 3927255"/>
                  <a:gd name="connsiteX31" fmla="*/ 2916150 w 3912688"/>
                  <a:gd name="connsiteY31" fmla="*/ 3169916 h 3927255"/>
                  <a:gd name="connsiteX32" fmla="*/ 2864531 w 3912688"/>
                  <a:gd name="connsiteY32" fmla="*/ 3210980 h 3927255"/>
                  <a:gd name="connsiteX33" fmla="*/ 2267281 w 3912688"/>
                  <a:gd name="connsiteY33" fmla="*/ 3475124 h 3927255"/>
                  <a:gd name="connsiteX34" fmla="*/ 2152329 w 3912688"/>
                  <a:gd name="connsiteY34" fmla="*/ 3492668 h 3927255"/>
                  <a:gd name="connsiteX35" fmla="*/ 2152329 w 3912688"/>
                  <a:gd name="connsiteY35" fmla="*/ 3679727 h 3927255"/>
                  <a:gd name="connsiteX36" fmla="*/ 1761169 w 3912688"/>
                  <a:gd name="connsiteY36" fmla="*/ 3679727 h 3927255"/>
                  <a:gd name="connsiteX37" fmla="*/ 1761169 w 3912688"/>
                  <a:gd name="connsiteY37" fmla="*/ 3493151 h 3927255"/>
                  <a:gd name="connsiteX38" fmla="*/ 1716599 w 3912688"/>
                  <a:gd name="connsiteY38" fmla="*/ 3487953 h 3927255"/>
                  <a:gd name="connsiteX39" fmla="*/ 1078403 w 3912688"/>
                  <a:gd name="connsiteY39" fmla="*/ 3232489 h 3927255"/>
                  <a:gd name="connsiteX40" fmla="*/ 1008955 w 3912688"/>
                  <a:gd name="connsiteY40" fmla="*/ 3179904 h 3927255"/>
                  <a:gd name="connsiteX41" fmla="*/ 867678 w 3912688"/>
                  <a:gd name="connsiteY41" fmla="*/ 3321181 h 3927255"/>
                  <a:gd name="connsiteX42" fmla="*/ 591086 w 3912688"/>
                  <a:gd name="connsiteY42" fmla="*/ 3044589 h 3927255"/>
                  <a:gd name="connsiteX43" fmla="*/ 733302 w 3912688"/>
                  <a:gd name="connsiteY43" fmla="*/ 2902373 h 3927255"/>
                  <a:gd name="connsiteX44" fmla="*/ 708992 w 3912688"/>
                  <a:gd name="connsiteY44" fmla="*/ 2871816 h 3927255"/>
                  <a:gd name="connsiteX45" fmla="*/ 444848 w 3912688"/>
                  <a:gd name="connsiteY45" fmla="*/ 2274565 h 3927255"/>
                  <a:gd name="connsiteX46" fmla="*/ 427243 w 3912688"/>
                  <a:gd name="connsiteY46" fmla="*/ 2159208 h 3927255"/>
                  <a:gd name="connsiteX47" fmla="*/ 205650 w 3912688"/>
                  <a:gd name="connsiteY47" fmla="*/ 2159208 h 3927255"/>
                  <a:gd name="connsiteX48" fmla="*/ 0 w 3912688"/>
                  <a:gd name="connsiteY48" fmla="*/ 1657355 h 3927255"/>
                  <a:gd name="connsiteX49" fmla="*/ 0 w 3912688"/>
                  <a:gd name="connsiteY49" fmla="*/ 2259336 h 3927255"/>
                  <a:gd name="connsiteX50" fmla="*/ 182019 w 3912688"/>
                  <a:gd name="connsiteY50" fmla="*/ 2441355 h 3927255"/>
                  <a:gd name="connsiteX51" fmla="*/ 288446 w 3912688"/>
                  <a:gd name="connsiteY51" fmla="*/ 2441355 h 3927255"/>
                  <a:gd name="connsiteX52" fmla="*/ 297092 w 3912688"/>
                  <a:gd name="connsiteY52" fmla="*/ 2474982 h 3927255"/>
                  <a:gd name="connsiteX53" fmla="*/ 428674 w 3912688"/>
                  <a:gd name="connsiteY53" fmla="*/ 2786474 h 3927255"/>
                  <a:gd name="connsiteX54" fmla="*/ 438202 w 3912688"/>
                  <a:gd name="connsiteY54" fmla="*/ 2802155 h 3927255"/>
                  <a:gd name="connsiteX55" fmla="*/ 356981 w 3912688"/>
                  <a:gd name="connsiteY55" fmla="*/ 2883377 h 3927255"/>
                  <a:gd name="connsiteX56" fmla="*/ 300472 w 3912688"/>
                  <a:gd name="connsiteY56" fmla="*/ 3019797 h 3927255"/>
                  <a:gd name="connsiteX57" fmla="*/ 356981 w 3912688"/>
                  <a:gd name="connsiteY57" fmla="*/ 3156217 h 3927255"/>
                  <a:gd name="connsiteX58" fmla="*/ 767218 w 3912688"/>
                  <a:gd name="connsiteY58" fmla="*/ 3566456 h 3927255"/>
                  <a:gd name="connsiteX59" fmla="*/ 1040058 w 3912688"/>
                  <a:gd name="connsiteY59" fmla="*/ 3566456 h 3927255"/>
                  <a:gd name="connsiteX60" fmla="*/ 1123416 w 3912688"/>
                  <a:gd name="connsiteY60" fmla="*/ 3483099 h 3927255"/>
                  <a:gd name="connsiteX61" fmla="*/ 1128215 w 3912688"/>
                  <a:gd name="connsiteY61" fmla="*/ 3486015 h 3927255"/>
                  <a:gd name="connsiteX62" fmla="*/ 1439708 w 3912688"/>
                  <a:gd name="connsiteY62" fmla="*/ 3617597 h 3927255"/>
                  <a:gd name="connsiteX63" fmla="*/ 1487038 w 3912688"/>
                  <a:gd name="connsiteY63" fmla="*/ 3629767 h 3927255"/>
                  <a:gd name="connsiteX64" fmla="*/ 1487038 w 3912688"/>
                  <a:gd name="connsiteY64" fmla="*/ 3730248 h 3927255"/>
                  <a:gd name="connsiteX65" fmla="*/ 1684045 w 3912688"/>
                  <a:gd name="connsiteY65" fmla="*/ 3927255 h 3927255"/>
                  <a:gd name="connsiteX66" fmla="*/ 2256049 w 3912688"/>
                  <a:gd name="connsiteY66" fmla="*/ 3927255 h 3927255"/>
                  <a:gd name="connsiteX67" fmla="*/ 2453056 w 3912688"/>
                  <a:gd name="connsiteY67" fmla="*/ 3730248 h 3927255"/>
                  <a:gd name="connsiteX68" fmla="*/ 2453056 w 3912688"/>
                  <a:gd name="connsiteY68" fmla="*/ 3622720 h 3927255"/>
                  <a:gd name="connsiteX69" fmla="*/ 2472982 w 3912688"/>
                  <a:gd name="connsiteY69" fmla="*/ 3617597 h 3927255"/>
                  <a:gd name="connsiteX70" fmla="*/ 2784473 w 3912688"/>
                  <a:gd name="connsiteY70" fmla="*/ 3486015 h 3927255"/>
                  <a:gd name="connsiteX71" fmla="*/ 2806322 w 3912688"/>
                  <a:gd name="connsiteY71" fmla="*/ 3472742 h 3927255"/>
                  <a:gd name="connsiteX72" fmla="*/ 2900036 w 3912688"/>
                  <a:gd name="connsiteY72" fmla="*/ 3566456 h 3927255"/>
                  <a:gd name="connsiteX73" fmla="*/ 3172876 w 3912688"/>
                  <a:gd name="connsiteY73" fmla="*/ 3566456 h 3927255"/>
                  <a:gd name="connsiteX74" fmla="*/ 3583115 w 3912688"/>
                  <a:gd name="connsiteY74" fmla="*/ 3156217 h 3927255"/>
                  <a:gd name="connsiteX75" fmla="*/ 3583115 w 3912688"/>
                  <a:gd name="connsiteY75" fmla="*/ 2883377 h 3927255"/>
                  <a:gd name="connsiteX76" fmla="*/ 3484728 w 3912688"/>
                  <a:gd name="connsiteY76" fmla="*/ 2784991 h 3927255"/>
                  <a:gd name="connsiteX77" fmla="*/ 3557174 w 3912688"/>
                  <a:gd name="connsiteY77" fmla="*/ 2634603 h 3927255"/>
                  <a:gd name="connsiteX78" fmla="*/ 3615596 w 3912688"/>
                  <a:gd name="connsiteY78" fmla="*/ 2474982 h 3927255"/>
                  <a:gd name="connsiteX79" fmla="*/ 3622705 w 3912688"/>
                  <a:gd name="connsiteY79" fmla="*/ 2447335 h 3927255"/>
                  <a:gd name="connsiteX80" fmla="*/ 3729616 w 3912688"/>
                  <a:gd name="connsiteY80" fmla="*/ 2447335 h 3927255"/>
                  <a:gd name="connsiteX81" fmla="*/ 3912688 w 3912688"/>
                  <a:gd name="connsiteY81" fmla="*/ 2264263 h 3927255"/>
                  <a:gd name="connsiteX82" fmla="*/ 3912688 w 3912688"/>
                  <a:gd name="connsiteY82" fmla="*/ 1664388 h 3927255"/>
                  <a:gd name="connsiteX83" fmla="*/ 3729616 w 3912688"/>
                  <a:gd name="connsiteY83" fmla="*/ 1481316 h 3927255"/>
                  <a:gd name="connsiteX84" fmla="*/ 3625780 w 3912688"/>
                  <a:gd name="connsiteY84" fmla="*/ 1481316 h 3927255"/>
                  <a:gd name="connsiteX85" fmla="*/ 3615596 w 3912688"/>
                  <a:gd name="connsiteY85" fmla="*/ 1441707 h 3927255"/>
                  <a:gd name="connsiteX86" fmla="*/ 3557173 w 3912688"/>
                  <a:gd name="connsiteY86" fmla="*/ 1282086 h 3927255"/>
                  <a:gd name="connsiteX87" fmla="*/ 3486275 w 3912688"/>
                  <a:gd name="connsiteY87" fmla="*/ 1134910 h 3927255"/>
                  <a:gd name="connsiteX88" fmla="*/ 3583115 w 3912688"/>
                  <a:gd name="connsiteY88" fmla="*/ 1038071 h 3927255"/>
                  <a:gd name="connsiteX89" fmla="*/ 3583115 w 3912688"/>
                  <a:gd name="connsiteY89" fmla="*/ 765231 h 3927255"/>
                  <a:gd name="connsiteX90" fmla="*/ 3172876 w 3912688"/>
                  <a:gd name="connsiteY90" fmla="*/ 354992 h 3927255"/>
                  <a:gd name="connsiteX91" fmla="*/ 2900036 w 3912688"/>
                  <a:gd name="connsiteY91" fmla="*/ 354992 h 3927255"/>
                  <a:gd name="connsiteX92" fmla="*/ 2809282 w 3912688"/>
                  <a:gd name="connsiteY92" fmla="*/ 445747 h 3927255"/>
                  <a:gd name="connsiteX93" fmla="*/ 2784473 w 3912688"/>
                  <a:gd name="connsiteY93" fmla="*/ 430675 h 3927255"/>
                  <a:gd name="connsiteX94" fmla="*/ 2472981 w 3912688"/>
                  <a:gd name="connsiteY94" fmla="*/ 299093 h 3927255"/>
                  <a:gd name="connsiteX95" fmla="*/ 2453056 w 3912688"/>
                  <a:gd name="connsiteY95" fmla="*/ 293970 h 3927255"/>
                  <a:gd name="connsiteX96" fmla="*/ 2453056 w 3912688"/>
                  <a:gd name="connsiteY96" fmla="*/ 197007 h 3927255"/>
                  <a:gd name="connsiteX97" fmla="*/ 2256049 w 3912688"/>
                  <a:gd name="connsiteY97" fmla="*/ 0 h 3927255"/>
                  <a:gd name="connsiteX98" fmla="*/ 1684045 w 3912688"/>
                  <a:gd name="connsiteY98" fmla="*/ 0 h 3927255"/>
                  <a:gd name="connsiteX99" fmla="*/ 1487038 w 3912688"/>
                  <a:gd name="connsiteY99" fmla="*/ 197007 h 3927255"/>
                  <a:gd name="connsiteX100" fmla="*/ 1487038 w 3912688"/>
                  <a:gd name="connsiteY100" fmla="*/ 286923 h 3927255"/>
                  <a:gd name="connsiteX101" fmla="*/ 1439707 w 3912688"/>
                  <a:gd name="connsiteY101" fmla="*/ 299093 h 3927255"/>
                  <a:gd name="connsiteX102" fmla="*/ 1128215 w 3912688"/>
                  <a:gd name="connsiteY102" fmla="*/ 430675 h 3927255"/>
                  <a:gd name="connsiteX103" fmla="*/ 1114538 w 3912688"/>
                  <a:gd name="connsiteY103" fmla="*/ 438985 h 3927255"/>
                  <a:gd name="connsiteX104" fmla="*/ 1030544 w 3912688"/>
                  <a:gd name="connsiteY104" fmla="*/ 354992 h 3927255"/>
                  <a:gd name="connsiteX105" fmla="*/ 757704 w 3912688"/>
                  <a:gd name="connsiteY105" fmla="*/ 354992 h 3927255"/>
                  <a:gd name="connsiteX106" fmla="*/ 347466 w 3912688"/>
                  <a:gd name="connsiteY106" fmla="*/ 765231 h 3927255"/>
                  <a:gd name="connsiteX107" fmla="*/ 290958 w 3912688"/>
                  <a:gd name="connsiteY107" fmla="*/ 901651 h 3927255"/>
                  <a:gd name="connsiteX108" fmla="*/ 347466 w 3912688"/>
                  <a:gd name="connsiteY108" fmla="*/ 1038071 h 3927255"/>
                  <a:gd name="connsiteX109" fmla="*/ 432807 w 3912688"/>
                  <a:gd name="connsiteY109" fmla="*/ 1123413 h 3927255"/>
                  <a:gd name="connsiteX110" fmla="*/ 428674 w 3912688"/>
                  <a:gd name="connsiteY110" fmla="*/ 1130216 h 3927255"/>
                  <a:gd name="connsiteX111" fmla="*/ 297092 w 3912688"/>
                  <a:gd name="connsiteY111" fmla="*/ 1441707 h 3927255"/>
                  <a:gd name="connsiteX112" fmla="*/ 288446 w 3912688"/>
                  <a:gd name="connsiteY112" fmla="*/ 1475336 h 3927255"/>
                  <a:gd name="connsiteX113" fmla="*/ 182019 w 3912688"/>
                  <a:gd name="connsiteY113" fmla="*/ 1475336 h 3927255"/>
                  <a:gd name="connsiteX114" fmla="*/ 0 w 3912688"/>
                  <a:gd name="connsiteY114" fmla="*/ 1657355 h 392725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  <a:cxn ang="0">
                    <a:pos x="connsiteX75" y="connsiteY75"/>
                  </a:cxn>
                  <a:cxn ang="0">
                    <a:pos x="connsiteX76" y="connsiteY76"/>
                  </a:cxn>
                  <a:cxn ang="0">
                    <a:pos x="connsiteX77" y="connsiteY77"/>
                  </a:cxn>
                  <a:cxn ang="0">
                    <a:pos x="connsiteX78" y="connsiteY78"/>
                  </a:cxn>
                  <a:cxn ang="0">
                    <a:pos x="connsiteX79" y="connsiteY79"/>
                  </a:cxn>
                  <a:cxn ang="0">
                    <a:pos x="connsiteX80" y="connsiteY80"/>
                  </a:cxn>
                  <a:cxn ang="0">
                    <a:pos x="connsiteX81" y="connsiteY81"/>
                  </a:cxn>
                  <a:cxn ang="0">
                    <a:pos x="connsiteX82" y="connsiteY82"/>
                  </a:cxn>
                  <a:cxn ang="0">
                    <a:pos x="connsiteX83" y="connsiteY83"/>
                  </a:cxn>
                  <a:cxn ang="0">
                    <a:pos x="connsiteX84" y="connsiteY84"/>
                  </a:cxn>
                  <a:cxn ang="0">
                    <a:pos x="connsiteX85" y="connsiteY85"/>
                  </a:cxn>
                  <a:cxn ang="0">
                    <a:pos x="connsiteX86" y="connsiteY86"/>
                  </a:cxn>
                  <a:cxn ang="0">
                    <a:pos x="connsiteX87" y="connsiteY87"/>
                  </a:cxn>
                  <a:cxn ang="0">
                    <a:pos x="connsiteX88" y="connsiteY88"/>
                  </a:cxn>
                  <a:cxn ang="0">
                    <a:pos x="connsiteX89" y="connsiteY89"/>
                  </a:cxn>
                  <a:cxn ang="0">
                    <a:pos x="connsiteX90" y="connsiteY90"/>
                  </a:cxn>
                  <a:cxn ang="0">
                    <a:pos x="connsiteX91" y="connsiteY91"/>
                  </a:cxn>
                  <a:cxn ang="0">
                    <a:pos x="connsiteX92" y="connsiteY92"/>
                  </a:cxn>
                  <a:cxn ang="0">
                    <a:pos x="connsiteX93" y="connsiteY93"/>
                  </a:cxn>
                  <a:cxn ang="0">
                    <a:pos x="connsiteX94" y="connsiteY94"/>
                  </a:cxn>
                  <a:cxn ang="0">
                    <a:pos x="connsiteX95" y="connsiteY95"/>
                  </a:cxn>
                  <a:cxn ang="0">
                    <a:pos x="connsiteX96" y="connsiteY96"/>
                  </a:cxn>
                  <a:cxn ang="0">
                    <a:pos x="connsiteX97" y="connsiteY97"/>
                  </a:cxn>
                  <a:cxn ang="0">
                    <a:pos x="connsiteX98" y="connsiteY98"/>
                  </a:cxn>
                  <a:cxn ang="0">
                    <a:pos x="connsiteX99" y="connsiteY99"/>
                  </a:cxn>
                  <a:cxn ang="0">
                    <a:pos x="connsiteX100" y="connsiteY100"/>
                  </a:cxn>
                  <a:cxn ang="0">
                    <a:pos x="connsiteX101" y="connsiteY101"/>
                  </a:cxn>
                  <a:cxn ang="0">
                    <a:pos x="connsiteX102" y="connsiteY102"/>
                  </a:cxn>
                  <a:cxn ang="0">
                    <a:pos x="connsiteX103" y="connsiteY103"/>
                  </a:cxn>
                  <a:cxn ang="0">
                    <a:pos x="connsiteX104" y="connsiteY104"/>
                  </a:cxn>
                  <a:cxn ang="0">
                    <a:pos x="connsiteX105" y="connsiteY105"/>
                  </a:cxn>
                  <a:cxn ang="0">
                    <a:pos x="connsiteX106" y="connsiteY106"/>
                  </a:cxn>
                  <a:cxn ang="0">
                    <a:pos x="connsiteX107" y="connsiteY107"/>
                  </a:cxn>
                  <a:cxn ang="0">
                    <a:pos x="connsiteX108" y="connsiteY108"/>
                  </a:cxn>
                  <a:cxn ang="0">
                    <a:pos x="connsiteX109" y="connsiteY109"/>
                  </a:cxn>
                  <a:cxn ang="0">
                    <a:pos x="connsiteX110" y="connsiteY110"/>
                  </a:cxn>
                  <a:cxn ang="0">
                    <a:pos x="connsiteX111" y="connsiteY111"/>
                  </a:cxn>
                  <a:cxn ang="0">
                    <a:pos x="connsiteX112" y="connsiteY112"/>
                  </a:cxn>
                  <a:cxn ang="0">
                    <a:pos x="connsiteX113" y="connsiteY113"/>
                  </a:cxn>
                  <a:cxn ang="0">
                    <a:pos x="connsiteX114" y="connsiteY114"/>
                  </a:cxn>
                </a:cxnLst>
                <a:rect l="l" t="t" r="r" b="b"/>
                <a:pathLst>
                  <a:path w="3912688" h="3927255">
                    <a:moveTo>
                      <a:pt x="205650" y="1768048"/>
                    </a:moveTo>
                    <a:lnTo>
                      <a:pt x="426783" y="1768048"/>
                    </a:lnTo>
                    <a:lnTo>
                      <a:pt x="431280" y="1728669"/>
                    </a:lnTo>
                    <a:cubicBezTo>
                      <a:pt x="466398" y="1498835"/>
                      <a:pt x="552229" y="1285690"/>
                      <a:pt x="676996" y="1101011"/>
                    </a:cubicBezTo>
                    <a:lnTo>
                      <a:pt x="740306" y="1016348"/>
                    </a:lnTo>
                    <a:lnTo>
                      <a:pt x="600055" y="876097"/>
                    </a:lnTo>
                    <a:lnTo>
                      <a:pt x="876647" y="599505"/>
                    </a:lnTo>
                    <a:lnTo>
                      <a:pt x="1018028" y="740887"/>
                    </a:lnTo>
                    <a:lnTo>
                      <a:pt x="1093727" y="684280"/>
                    </a:lnTo>
                    <a:cubicBezTo>
                      <a:pt x="1278406" y="559513"/>
                      <a:pt x="1491551" y="473682"/>
                      <a:pt x="1721384" y="438564"/>
                    </a:cubicBezTo>
                    <a:lnTo>
                      <a:pt x="1761169" y="434020"/>
                    </a:lnTo>
                    <a:lnTo>
                      <a:pt x="1761169" y="237372"/>
                    </a:lnTo>
                    <a:lnTo>
                      <a:pt x="2152329" y="237372"/>
                    </a:lnTo>
                    <a:lnTo>
                      <a:pt x="2152329" y="434200"/>
                    </a:lnTo>
                    <a:lnTo>
                      <a:pt x="2196088" y="439303"/>
                    </a:lnTo>
                    <a:cubicBezTo>
                      <a:pt x="2430472" y="475871"/>
                      <a:pt x="2647381" y="565202"/>
                      <a:pt x="2834284" y="694767"/>
                    </a:cubicBezTo>
                    <a:lnTo>
                      <a:pt x="2905278" y="748522"/>
                    </a:lnTo>
                    <a:lnTo>
                      <a:pt x="3059375" y="594425"/>
                    </a:lnTo>
                    <a:lnTo>
                      <a:pt x="3335966" y="871017"/>
                    </a:lnTo>
                    <a:lnTo>
                      <a:pt x="3180588" y="1026395"/>
                    </a:lnTo>
                    <a:lnTo>
                      <a:pt x="3203695" y="1055441"/>
                    </a:lnTo>
                    <a:cubicBezTo>
                      <a:pt x="3331226" y="1230298"/>
                      <a:pt x="3422882" y="1432990"/>
                      <a:pt x="3467840" y="1652692"/>
                    </a:cubicBezTo>
                    <a:lnTo>
                      <a:pt x="3485445" y="1768048"/>
                    </a:lnTo>
                    <a:lnTo>
                      <a:pt x="3705716" y="1768047"/>
                    </a:lnTo>
                    <a:lnTo>
                      <a:pt x="3705716" y="2159208"/>
                    </a:lnTo>
                    <a:lnTo>
                      <a:pt x="3485819" y="2159208"/>
                    </a:lnTo>
                    <a:lnTo>
                      <a:pt x="3480669" y="2203374"/>
                    </a:lnTo>
                    <a:cubicBezTo>
                      <a:pt x="3444101" y="2437758"/>
                      <a:pt x="3354770" y="2654666"/>
                      <a:pt x="3225205" y="2841569"/>
                    </a:cubicBezTo>
                    <a:lnTo>
                      <a:pt x="3188915" y="2889497"/>
                    </a:lnTo>
                    <a:lnTo>
                      <a:pt x="3354168" y="3054749"/>
                    </a:lnTo>
                    <a:lnTo>
                      <a:pt x="3077576" y="3331341"/>
                    </a:lnTo>
                    <a:lnTo>
                      <a:pt x="2916150" y="3169916"/>
                    </a:lnTo>
                    <a:lnTo>
                      <a:pt x="2864531" y="3210980"/>
                    </a:lnTo>
                    <a:cubicBezTo>
                      <a:pt x="2689674" y="3338511"/>
                      <a:pt x="2486983" y="3430167"/>
                      <a:pt x="2267281" y="3475124"/>
                    </a:cubicBezTo>
                    <a:lnTo>
                      <a:pt x="2152329" y="3492668"/>
                    </a:lnTo>
                    <a:lnTo>
                      <a:pt x="2152329" y="3679727"/>
                    </a:lnTo>
                    <a:lnTo>
                      <a:pt x="1761169" y="3679727"/>
                    </a:lnTo>
                    <a:lnTo>
                      <a:pt x="1761169" y="3493151"/>
                    </a:lnTo>
                    <a:lnTo>
                      <a:pt x="1716599" y="3487953"/>
                    </a:lnTo>
                    <a:cubicBezTo>
                      <a:pt x="1482215" y="3451386"/>
                      <a:pt x="1265307" y="3362054"/>
                      <a:pt x="1078403" y="3232489"/>
                    </a:cubicBezTo>
                    <a:lnTo>
                      <a:pt x="1008955" y="3179904"/>
                    </a:lnTo>
                    <a:lnTo>
                      <a:pt x="867678" y="3321181"/>
                    </a:lnTo>
                    <a:lnTo>
                      <a:pt x="591086" y="3044589"/>
                    </a:lnTo>
                    <a:lnTo>
                      <a:pt x="733302" y="2902373"/>
                    </a:lnTo>
                    <a:lnTo>
                      <a:pt x="708992" y="2871816"/>
                    </a:lnTo>
                    <a:cubicBezTo>
                      <a:pt x="581462" y="2696958"/>
                      <a:pt x="489806" y="2494267"/>
                      <a:pt x="444848" y="2274565"/>
                    </a:cubicBezTo>
                    <a:lnTo>
                      <a:pt x="427243" y="2159208"/>
                    </a:lnTo>
                    <a:lnTo>
                      <a:pt x="205650" y="2159208"/>
                    </a:lnTo>
                    <a:close/>
                    <a:moveTo>
                      <a:pt x="0" y="1657355"/>
                    </a:moveTo>
                    <a:lnTo>
                      <a:pt x="0" y="2259336"/>
                    </a:lnTo>
                    <a:cubicBezTo>
                      <a:pt x="0" y="2359862"/>
                      <a:pt x="81493" y="2441355"/>
                      <a:pt x="182019" y="2441355"/>
                    </a:cubicBezTo>
                    <a:lnTo>
                      <a:pt x="288446" y="2441355"/>
                    </a:lnTo>
                    <a:lnTo>
                      <a:pt x="297092" y="2474982"/>
                    </a:lnTo>
                    <a:cubicBezTo>
                      <a:pt x="330935" y="2583786"/>
                      <a:pt x="375183" y="2688005"/>
                      <a:pt x="428674" y="2786474"/>
                    </a:cubicBezTo>
                    <a:lnTo>
                      <a:pt x="438202" y="2802155"/>
                    </a:lnTo>
                    <a:lnTo>
                      <a:pt x="356981" y="2883377"/>
                    </a:lnTo>
                    <a:cubicBezTo>
                      <a:pt x="319309" y="2921048"/>
                      <a:pt x="300472" y="2970423"/>
                      <a:pt x="300472" y="3019797"/>
                    </a:cubicBezTo>
                    <a:cubicBezTo>
                      <a:pt x="300472" y="3069171"/>
                      <a:pt x="319309" y="3118545"/>
                      <a:pt x="356981" y="3156217"/>
                    </a:cubicBezTo>
                    <a:lnTo>
                      <a:pt x="767218" y="3566456"/>
                    </a:lnTo>
                    <a:cubicBezTo>
                      <a:pt x="842561" y="3641799"/>
                      <a:pt x="964715" y="3641799"/>
                      <a:pt x="1040058" y="3566456"/>
                    </a:cubicBezTo>
                    <a:lnTo>
                      <a:pt x="1123416" y="3483099"/>
                    </a:lnTo>
                    <a:lnTo>
                      <a:pt x="1128215" y="3486015"/>
                    </a:lnTo>
                    <a:cubicBezTo>
                      <a:pt x="1226684" y="3539507"/>
                      <a:pt x="1330903" y="3583755"/>
                      <a:pt x="1439708" y="3617597"/>
                    </a:cubicBezTo>
                    <a:lnTo>
                      <a:pt x="1487038" y="3629767"/>
                    </a:lnTo>
                    <a:lnTo>
                      <a:pt x="1487038" y="3730248"/>
                    </a:lnTo>
                    <a:cubicBezTo>
                      <a:pt x="1487038" y="3839052"/>
                      <a:pt x="1575241" y="3927255"/>
                      <a:pt x="1684045" y="3927255"/>
                    </a:cubicBezTo>
                    <a:lnTo>
                      <a:pt x="2256049" y="3927255"/>
                    </a:lnTo>
                    <a:cubicBezTo>
                      <a:pt x="2364853" y="3927255"/>
                      <a:pt x="2453056" y="3839052"/>
                      <a:pt x="2453056" y="3730248"/>
                    </a:cubicBezTo>
                    <a:lnTo>
                      <a:pt x="2453056" y="3622720"/>
                    </a:lnTo>
                    <a:lnTo>
                      <a:pt x="2472982" y="3617597"/>
                    </a:lnTo>
                    <a:cubicBezTo>
                      <a:pt x="2581785" y="3583755"/>
                      <a:pt x="2686004" y="3539507"/>
                      <a:pt x="2784473" y="3486015"/>
                    </a:cubicBezTo>
                    <a:lnTo>
                      <a:pt x="2806322" y="3472742"/>
                    </a:lnTo>
                    <a:lnTo>
                      <a:pt x="2900036" y="3566456"/>
                    </a:lnTo>
                    <a:cubicBezTo>
                      <a:pt x="2975379" y="3641799"/>
                      <a:pt x="3097533" y="3641799"/>
                      <a:pt x="3172876" y="3566456"/>
                    </a:cubicBezTo>
                    <a:lnTo>
                      <a:pt x="3583115" y="3156217"/>
                    </a:lnTo>
                    <a:cubicBezTo>
                      <a:pt x="3658458" y="3080874"/>
                      <a:pt x="3658458" y="2958720"/>
                      <a:pt x="3583115" y="2883377"/>
                    </a:cubicBezTo>
                    <a:lnTo>
                      <a:pt x="3484728" y="2784991"/>
                    </a:lnTo>
                    <a:lnTo>
                      <a:pt x="3557174" y="2634603"/>
                    </a:lnTo>
                    <a:cubicBezTo>
                      <a:pt x="3579152" y="2582640"/>
                      <a:pt x="3598675" y="2529384"/>
                      <a:pt x="3615596" y="2474982"/>
                    </a:cubicBezTo>
                    <a:lnTo>
                      <a:pt x="3622705" y="2447335"/>
                    </a:lnTo>
                    <a:lnTo>
                      <a:pt x="3729616" y="2447335"/>
                    </a:lnTo>
                    <a:cubicBezTo>
                      <a:pt x="3830724" y="2447335"/>
                      <a:pt x="3912688" y="2365371"/>
                      <a:pt x="3912688" y="2264263"/>
                    </a:cubicBezTo>
                    <a:lnTo>
                      <a:pt x="3912688" y="1664388"/>
                    </a:lnTo>
                    <a:cubicBezTo>
                      <a:pt x="3912688" y="1563280"/>
                      <a:pt x="3830724" y="1481316"/>
                      <a:pt x="3729616" y="1481316"/>
                    </a:cubicBezTo>
                    <a:lnTo>
                      <a:pt x="3625780" y="1481316"/>
                    </a:lnTo>
                    <a:lnTo>
                      <a:pt x="3615596" y="1441707"/>
                    </a:lnTo>
                    <a:cubicBezTo>
                      <a:pt x="3598675" y="1387305"/>
                      <a:pt x="3579152" y="1334050"/>
                      <a:pt x="3557173" y="1282086"/>
                    </a:cubicBezTo>
                    <a:lnTo>
                      <a:pt x="3486275" y="1134910"/>
                    </a:lnTo>
                    <a:lnTo>
                      <a:pt x="3583115" y="1038071"/>
                    </a:lnTo>
                    <a:cubicBezTo>
                      <a:pt x="3658458" y="962728"/>
                      <a:pt x="3658458" y="840574"/>
                      <a:pt x="3583115" y="765231"/>
                    </a:cubicBezTo>
                    <a:lnTo>
                      <a:pt x="3172876" y="354992"/>
                    </a:lnTo>
                    <a:cubicBezTo>
                      <a:pt x="3097533" y="279649"/>
                      <a:pt x="2975379" y="279649"/>
                      <a:pt x="2900036" y="354992"/>
                    </a:cubicBezTo>
                    <a:lnTo>
                      <a:pt x="2809282" y="445747"/>
                    </a:lnTo>
                    <a:lnTo>
                      <a:pt x="2784473" y="430675"/>
                    </a:lnTo>
                    <a:cubicBezTo>
                      <a:pt x="2686004" y="377183"/>
                      <a:pt x="2581785" y="332935"/>
                      <a:pt x="2472981" y="299093"/>
                    </a:cubicBezTo>
                    <a:lnTo>
                      <a:pt x="2453056" y="293970"/>
                    </a:lnTo>
                    <a:lnTo>
                      <a:pt x="2453056" y="197007"/>
                    </a:lnTo>
                    <a:cubicBezTo>
                      <a:pt x="2453056" y="88203"/>
                      <a:pt x="2364853" y="0"/>
                      <a:pt x="2256049" y="0"/>
                    </a:cubicBezTo>
                    <a:lnTo>
                      <a:pt x="1684045" y="0"/>
                    </a:lnTo>
                    <a:cubicBezTo>
                      <a:pt x="1575241" y="0"/>
                      <a:pt x="1487038" y="88203"/>
                      <a:pt x="1487038" y="197007"/>
                    </a:cubicBezTo>
                    <a:lnTo>
                      <a:pt x="1487038" y="286923"/>
                    </a:lnTo>
                    <a:lnTo>
                      <a:pt x="1439707" y="299093"/>
                    </a:lnTo>
                    <a:cubicBezTo>
                      <a:pt x="1330903" y="332935"/>
                      <a:pt x="1226684" y="377183"/>
                      <a:pt x="1128215" y="430675"/>
                    </a:cubicBezTo>
                    <a:lnTo>
                      <a:pt x="1114538" y="438985"/>
                    </a:lnTo>
                    <a:lnTo>
                      <a:pt x="1030544" y="354992"/>
                    </a:lnTo>
                    <a:cubicBezTo>
                      <a:pt x="955201" y="279649"/>
                      <a:pt x="833047" y="279649"/>
                      <a:pt x="757704" y="354992"/>
                    </a:cubicBezTo>
                    <a:lnTo>
                      <a:pt x="347466" y="765231"/>
                    </a:lnTo>
                    <a:cubicBezTo>
                      <a:pt x="309794" y="802902"/>
                      <a:pt x="290958" y="852276"/>
                      <a:pt x="290958" y="901651"/>
                    </a:cubicBezTo>
                    <a:cubicBezTo>
                      <a:pt x="290958" y="951025"/>
                      <a:pt x="309794" y="1000399"/>
                      <a:pt x="347466" y="1038071"/>
                    </a:cubicBezTo>
                    <a:lnTo>
                      <a:pt x="432807" y="1123413"/>
                    </a:lnTo>
                    <a:lnTo>
                      <a:pt x="428674" y="1130216"/>
                    </a:lnTo>
                    <a:cubicBezTo>
                      <a:pt x="375183" y="1228685"/>
                      <a:pt x="330934" y="1332904"/>
                      <a:pt x="297092" y="1441707"/>
                    </a:cubicBezTo>
                    <a:lnTo>
                      <a:pt x="288446" y="1475336"/>
                    </a:lnTo>
                    <a:lnTo>
                      <a:pt x="182019" y="1475336"/>
                    </a:lnTo>
                    <a:cubicBezTo>
                      <a:pt x="81493" y="1475336"/>
                      <a:pt x="0" y="1556829"/>
                      <a:pt x="0" y="1657355"/>
                    </a:cubicBez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8" name="Стрелка: вверх 94">
                <a:extLst>
                  <a:ext uri="{FF2B5EF4-FFF2-40B4-BE49-F238E27FC236}">
                    <a16:creationId xmlns:a16="http://schemas.microsoft.com/office/drawing/2014/main" id="{C1349C6F-CE46-444A-904E-F4E6DCA1FB06}"/>
                  </a:ext>
                </a:extLst>
              </xdr:cNvPr>
              <xdr:cNvSpPr/>
            </xdr:nvSpPr>
            <xdr:spPr>
              <a:xfrm rot="2740581">
                <a:off x="-879362" y="1042552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49" name="Стрелка: вверх 95">
                <a:extLst>
                  <a:ext uri="{FF2B5EF4-FFF2-40B4-BE49-F238E27FC236}">
                    <a16:creationId xmlns:a16="http://schemas.microsoft.com/office/drawing/2014/main" id="{C28E6754-7129-4B14-B6EA-5DF2F37479FC}"/>
                  </a:ext>
                </a:extLst>
              </xdr:cNvPr>
              <xdr:cNvSpPr/>
            </xdr:nvSpPr>
            <xdr:spPr>
              <a:xfrm rot="5400000">
                <a:off x="-842935" y="1127078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0" name="Стрелка: вверх 96">
                <a:extLst>
                  <a:ext uri="{FF2B5EF4-FFF2-40B4-BE49-F238E27FC236}">
                    <a16:creationId xmlns:a16="http://schemas.microsoft.com/office/drawing/2014/main" id="{8B3D51D4-E65F-41DC-9039-E2F09FD4A5F9}"/>
                  </a:ext>
                </a:extLst>
              </xdr:cNvPr>
              <xdr:cNvSpPr/>
            </xdr:nvSpPr>
            <xdr:spPr>
              <a:xfrm rot="18859419" flipV="1">
                <a:off x="-879362" y="1211603"/>
                <a:ext cx="90170" cy="220067"/>
              </a:xfrm>
              <a:prstGeom prst="upArrow">
                <a:avLst>
                  <a:gd name="adj1" fmla="val 35687"/>
                  <a:gd name="adj2" fmla="val 51135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1" name="Полилиния: фигура 97">
                <a:extLst>
                  <a:ext uri="{FF2B5EF4-FFF2-40B4-BE49-F238E27FC236}">
                    <a16:creationId xmlns:a16="http://schemas.microsoft.com/office/drawing/2014/main" id="{B054CB1B-6792-4BFC-8FED-082F8BEF67BC}"/>
                  </a:ext>
                </a:extLst>
              </xdr:cNvPr>
              <xdr:cNvSpPr/>
            </xdr:nvSpPr>
            <xdr:spPr>
              <a:xfrm>
                <a:off x="-1154484" y="843089"/>
                <a:ext cx="759196" cy="776810"/>
              </a:xfrm>
              <a:custGeom>
                <a:avLst/>
                <a:gdLst>
                  <a:gd name="connsiteX0" fmla="*/ 1946623 w 2178050"/>
                  <a:gd name="connsiteY0" fmla="*/ 1417373 h 2228587"/>
                  <a:gd name="connsiteX1" fmla="*/ 2006452 w 2178050"/>
                  <a:gd name="connsiteY1" fmla="*/ 1548087 h 2228587"/>
                  <a:gd name="connsiteX2" fmla="*/ 1979608 w 2178050"/>
                  <a:gd name="connsiteY2" fmla="*/ 1603813 h 2228587"/>
                  <a:gd name="connsiteX3" fmla="*/ 1089025 w 2178050"/>
                  <a:gd name="connsiteY3" fmla="*/ 2133865 h 2228587"/>
                  <a:gd name="connsiteX4" fmla="*/ 1070803 w 2178050"/>
                  <a:gd name="connsiteY4" fmla="*/ 2132945 h 2228587"/>
                  <a:gd name="connsiteX5" fmla="*/ 1070803 w 2178050"/>
                  <a:gd name="connsiteY5" fmla="*/ 2228587 h 2228587"/>
                  <a:gd name="connsiteX6" fmla="*/ 751715 w 2178050"/>
                  <a:gd name="connsiteY6" fmla="*/ 2082537 h 2228587"/>
                  <a:gd name="connsiteX7" fmla="*/ 1070803 w 2178050"/>
                  <a:gd name="connsiteY7" fmla="*/ 1936487 h 2228587"/>
                  <a:gd name="connsiteX8" fmla="*/ 1070803 w 2178050"/>
                  <a:gd name="connsiteY8" fmla="*/ 2028170 h 2228587"/>
                  <a:gd name="connsiteX9" fmla="*/ 1089025 w 2178050"/>
                  <a:gd name="connsiteY9" fmla="*/ 2029090 h 2228587"/>
                  <a:gd name="connsiteX10" fmla="*/ 1925716 w 2178050"/>
                  <a:gd name="connsiteY10" fmla="*/ 1474494 h 2228587"/>
                  <a:gd name="connsiteX11" fmla="*/ 146050 w 2178050"/>
                  <a:gd name="connsiteY11" fmla="*/ 772848 h 2228587"/>
                  <a:gd name="connsiteX12" fmla="*/ 292100 w 2178050"/>
                  <a:gd name="connsiteY12" fmla="*/ 1091936 h 2228587"/>
                  <a:gd name="connsiteX13" fmla="*/ 182445 w 2178050"/>
                  <a:gd name="connsiteY13" fmla="*/ 1091936 h 2228587"/>
                  <a:gd name="connsiteX14" fmla="*/ 180975 w 2178050"/>
                  <a:gd name="connsiteY14" fmla="*/ 1121040 h 2228587"/>
                  <a:gd name="connsiteX15" fmla="*/ 735571 w 2178050"/>
                  <a:gd name="connsiteY15" fmla="*/ 1957731 h 2228587"/>
                  <a:gd name="connsiteX16" fmla="*/ 796925 w 2178050"/>
                  <a:gd name="connsiteY16" fmla="*/ 1980187 h 2228587"/>
                  <a:gd name="connsiteX17" fmla="*/ 796925 w 2178050"/>
                  <a:gd name="connsiteY17" fmla="*/ 1990794 h 2228587"/>
                  <a:gd name="connsiteX18" fmla="*/ 676980 w 2178050"/>
                  <a:gd name="connsiteY18" fmla="*/ 2045694 h 2228587"/>
                  <a:gd name="connsiteX19" fmla="*/ 606253 w 2178050"/>
                  <a:gd name="connsiteY19" fmla="*/ 2011623 h 2228587"/>
                  <a:gd name="connsiteX20" fmla="*/ 76200 w 2178050"/>
                  <a:gd name="connsiteY20" fmla="*/ 1121040 h 2228587"/>
                  <a:gd name="connsiteX21" fmla="*/ 77670 w 2178050"/>
                  <a:gd name="connsiteY21" fmla="*/ 1091936 h 2228587"/>
                  <a:gd name="connsiteX22" fmla="*/ 0 w 2178050"/>
                  <a:gd name="connsiteY22" fmla="*/ 1091936 h 2228587"/>
                  <a:gd name="connsiteX23" fmla="*/ 1488809 w 2178050"/>
                  <a:gd name="connsiteY23" fmla="*/ 190480 h 2228587"/>
                  <a:gd name="connsiteX24" fmla="*/ 1571798 w 2178050"/>
                  <a:gd name="connsiteY24" fmla="*/ 230458 h 2228587"/>
                  <a:gd name="connsiteX25" fmla="*/ 2101850 w 2178050"/>
                  <a:gd name="connsiteY25" fmla="*/ 1121040 h 2228587"/>
                  <a:gd name="connsiteX26" fmla="*/ 2100795 w 2178050"/>
                  <a:gd name="connsiteY26" fmla="*/ 1141941 h 2228587"/>
                  <a:gd name="connsiteX27" fmla="*/ 2178050 w 2178050"/>
                  <a:gd name="connsiteY27" fmla="*/ 1141941 h 2228587"/>
                  <a:gd name="connsiteX28" fmla="*/ 2032000 w 2178050"/>
                  <a:gd name="connsiteY28" fmla="*/ 1461029 h 2228587"/>
                  <a:gd name="connsiteX29" fmla="*/ 1885950 w 2178050"/>
                  <a:gd name="connsiteY29" fmla="*/ 1141941 h 2228587"/>
                  <a:gd name="connsiteX30" fmla="*/ 1996020 w 2178050"/>
                  <a:gd name="connsiteY30" fmla="*/ 1141941 h 2228587"/>
                  <a:gd name="connsiteX31" fmla="*/ 1997075 w 2178050"/>
                  <a:gd name="connsiteY31" fmla="*/ 1121040 h 2228587"/>
                  <a:gd name="connsiteX32" fmla="*/ 1359051 w 2178050"/>
                  <a:gd name="connsiteY32" fmla="*/ 253814 h 2228587"/>
                  <a:gd name="connsiteX33" fmla="*/ 1353535 w 2178050"/>
                  <a:gd name="connsiteY33" fmla="*/ 252396 h 2228587"/>
                  <a:gd name="connsiteX34" fmla="*/ 1112043 w 2178050"/>
                  <a:gd name="connsiteY34" fmla="*/ 0 h 2228587"/>
                  <a:gd name="connsiteX35" fmla="*/ 1431131 w 2178050"/>
                  <a:gd name="connsiteY35" fmla="*/ 146050 h 2228587"/>
                  <a:gd name="connsiteX36" fmla="*/ 1112043 w 2178050"/>
                  <a:gd name="connsiteY36" fmla="*/ 292100 h 2228587"/>
                  <a:gd name="connsiteX37" fmla="*/ 1112043 w 2178050"/>
                  <a:gd name="connsiteY37" fmla="*/ 214152 h 2228587"/>
                  <a:gd name="connsiteX38" fmla="*/ 1089025 w 2178050"/>
                  <a:gd name="connsiteY38" fmla="*/ 212990 h 2228587"/>
                  <a:gd name="connsiteX39" fmla="*/ 252334 w 2178050"/>
                  <a:gd name="connsiteY39" fmla="*/ 767586 h 2228587"/>
                  <a:gd name="connsiteX40" fmla="*/ 231362 w 2178050"/>
                  <a:gd name="connsiteY40" fmla="*/ 824886 h 2228587"/>
                  <a:gd name="connsiteX41" fmla="*/ 171523 w 2178050"/>
                  <a:gd name="connsiteY41" fmla="*/ 694150 h 2228587"/>
                  <a:gd name="connsiteX42" fmla="*/ 198443 w 2178050"/>
                  <a:gd name="connsiteY42" fmla="*/ 638267 h 2228587"/>
                  <a:gd name="connsiteX43" fmla="*/ 1089025 w 2178050"/>
                  <a:gd name="connsiteY43" fmla="*/ 108215 h 2228587"/>
                  <a:gd name="connsiteX44" fmla="*/ 1112043 w 2178050"/>
                  <a:gd name="connsiteY44" fmla="*/ 109377 h 2228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</a:cxnLst>
                <a:rect l="l" t="t" r="r" b="b"/>
                <a:pathLst>
                  <a:path w="2178050" h="2228587">
                    <a:moveTo>
                      <a:pt x="1946623" y="1417373"/>
                    </a:moveTo>
                    <a:lnTo>
                      <a:pt x="2006452" y="1548087"/>
                    </a:lnTo>
                    <a:lnTo>
                      <a:pt x="1979608" y="1603813"/>
                    </a:lnTo>
                    <a:cubicBezTo>
                      <a:pt x="1808097" y="1919536"/>
                      <a:pt x="1473591" y="2133865"/>
                      <a:pt x="1089025" y="2133865"/>
                    </a:cubicBezTo>
                    <a:lnTo>
                      <a:pt x="1070803" y="2132945"/>
                    </a:lnTo>
                    <a:lnTo>
                      <a:pt x="1070803" y="2228587"/>
                    </a:lnTo>
                    <a:lnTo>
                      <a:pt x="751715" y="2082537"/>
                    </a:lnTo>
                    <a:lnTo>
                      <a:pt x="1070803" y="1936487"/>
                    </a:lnTo>
                    <a:lnTo>
                      <a:pt x="1070803" y="2028170"/>
                    </a:lnTo>
                    <a:lnTo>
                      <a:pt x="1089025" y="2029090"/>
                    </a:lnTo>
                    <a:cubicBezTo>
                      <a:pt x="1465152" y="2029090"/>
                      <a:pt x="1787867" y="1800407"/>
                      <a:pt x="1925716" y="1474494"/>
                    </a:cubicBezTo>
                    <a:close/>
                    <a:moveTo>
                      <a:pt x="146050" y="772848"/>
                    </a:moveTo>
                    <a:lnTo>
                      <a:pt x="292100" y="1091936"/>
                    </a:lnTo>
                    <a:lnTo>
                      <a:pt x="182445" y="1091936"/>
                    </a:lnTo>
                    <a:lnTo>
                      <a:pt x="180975" y="1121040"/>
                    </a:lnTo>
                    <a:cubicBezTo>
                      <a:pt x="180975" y="1497167"/>
                      <a:pt x="409658" y="1819882"/>
                      <a:pt x="735571" y="1957731"/>
                    </a:cubicBezTo>
                    <a:lnTo>
                      <a:pt x="796925" y="1980187"/>
                    </a:lnTo>
                    <a:lnTo>
                      <a:pt x="796925" y="1990794"/>
                    </a:lnTo>
                    <a:lnTo>
                      <a:pt x="676980" y="2045694"/>
                    </a:lnTo>
                    <a:lnTo>
                      <a:pt x="606253" y="2011623"/>
                    </a:lnTo>
                    <a:cubicBezTo>
                      <a:pt x="290529" y="1840112"/>
                      <a:pt x="76200" y="1505606"/>
                      <a:pt x="76200" y="1121040"/>
                    </a:cubicBezTo>
                    <a:lnTo>
                      <a:pt x="77670" y="1091936"/>
                    </a:lnTo>
                    <a:lnTo>
                      <a:pt x="0" y="1091936"/>
                    </a:lnTo>
                    <a:close/>
                    <a:moveTo>
                      <a:pt x="1488809" y="190480"/>
                    </a:moveTo>
                    <a:lnTo>
                      <a:pt x="1571798" y="230458"/>
                    </a:lnTo>
                    <a:cubicBezTo>
                      <a:pt x="1887521" y="401969"/>
                      <a:pt x="2101850" y="736475"/>
                      <a:pt x="2101850" y="1121040"/>
                    </a:cubicBezTo>
                    <a:lnTo>
                      <a:pt x="2100795" y="1141941"/>
                    </a:lnTo>
                    <a:lnTo>
                      <a:pt x="2178050" y="1141941"/>
                    </a:lnTo>
                    <a:lnTo>
                      <a:pt x="2032000" y="1461029"/>
                    </a:lnTo>
                    <a:lnTo>
                      <a:pt x="1885950" y="1141941"/>
                    </a:lnTo>
                    <a:lnTo>
                      <a:pt x="1996020" y="1141941"/>
                    </a:lnTo>
                    <a:lnTo>
                      <a:pt x="1997075" y="1121040"/>
                    </a:lnTo>
                    <a:cubicBezTo>
                      <a:pt x="1997075" y="713570"/>
                      <a:pt x="1728690" y="368784"/>
                      <a:pt x="1359051" y="253814"/>
                    </a:cubicBezTo>
                    <a:lnTo>
                      <a:pt x="1353535" y="252396"/>
                    </a:lnTo>
                    <a:close/>
                    <a:moveTo>
                      <a:pt x="1112043" y="0"/>
                    </a:moveTo>
                    <a:lnTo>
                      <a:pt x="1431131" y="146050"/>
                    </a:lnTo>
                    <a:lnTo>
                      <a:pt x="1112043" y="292100"/>
                    </a:lnTo>
                    <a:lnTo>
                      <a:pt x="1112043" y="214152"/>
                    </a:lnTo>
                    <a:lnTo>
                      <a:pt x="1089025" y="212990"/>
                    </a:lnTo>
                    <a:cubicBezTo>
                      <a:pt x="712899" y="212990"/>
                      <a:pt x="390184" y="441673"/>
                      <a:pt x="252334" y="767586"/>
                    </a:cubicBezTo>
                    <a:lnTo>
                      <a:pt x="231362" y="824886"/>
                    </a:lnTo>
                    <a:lnTo>
                      <a:pt x="171523" y="694150"/>
                    </a:lnTo>
                    <a:lnTo>
                      <a:pt x="198443" y="638267"/>
                    </a:lnTo>
                    <a:cubicBezTo>
                      <a:pt x="369954" y="322544"/>
                      <a:pt x="704460" y="108215"/>
                      <a:pt x="1089025" y="108215"/>
                    </a:cubicBezTo>
                    <a:lnTo>
                      <a:pt x="1112043" y="109377"/>
                    </a:lnTo>
                    <a:close/>
                  </a:path>
                </a:pathLst>
              </a:cu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2" name="Овал 51">
                <a:extLst>
                  <a:ext uri="{FF2B5EF4-FFF2-40B4-BE49-F238E27FC236}">
                    <a16:creationId xmlns:a16="http://schemas.microsoft.com/office/drawing/2014/main" id="{A2DE6C64-AB42-48ED-9D6D-E66A8088FA4F}"/>
                  </a:ext>
                </a:extLst>
              </xdr:cNvPr>
              <xdr:cNvSpPr/>
            </xdr:nvSpPr>
            <xdr:spPr>
              <a:xfrm>
                <a:off x="-671885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3" name="Овал 52">
                <a:extLst>
                  <a:ext uri="{FF2B5EF4-FFF2-40B4-BE49-F238E27FC236}">
                    <a16:creationId xmlns:a16="http://schemas.microsoft.com/office/drawing/2014/main" id="{B8E7B312-8D78-4247-B646-12EF06D777D9}"/>
                  </a:ext>
                </a:extLst>
              </xdr:cNvPr>
              <xdr:cNvSpPr/>
            </xdr:nvSpPr>
            <xdr:spPr>
              <a:xfrm>
                <a:off x="-758760" y="974818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4" name="Овал 53">
                <a:extLst>
                  <a:ext uri="{FF2B5EF4-FFF2-40B4-BE49-F238E27FC236}">
                    <a16:creationId xmlns:a16="http://schemas.microsoft.com/office/drawing/2014/main" id="{340A3A3A-72FB-484B-84D2-C43A9F35D4F0}"/>
                  </a:ext>
                </a:extLst>
              </xdr:cNvPr>
              <xdr:cNvSpPr/>
            </xdr:nvSpPr>
            <xdr:spPr>
              <a:xfrm>
                <a:off x="-764294" y="1394257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5" name="Овал 54">
                <a:extLst>
                  <a:ext uri="{FF2B5EF4-FFF2-40B4-BE49-F238E27FC236}">
                    <a16:creationId xmlns:a16="http://schemas.microsoft.com/office/drawing/2014/main" id="{6F9CD131-84C4-44F6-A075-7DE2AB733EA5}"/>
                  </a:ext>
                </a:extLst>
              </xdr:cNvPr>
              <xdr:cNvSpPr/>
            </xdr:nvSpPr>
            <xdr:spPr>
              <a:xfrm>
                <a:off x="-1041196" y="1146683"/>
                <a:ext cx="176266" cy="176264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56" name="Овал 55">
                <a:extLst>
                  <a:ext uri="{FF2B5EF4-FFF2-40B4-BE49-F238E27FC236}">
                    <a16:creationId xmlns:a16="http://schemas.microsoft.com/office/drawing/2014/main" id="{2F51FC0D-28D7-4362-B291-8D79511809D5}"/>
                  </a:ext>
                </a:extLst>
              </xdr:cNvPr>
              <xdr:cNvSpPr/>
            </xdr:nvSpPr>
            <xdr:spPr>
              <a:xfrm>
                <a:off x="-1007768" y="1180112"/>
                <a:ext cx="109408" cy="109406"/>
              </a:xfrm>
              <a:prstGeom prst="ellipse">
                <a:avLst/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grpSp>
          <xdr:nvGrpSpPr>
            <xdr:cNvPr id="39" name="Группа 38">
              <a:extLst>
                <a:ext uri="{FF2B5EF4-FFF2-40B4-BE49-F238E27FC236}">
                  <a16:creationId xmlns:a16="http://schemas.microsoft.com/office/drawing/2014/main" id="{9947B611-4097-4F24-B340-F5BD5490D41D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5673031" y="5530998"/>
              <a:ext cx="360435" cy="567382"/>
              <a:chOff x="606861" y="1802438"/>
              <a:chExt cx="199023" cy="313294"/>
            </a:xfrm>
          </xdr:grpSpPr>
          <xdr:sp macro="" textlink="">
            <xdr:nvSpPr>
              <xdr:cNvPr id="42" name="Скругленный прямоугольник 41">
                <a:extLst>
                  <a:ext uri="{FF2B5EF4-FFF2-40B4-BE49-F238E27FC236}">
                    <a16:creationId xmlns:a16="http://schemas.microsoft.com/office/drawing/2014/main" id="{04C25F99-F79C-4922-9B52-9D9D5F0A7FEE}"/>
                  </a:ext>
                </a:extLst>
              </xdr:cNvPr>
              <xdr:cNvSpPr/>
            </xdr:nvSpPr>
            <xdr:spPr>
              <a:xfrm>
                <a:off x="606861" y="1802438"/>
                <a:ext cx="199023" cy="313294"/>
              </a:xfrm>
              <a:prstGeom prst="roundRect">
                <a:avLst>
                  <a:gd name="adj" fmla="val 9968"/>
                </a:avLst>
              </a:prstGeom>
              <a:solidFill>
                <a:srgbClr val="0033C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3" name="Скругленный прямоугольник 42">
                <a:extLst>
                  <a:ext uri="{FF2B5EF4-FFF2-40B4-BE49-F238E27FC236}">
                    <a16:creationId xmlns:a16="http://schemas.microsoft.com/office/drawing/2014/main" id="{BC4EB8D7-0EDB-48D2-A8B7-9CC44BA7B49A}"/>
                  </a:ext>
                </a:extLst>
              </xdr:cNvPr>
              <xdr:cNvSpPr/>
            </xdr:nvSpPr>
            <xdr:spPr>
              <a:xfrm>
                <a:off x="641380" y="1855764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4" name="Скругленный прямоугольник 43">
                <a:extLst>
                  <a:ext uri="{FF2B5EF4-FFF2-40B4-BE49-F238E27FC236}">
                    <a16:creationId xmlns:a16="http://schemas.microsoft.com/office/drawing/2014/main" id="{5CC7B5F6-264E-4C50-BD78-DBF414EAA174}"/>
                  </a:ext>
                </a:extLst>
              </xdr:cNvPr>
              <xdr:cNvSpPr/>
            </xdr:nvSpPr>
            <xdr:spPr>
              <a:xfrm>
                <a:off x="641380" y="1905281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5" name="Скругленный прямоугольник 44">
                <a:extLst>
                  <a:ext uri="{FF2B5EF4-FFF2-40B4-BE49-F238E27FC236}">
                    <a16:creationId xmlns:a16="http://schemas.microsoft.com/office/drawing/2014/main" id="{4B67BFD7-6EC2-4921-98D0-059BFCD468CA}"/>
                  </a:ext>
                </a:extLst>
              </xdr:cNvPr>
              <xdr:cNvSpPr/>
            </xdr:nvSpPr>
            <xdr:spPr>
              <a:xfrm>
                <a:off x="641380" y="1954799"/>
                <a:ext cx="129984" cy="33329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  <xdr:sp macro="" textlink="">
            <xdr:nvSpPr>
              <xdr:cNvPr id="46" name="Овал 45">
                <a:extLst>
                  <a:ext uri="{FF2B5EF4-FFF2-40B4-BE49-F238E27FC236}">
                    <a16:creationId xmlns:a16="http://schemas.microsoft.com/office/drawing/2014/main" id="{5C197C34-5E18-4668-B528-17FBE0F7BAB5}"/>
                  </a:ext>
                </a:extLst>
              </xdr:cNvPr>
              <xdr:cNvSpPr/>
            </xdr:nvSpPr>
            <xdr:spPr>
              <a:xfrm>
                <a:off x="685899" y="2048122"/>
                <a:ext cx="40947" cy="40947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ru-RU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cxnSp macro="">
          <xdr:nvCxnSpPr>
            <xdr:cNvPr id="40" name="Соединитель: уступ 86">
              <a:extLst>
                <a:ext uri="{FF2B5EF4-FFF2-40B4-BE49-F238E27FC236}">
                  <a16:creationId xmlns:a16="http://schemas.microsoft.com/office/drawing/2014/main" id="{1DD2C8C0-B9A4-4861-82D3-5DDEA992F719}"/>
                </a:ext>
              </a:extLst>
            </xdr:cNvPr>
            <xdr:cNvCxnSpPr>
              <a:cxnSpLocks/>
              <a:endCxn id="37" idx="3"/>
            </xdr:cNvCxnSpPr>
          </xdr:nvCxnSpPr>
          <xdr:spPr>
            <a:xfrm rot="16200000" flipV="1">
              <a:off x="2866277" y="5115499"/>
              <a:ext cx="465770" cy="388408"/>
            </a:xfrm>
            <a:prstGeom prst="bentConnector2">
              <a:avLst/>
            </a:prstGeom>
            <a:ln>
              <a:solidFill>
                <a:schemeClr val="bg1">
                  <a:lumMod val="75000"/>
                </a:schemeClr>
              </a:solidFill>
              <a:headEnd type="none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BBBEB1A6-5FB4-451D-BC0B-7C90F7BAD156}"/>
                </a:ext>
              </a:extLst>
            </xdr:cNvPr>
            <xdr:cNvCxnSpPr>
              <a:cxnSpLocks/>
            </xdr:cNvCxnSpPr>
          </xdr:nvCxnSpPr>
          <xdr:spPr>
            <a:xfrm>
              <a:off x="2904958" y="4775348"/>
              <a:ext cx="0" cy="602940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555812</xdr:colOff>
      <xdr:row>41</xdr:row>
      <xdr:rowOff>114300</xdr:rowOff>
    </xdr:from>
    <xdr:to>
      <xdr:col>19</xdr:col>
      <xdr:colOff>0</xdr:colOff>
      <xdr:row>44</xdr:row>
      <xdr:rowOff>133042</xdr:rowOff>
    </xdr:to>
    <xdr:sp macro="" textlink="">
      <xdr:nvSpPr>
        <xdr:cNvPr id="129" name="Заголовок 1">
          <a:extLst>
            <a:ext uri="{FF2B5EF4-FFF2-40B4-BE49-F238E27FC236}">
              <a16:creationId xmlns:a16="http://schemas.microsoft.com/office/drawing/2014/main" id="{7F7F1E1F-5558-4084-A693-5BF6EDC305A2}"/>
            </a:ext>
          </a:extLst>
        </xdr:cNvPr>
        <xdr:cNvSpPr>
          <a:spLocks noGrp="1"/>
        </xdr:cNvSpPr>
      </xdr:nvSpPr>
      <xdr:spPr>
        <a:xfrm>
          <a:off x="555812" y="7788088"/>
          <a:ext cx="11026588" cy="556625"/>
        </a:xfrm>
        <a:prstGeom prst="rect">
          <a:avLst/>
        </a:prstGeom>
      </xdr:spPr>
      <xdr:txBody>
        <a:bodyPr wrap="square" lIns="91440" tIns="45720" rIns="91440" bIns="45720" anchor="ctr" anchorCtr="0">
          <a:noAutofit/>
        </a:bodyPr>
        <a:lstStyle>
          <a:lvl1pPr marL="0" indent="0" algn="l" defTabSz="914400" rtl="0" eaLnBrk="1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FontTx/>
            <a:buNone/>
            <a:defRPr sz="2800" b="1" i="0" kern="1200" cap="all" baseline="0">
              <a:solidFill>
                <a:schemeClr val="tx1"/>
              </a:solidFill>
              <a:latin typeface="Segoe UI Black" panose="020B0604020202020204" charset="0"/>
              <a:ea typeface="+mj-ea"/>
              <a:cs typeface="+mj-cs"/>
            </a:defRPr>
          </a:lvl1pPr>
        </a:lstStyle>
        <a:p>
          <a:r>
            <a:rPr lang="ru-RU"/>
            <a:t>ЧТО НАДО ЗАЩИЩАТЬ (Домены контейнерной ИБ)?</a:t>
          </a:r>
          <a:endParaRPr lang="en-US"/>
        </a:p>
      </xdr:txBody>
    </xdr:sp>
    <xdr:clientData/>
  </xdr:twoCellAnchor>
  <xdr:twoCellAnchor>
    <xdr:from>
      <xdr:col>6</xdr:col>
      <xdr:colOff>195063</xdr:colOff>
      <xdr:row>59</xdr:row>
      <xdr:rowOff>11758</xdr:rowOff>
    </xdr:from>
    <xdr:to>
      <xdr:col>8</xdr:col>
      <xdr:colOff>63831</xdr:colOff>
      <xdr:row>65</xdr:row>
      <xdr:rowOff>2446</xdr:rowOff>
    </xdr:to>
    <xdr:sp macro="" textlink="">
      <xdr:nvSpPr>
        <xdr:cNvPr id="131" name="Полилиния: фигура 3">
          <a:extLst>
            <a:ext uri="{FF2B5EF4-FFF2-40B4-BE49-F238E27FC236}">
              <a16:creationId xmlns:a16="http://schemas.microsoft.com/office/drawing/2014/main" id="{34F8F467-F09B-4F34-A94A-05663FA5337B}"/>
            </a:ext>
          </a:extLst>
        </xdr:cNvPr>
        <xdr:cNvSpPr/>
      </xdr:nvSpPr>
      <xdr:spPr bwMode="auto">
        <a:xfrm>
          <a:off x="3852663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597229</xdr:colOff>
      <xdr:row>62</xdr:row>
      <xdr:rowOff>131984</xdr:rowOff>
    </xdr:from>
    <xdr:to>
      <xdr:col>10</xdr:col>
      <xdr:colOff>465997</xdr:colOff>
      <xdr:row>68</xdr:row>
      <xdr:rowOff>122672</xdr:rowOff>
    </xdr:to>
    <xdr:sp macro="" textlink="">
      <xdr:nvSpPr>
        <xdr:cNvPr id="132" name="Полилиния: фигура 4">
          <a:extLst>
            <a:ext uri="{FF2B5EF4-FFF2-40B4-BE49-F238E27FC236}">
              <a16:creationId xmlns:a16="http://schemas.microsoft.com/office/drawing/2014/main" id="{6E6F0901-0112-4CA6-8B03-DFD98B04CE6D}"/>
            </a:ext>
          </a:extLst>
        </xdr:cNvPr>
        <xdr:cNvSpPr/>
      </xdr:nvSpPr>
      <xdr:spPr bwMode="auto">
        <a:xfrm>
          <a:off x="5474029" y="12933584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389795</xdr:colOff>
      <xdr:row>59</xdr:row>
      <xdr:rowOff>11758</xdr:rowOff>
    </xdr:from>
    <xdr:to>
      <xdr:col>13</xdr:col>
      <xdr:colOff>258563</xdr:colOff>
      <xdr:row>65</xdr:row>
      <xdr:rowOff>2446</xdr:rowOff>
    </xdr:to>
    <xdr:sp macro="" textlink="">
      <xdr:nvSpPr>
        <xdr:cNvPr id="133" name="Полилиния: фигура 5">
          <a:extLst>
            <a:ext uri="{FF2B5EF4-FFF2-40B4-BE49-F238E27FC236}">
              <a16:creationId xmlns:a16="http://schemas.microsoft.com/office/drawing/2014/main" id="{054801E7-5B04-4BD1-90CC-15C00035F88D}"/>
            </a:ext>
          </a:extLst>
        </xdr:cNvPr>
        <xdr:cNvSpPr/>
      </xdr:nvSpPr>
      <xdr:spPr bwMode="auto">
        <a:xfrm>
          <a:off x="7095395" y="122647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444829</xdr:colOff>
      <xdr:row>50</xdr:row>
      <xdr:rowOff>32078</xdr:rowOff>
    </xdr:from>
    <xdr:to>
      <xdr:col>14</xdr:col>
      <xdr:colOff>313597</xdr:colOff>
      <xdr:row>56</xdr:row>
      <xdr:rowOff>22766</xdr:rowOff>
    </xdr:to>
    <xdr:sp macro="" textlink="">
      <xdr:nvSpPr>
        <xdr:cNvPr id="134" name="Полилиния: фигура 6">
          <a:extLst>
            <a:ext uri="{FF2B5EF4-FFF2-40B4-BE49-F238E27FC236}">
              <a16:creationId xmlns:a16="http://schemas.microsoft.com/office/drawing/2014/main" id="{3126CC9C-1EF6-46FA-A305-DD6397A3272B}"/>
            </a:ext>
          </a:extLst>
        </xdr:cNvPr>
        <xdr:cNvSpPr/>
      </xdr:nvSpPr>
      <xdr:spPr bwMode="auto">
        <a:xfrm>
          <a:off x="7760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140029</xdr:colOff>
      <xdr:row>50</xdr:row>
      <xdr:rowOff>32078</xdr:rowOff>
    </xdr:from>
    <xdr:to>
      <xdr:col>7</xdr:col>
      <xdr:colOff>8797</xdr:colOff>
      <xdr:row>56</xdr:row>
      <xdr:rowOff>22766</xdr:rowOff>
    </xdr:to>
    <xdr:sp macro="" textlink="">
      <xdr:nvSpPr>
        <xdr:cNvPr id="135" name="Полилиния: фигура 7">
          <a:extLst>
            <a:ext uri="{FF2B5EF4-FFF2-40B4-BE49-F238E27FC236}">
              <a16:creationId xmlns:a16="http://schemas.microsoft.com/office/drawing/2014/main" id="{3B0E458E-B483-41E4-9394-EAA803991D29}"/>
            </a:ext>
          </a:extLst>
        </xdr:cNvPr>
        <xdr:cNvSpPr/>
      </xdr:nvSpPr>
      <xdr:spPr bwMode="auto">
        <a:xfrm>
          <a:off x="3188029" y="10639118"/>
          <a:ext cx="1087968" cy="1087968"/>
        </a:xfrm>
        <a:custGeom>
          <a:avLst/>
          <a:gdLst>
            <a:gd name="connsiteX0" fmla="*/ 543984 w 1087968"/>
            <a:gd name="connsiteY0" fmla="*/ 84668 h 1087968"/>
            <a:gd name="connsiteX1" fmla="*/ 84668 w 1087968"/>
            <a:gd name="connsiteY1" fmla="*/ 543984 h 1087968"/>
            <a:gd name="connsiteX2" fmla="*/ 543984 w 1087968"/>
            <a:gd name="connsiteY2" fmla="*/ 1003300 h 1087968"/>
            <a:gd name="connsiteX3" fmla="*/ 1003300 w 1087968"/>
            <a:gd name="connsiteY3" fmla="*/ 543984 h 1087968"/>
            <a:gd name="connsiteX4" fmla="*/ 543984 w 1087968"/>
            <a:gd name="connsiteY4" fmla="*/ 84668 h 1087968"/>
            <a:gd name="connsiteX5" fmla="*/ 543984 w 1087968"/>
            <a:gd name="connsiteY5" fmla="*/ 0 h 1087968"/>
            <a:gd name="connsiteX6" fmla="*/ 1087968 w 1087968"/>
            <a:gd name="connsiteY6" fmla="*/ 543984 h 1087968"/>
            <a:gd name="connsiteX7" fmla="*/ 543984 w 1087968"/>
            <a:gd name="connsiteY7" fmla="*/ 1087968 h 1087968"/>
            <a:gd name="connsiteX8" fmla="*/ 0 w 1087968"/>
            <a:gd name="connsiteY8" fmla="*/ 543984 h 1087968"/>
            <a:gd name="connsiteX9" fmla="*/ 543984 w 1087968"/>
            <a:gd name="connsiteY9" fmla="*/ 0 h 10879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087968" h="1087968">
              <a:moveTo>
                <a:pt x="543984" y="84668"/>
              </a:moveTo>
              <a:cubicBezTo>
                <a:pt x="290311" y="84668"/>
                <a:pt x="84668" y="290311"/>
                <a:pt x="84668" y="543984"/>
              </a:cubicBezTo>
              <a:cubicBezTo>
                <a:pt x="84668" y="797657"/>
                <a:pt x="290311" y="1003300"/>
                <a:pt x="543984" y="1003300"/>
              </a:cubicBezTo>
              <a:cubicBezTo>
                <a:pt x="797657" y="1003300"/>
                <a:pt x="1003300" y="797657"/>
                <a:pt x="1003300" y="543984"/>
              </a:cubicBezTo>
              <a:cubicBezTo>
                <a:pt x="1003300" y="290311"/>
                <a:pt x="797657" y="84668"/>
                <a:pt x="543984" y="84668"/>
              </a:cubicBezTo>
              <a:close/>
              <a:moveTo>
                <a:pt x="543984" y="0"/>
              </a:moveTo>
              <a:cubicBezTo>
                <a:pt x="844418" y="0"/>
                <a:pt x="1087968" y="243550"/>
                <a:pt x="1087968" y="543984"/>
              </a:cubicBezTo>
              <a:cubicBezTo>
                <a:pt x="1087968" y="844418"/>
                <a:pt x="844418" y="1087968"/>
                <a:pt x="543984" y="1087968"/>
              </a:cubicBezTo>
              <a:cubicBezTo>
                <a:pt x="243550" y="1087968"/>
                <a:pt x="0" y="844418"/>
                <a:pt x="0" y="543984"/>
              </a:cubicBezTo>
              <a:cubicBezTo>
                <a:pt x="0" y="243550"/>
                <a:pt x="243550" y="0"/>
                <a:pt x="543984" y="0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269540</xdr:colOff>
      <xdr:row>53</xdr:row>
      <xdr:rowOff>45195</xdr:rowOff>
    </xdr:from>
    <xdr:to>
      <xdr:col>12</xdr:col>
      <xdr:colOff>184089</xdr:colOff>
      <xdr:row>61</xdr:row>
      <xdr:rowOff>40124</xdr:rowOff>
    </xdr:to>
    <xdr:sp macro="" textlink="">
      <xdr:nvSpPr>
        <xdr:cNvPr id="136" name="Полилиния: фигура 8">
          <a:extLst>
            <a:ext uri="{FF2B5EF4-FFF2-40B4-BE49-F238E27FC236}">
              <a16:creationId xmlns:a16="http://schemas.microsoft.com/office/drawing/2014/main" id="{ECE587B1-8677-421D-8057-4636123AF238}"/>
            </a:ext>
          </a:extLst>
        </xdr:cNvPr>
        <xdr:cNvSpPr/>
      </xdr:nvSpPr>
      <xdr:spPr bwMode="auto">
        <a:xfrm>
          <a:off x="4536740" y="11200875"/>
          <a:ext cx="2962549" cy="1457969"/>
        </a:xfrm>
        <a:custGeom>
          <a:avLst/>
          <a:gdLst>
            <a:gd name="connsiteX0" fmla="*/ 0 w 2962549"/>
            <a:gd name="connsiteY0" fmla="*/ 0 h 1457969"/>
            <a:gd name="connsiteX1" fmla="*/ 78705 w 2962549"/>
            <a:gd name="connsiteY1" fmla="*/ 0 h 1457969"/>
            <a:gd name="connsiteX2" fmla="*/ 84713 w 2962549"/>
            <a:gd name="connsiteY2" fmla="*/ 118986 h 1457969"/>
            <a:gd name="connsiteX3" fmla="*/ 1481274 w 2962549"/>
            <a:gd name="connsiteY3" fmla="*/ 1379264 h 1457969"/>
            <a:gd name="connsiteX4" fmla="*/ 2877836 w 2962549"/>
            <a:gd name="connsiteY4" fmla="*/ 118986 h 1457969"/>
            <a:gd name="connsiteX5" fmla="*/ 2883844 w 2962549"/>
            <a:gd name="connsiteY5" fmla="*/ 0 h 1457969"/>
            <a:gd name="connsiteX6" fmla="*/ 2962549 w 2962549"/>
            <a:gd name="connsiteY6" fmla="*/ 0 h 1457969"/>
            <a:gd name="connsiteX7" fmla="*/ 2956134 w 2962549"/>
            <a:gd name="connsiteY7" fmla="*/ 127034 h 1457969"/>
            <a:gd name="connsiteX8" fmla="*/ 1481274 w 2962549"/>
            <a:gd name="connsiteY8" fmla="*/ 1457969 h 1457969"/>
            <a:gd name="connsiteX9" fmla="*/ 6414 w 2962549"/>
            <a:gd name="connsiteY9" fmla="*/ 127034 h 14579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962549" h="1457969">
              <a:moveTo>
                <a:pt x="0" y="0"/>
              </a:moveTo>
              <a:lnTo>
                <a:pt x="78705" y="0"/>
              </a:lnTo>
              <a:lnTo>
                <a:pt x="84713" y="118986"/>
              </a:lnTo>
              <a:cubicBezTo>
                <a:pt x="156602" y="826865"/>
                <a:pt x="754429" y="1379264"/>
                <a:pt x="1481274" y="1379264"/>
              </a:cubicBezTo>
              <a:cubicBezTo>
                <a:pt x="2208120" y="1379264"/>
                <a:pt x="2805946" y="826865"/>
                <a:pt x="2877836" y="118986"/>
              </a:cubicBezTo>
              <a:lnTo>
                <a:pt x="2883844" y="0"/>
              </a:lnTo>
              <a:lnTo>
                <a:pt x="2962549" y="0"/>
              </a:lnTo>
              <a:lnTo>
                <a:pt x="2956134" y="127034"/>
              </a:lnTo>
              <a:cubicBezTo>
                <a:pt x="2880215" y="874600"/>
                <a:pt x="2248871" y="1457969"/>
                <a:pt x="1481274" y="1457969"/>
              </a:cubicBezTo>
              <a:cubicBezTo>
                <a:pt x="713677" y="1457969"/>
                <a:pt x="82334" y="874600"/>
                <a:pt x="6414" y="127034"/>
              </a:cubicBezTo>
              <a:close/>
            </a:path>
          </a:pathLst>
        </a:cu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606965</xdr:colOff>
      <xdr:row>46</xdr:row>
      <xdr:rowOff>156961</xdr:rowOff>
    </xdr:from>
    <xdr:to>
      <xdr:col>11</xdr:col>
      <xdr:colOff>456261</xdr:colOff>
      <xdr:row>59</xdr:row>
      <xdr:rowOff>67217</xdr:rowOff>
    </xdr:to>
    <xdr:sp macro="" textlink="">
      <xdr:nvSpPr>
        <xdr:cNvPr id="137" name="Овал 136">
          <a:extLst>
            <a:ext uri="{FF2B5EF4-FFF2-40B4-BE49-F238E27FC236}">
              <a16:creationId xmlns:a16="http://schemas.microsoft.com/office/drawing/2014/main" id="{84101A8F-678B-4ABC-8873-80309FCEE45E}"/>
            </a:ext>
          </a:extLst>
        </xdr:cNvPr>
        <xdr:cNvSpPr/>
      </xdr:nvSpPr>
      <xdr:spPr bwMode="auto">
        <a:xfrm>
          <a:off x="4874165" y="10032481"/>
          <a:ext cx="2287696" cy="228769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146379</xdr:colOff>
      <xdr:row>47</xdr:row>
      <xdr:rowOff>123095</xdr:rowOff>
    </xdr:from>
    <xdr:to>
      <xdr:col>11</xdr:col>
      <xdr:colOff>307247</xdr:colOff>
      <xdr:row>58</xdr:row>
      <xdr:rowOff>101083</xdr:rowOff>
    </xdr:to>
    <xdr:sp macro="" textlink="">
      <xdr:nvSpPr>
        <xdr:cNvPr id="138" name="Овал 137">
          <a:extLst>
            <a:ext uri="{FF2B5EF4-FFF2-40B4-BE49-F238E27FC236}">
              <a16:creationId xmlns:a16="http://schemas.microsoft.com/office/drawing/2014/main" id="{E00E7D51-24BF-461E-A254-995BCE694C82}"/>
            </a:ext>
          </a:extLst>
        </xdr:cNvPr>
        <xdr:cNvSpPr/>
      </xdr:nvSpPr>
      <xdr:spPr bwMode="auto">
        <a:xfrm>
          <a:off x="5023179" y="10181495"/>
          <a:ext cx="1989668" cy="1989668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268299</xdr:colOff>
      <xdr:row>45</xdr:row>
      <xdr:rowOff>1175</xdr:rowOff>
    </xdr:from>
    <xdr:to>
      <xdr:col>12</xdr:col>
      <xdr:colOff>185327</xdr:colOff>
      <xdr:row>53</xdr:row>
      <xdr:rowOff>25361</xdr:rowOff>
    </xdr:to>
    <xdr:sp macro="" textlink="">
      <xdr:nvSpPr>
        <xdr:cNvPr id="139" name="Полилиния: фигура 11">
          <a:extLst>
            <a:ext uri="{FF2B5EF4-FFF2-40B4-BE49-F238E27FC236}">
              <a16:creationId xmlns:a16="http://schemas.microsoft.com/office/drawing/2014/main" id="{CA7A708D-2BE8-4B02-B84A-B45F501D0497}"/>
            </a:ext>
          </a:extLst>
        </xdr:cNvPr>
        <xdr:cNvSpPr/>
      </xdr:nvSpPr>
      <xdr:spPr bwMode="auto">
        <a:xfrm>
          <a:off x="4535499" y="9693815"/>
          <a:ext cx="2965028" cy="1487226"/>
        </a:xfrm>
        <a:custGeom>
          <a:avLst/>
          <a:gdLst>
            <a:gd name="connsiteX0" fmla="*/ 1482514 w 2965028"/>
            <a:gd name="connsiteY0" fmla="*/ 0 h 1487226"/>
            <a:gd name="connsiteX1" fmla="*/ 2965028 w 2965028"/>
            <a:gd name="connsiteY1" fmla="*/ 1482514 h 1487226"/>
            <a:gd name="connsiteX2" fmla="*/ 2964790 w 2965028"/>
            <a:gd name="connsiteY2" fmla="*/ 1487226 h 1487226"/>
            <a:gd name="connsiteX3" fmla="*/ 2886085 w 2965028"/>
            <a:gd name="connsiteY3" fmla="*/ 1487226 h 1487226"/>
            <a:gd name="connsiteX4" fmla="*/ 2886323 w 2965028"/>
            <a:gd name="connsiteY4" fmla="*/ 1482514 h 1487226"/>
            <a:gd name="connsiteX5" fmla="*/ 1482514 w 2965028"/>
            <a:gd name="connsiteY5" fmla="*/ 78705 h 1487226"/>
            <a:gd name="connsiteX6" fmla="*/ 78705 w 2965028"/>
            <a:gd name="connsiteY6" fmla="*/ 1482514 h 1487226"/>
            <a:gd name="connsiteX7" fmla="*/ 78943 w 2965028"/>
            <a:gd name="connsiteY7" fmla="*/ 1487226 h 1487226"/>
            <a:gd name="connsiteX8" fmla="*/ 238 w 2965028"/>
            <a:gd name="connsiteY8" fmla="*/ 1487226 h 1487226"/>
            <a:gd name="connsiteX9" fmla="*/ 0 w 2965028"/>
            <a:gd name="connsiteY9" fmla="*/ 1482514 h 1487226"/>
            <a:gd name="connsiteX10" fmla="*/ 1482514 w 2965028"/>
            <a:gd name="connsiteY10" fmla="*/ 0 h 1487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965028" h="1487226">
              <a:moveTo>
                <a:pt x="1482514" y="0"/>
              </a:moveTo>
              <a:cubicBezTo>
                <a:pt x="2301284" y="0"/>
                <a:pt x="2965028" y="663744"/>
                <a:pt x="2965028" y="1482514"/>
              </a:cubicBezTo>
              <a:lnTo>
                <a:pt x="2964790" y="1487226"/>
              </a:lnTo>
              <a:lnTo>
                <a:pt x="2886085" y="1487226"/>
              </a:lnTo>
              <a:lnTo>
                <a:pt x="2886323" y="1482514"/>
              </a:lnTo>
              <a:cubicBezTo>
                <a:pt x="2886323" y="707212"/>
                <a:pt x="2257816" y="78705"/>
                <a:pt x="1482514" y="78705"/>
              </a:cubicBezTo>
              <a:cubicBezTo>
                <a:pt x="707212" y="78705"/>
                <a:pt x="78705" y="707212"/>
                <a:pt x="78705" y="1482514"/>
              </a:cubicBezTo>
              <a:lnTo>
                <a:pt x="78943" y="1487226"/>
              </a:lnTo>
              <a:lnTo>
                <a:pt x="238" y="1487226"/>
              </a:lnTo>
              <a:lnTo>
                <a:pt x="0" y="1482514"/>
              </a:lnTo>
              <a:cubicBezTo>
                <a:pt x="0" y="663744"/>
                <a:pt x="663744" y="0"/>
                <a:pt x="1482514" y="0"/>
              </a:cubicBezTo>
              <a:close/>
            </a:path>
          </a:pathLst>
        </a:cu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408847</xdr:colOff>
      <xdr:row>60</xdr:row>
      <xdr:rowOff>52718</xdr:rowOff>
    </xdr:from>
    <xdr:to>
      <xdr:col>10</xdr:col>
      <xdr:colOff>53247</xdr:colOff>
      <xdr:row>61</xdr:row>
      <xdr:rowOff>123838</xdr:rowOff>
    </xdr:to>
    <xdr:sp macro="" textlink="">
      <xdr:nvSpPr>
        <xdr:cNvPr id="140" name="Овал 139">
          <a:extLst>
            <a:ext uri="{FF2B5EF4-FFF2-40B4-BE49-F238E27FC236}">
              <a16:creationId xmlns:a16="http://schemas.microsoft.com/office/drawing/2014/main" id="{B118340D-CE3B-4E08-A8E4-260657840C55}"/>
            </a:ext>
          </a:extLst>
        </xdr:cNvPr>
        <xdr:cNvSpPr/>
      </xdr:nvSpPr>
      <xdr:spPr bwMode="auto">
        <a:xfrm>
          <a:off x="5895247" y="12488558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443772</xdr:colOff>
      <xdr:row>60</xdr:row>
      <xdr:rowOff>87643</xdr:rowOff>
    </xdr:from>
    <xdr:to>
      <xdr:col>10</xdr:col>
      <xdr:colOff>18322</xdr:colOff>
      <xdr:row>61</xdr:row>
      <xdr:rowOff>88913</xdr:rowOff>
    </xdr:to>
    <xdr:sp macro="" textlink="">
      <xdr:nvSpPr>
        <xdr:cNvPr id="141" name="Овал 140">
          <a:extLst>
            <a:ext uri="{FF2B5EF4-FFF2-40B4-BE49-F238E27FC236}">
              <a16:creationId xmlns:a16="http://schemas.microsoft.com/office/drawing/2014/main" id="{479D063F-F352-43AE-AC95-882F4B917495}"/>
            </a:ext>
          </a:extLst>
        </xdr:cNvPr>
        <xdr:cNvSpPr/>
      </xdr:nvSpPr>
      <xdr:spPr bwMode="auto">
        <a:xfrm>
          <a:off x="5930172" y="12523483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11338</xdr:colOff>
      <xdr:row>57</xdr:row>
      <xdr:rowOff>173105</xdr:rowOff>
    </xdr:from>
    <xdr:to>
      <xdr:col>8</xdr:col>
      <xdr:colOff>265338</xdr:colOff>
      <xdr:row>59</xdr:row>
      <xdr:rowOff>61345</xdr:rowOff>
    </xdr:to>
    <xdr:sp macro="" textlink="">
      <xdr:nvSpPr>
        <xdr:cNvPr id="142" name="Овал 141">
          <a:extLst>
            <a:ext uri="{FF2B5EF4-FFF2-40B4-BE49-F238E27FC236}">
              <a16:creationId xmlns:a16="http://schemas.microsoft.com/office/drawing/2014/main" id="{CBB2F9FA-FE55-44A2-BFE4-5247E097E656}"/>
            </a:ext>
          </a:extLst>
        </xdr:cNvPr>
        <xdr:cNvSpPr/>
      </xdr:nvSpPr>
      <xdr:spPr bwMode="auto">
        <a:xfrm>
          <a:off x="4888138" y="12060305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8</xdr:col>
      <xdr:colOff>46263</xdr:colOff>
      <xdr:row>58</xdr:row>
      <xdr:rowOff>25150</xdr:rowOff>
    </xdr:from>
    <xdr:to>
      <xdr:col>8</xdr:col>
      <xdr:colOff>230413</xdr:colOff>
      <xdr:row>59</xdr:row>
      <xdr:rowOff>26420</xdr:rowOff>
    </xdr:to>
    <xdr:sp macro="" textlink="">
      <xdr:nvSpPr>
        <xdr:cNvPr id="143" name="Овал 142">
          <a:extLst>
            <a:ext uri="{FF2B5EF4-FFF2-40B4-BE49-F238E27FC236}">
              <a16:creationId xmlns:a16="http://schemas.microsoft.com/office/drawing/2014/main" id="{998612FF-CAB2-4A03-A548-4FA426648FCA}"/>
            </a:ext>
          </a:extLst>
        </xdr:cNvPr>
        <xdr:cNvSpPr/>
      </xdr:nvSpPr>
      <xdr:spPr bwMode="auto">
        <a:xfrm>
          <a:off x="4923063" y="12095230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202275</xdr:colOff>
      <xdr:row>52</xdr:row>
      <xdr:rowOff>83302</xdr:rowOff>
    </xdr:from>
    <xdr:to>
      <xdr:col>7</xdr:col>
      <xdr:colOff>456275</xdr:colOff>
      <xdr:row>53</xdr:row>
      <xdr:rowOff>154422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8D56D2C2-D165-40E9-BDD9-C543E573A830}"/>
            </a:ext>
          </a:extLst>
        </xdr:cNvPr>
        <xdr:cNvSpPr/>
      </xdr:nvSpPr>
      <xdr:spPr bwMode="auto">
        <a:xfrm>
          <a:off x="4469475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237200</xdr:colOff>
      <xdr:row>52</xdr:row>
      <xdr:rowOff>118227</xdr:rowOff>
    </xdr:from>
    <xdr:to>
      <xdr:col>7</xdr:col>
      <xdr:colOff>421350</xdr:colOff>
      <xdr:row>53</xdr:row>
      <xdr:rowOff>119497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03076FBB-7883-4787-AF25-DA8C90DCB3D3}"/>
            </a:ext>
          </a:extLst>
        </xdr:cNvPr>
        <xdr:cNvSpPr/>
      </xdr:nvSpPr>
      <xdr:spPr bwMode="auto">
        <a:xfrm>
          <a:off x="4504400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196758</xdr:colOff>
      <xdr:row>57</xdr:row>
      <xdr:rowOff>176797</xdr:rowOff>
    </xdr:from>
    <xdr:to>
      <xdr:col>11</xdr:col>
      <xdr:colOff>450758</xdr:colOff>
      <xdr:row>59</xdr:row>
      <xdr:rowOff>65037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C9B20CC-CCF2-4E9B-9818-2246FB0B63DC}"/>
            </a:ext>
          </a:extLst>
        </xdr:cNvPr>
        <xdr:cNvSpPr/>
      </xdr:nvSpPr>
      <xdr:spPr bwMode="auto">
        <a:xfrm>
          <a:off x="6902358" y="12063997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231683</xdr:colOff>
      <xdr:row>58</xdr:row>
      <xdr:rowOff>28842</xdr:rowOff>
    </xdr:from>
    <xdr:to>
      <xdr:col>11</xdr:col>
      <xdr:colOff>415833</xdr:colOff>
      <xdr:row>59</xdr:row>
      <xdr:rowOff>30112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C5FE61A9-CE13-4805-AEA2-1305DC6B61BE}"/>
            </a:ext>
          </a:extLst>
        </xdr:cNvPr>
        <xdr:cNvSpPr/>
      </xdr:nvSpPr>
      <xdr:spPr bwMode="auto">
        <a:xfrm>
          <a:off x="6937283" y="12098922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4596</xdr:colOff>
      <xdr:row>52</xdr:row>
      <xdr:rowOff>83302</xdr:rowOff>
    </xdr:from>
    <xdr:to>
      <xdr:col>12</xdr:col>
      <xdr:colOff>258596</xdr:colOff>
      <xdr:row>53</xdr:row>
      <xdr:rowOff>154422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45B8E594-4F38-4EC5-BC0F-FC520881D8D2}"/>
            </a:ext>
          </a:extLst>
        </xdr:cNvPr>
        <xdr:cNvSpPr/>
      </xdr:nvSpPr>
      <xdr:spPr bwMode="auto">
        <a:xfrm>
          <a:off x="7319796" y="11056102"/>
          <a:ext cx="254000" cy="254000"/>
        </a:xfrm>
        <a:prstGeom prst="ellipse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39521</xdr:colOff>
      <xdr:row>52</xdr:row>
      <xdr:rowOff>118227</xdr:rowOff>
    </xdr:from>
    <xdr:to>
      <xdr:col>12</xdr:col>
      <xdr:colOff>223671</xdr:colOff>
      <xdr:row>53</xdr:row>
      <xdr:rowOff>119497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91B0900B-5BD9-4257-B44B-E87F8D9744AD}"/>
            </a:ext>
          </a:extLst>
        </xdr:cNvPr>
        <xdr:cNvSpPr/>
      </xdr:nvSpPr>
      <xdr:spPr bwMode="auto">
        <a:xfrm>
          <a:off x="7354721" y="11091027"/>
          <a:ext cx="184150" cy="184150"/>
        </a:xfrm>
        <a:prstGeom prst="ellipse">
          <a:avLst/>
        </a:prstGeom>
        <a:solidFill>
          <a:schemeClr val="bg1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12</xdr:col>
      <xdr:colOff>237395</xdr:colOff>
      <xdr:row>53</xdr:row>
      <xdr:rowOff>5727</xdr:rowOff>
    </xdr:from>
    <xdr:to>
      <xdr:col>12</xdr:col>
      <xdr:colOff>491395</xdr:colOff>
      <xdr:row>53</xdr:row>
      <xdr:rowOff>51446</xdr:rowOff>
    </xdr:to>
    <xdr:sp macro="" textlink="">
      <xdr:nvSpPr>
        <xdr:cNvPr id="150" name="Прямоугольник 149">
          <a:extLst>
            <a:ext uri="{FF2B5EF4-FFF2-40B4-BE49-F238E27FC236}">
              <a16:creationId xmlns:a16="http://schemas.microsoft.com/office/drawing/2014/main" id="{17BD03C6-4039-44E3-9EE7-8FFEDADAD184}"/>
            </a:ext>
          </a:extLst>
        </xdr:cNvPr>
        <xdr:cNvSpPr/>
      </xdr:nvSpPr>
      <xdr:spPr bwMode="auto">
        <a:xfrm>
          <a:off x="7552595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6</xdr:col>
      <xdr:colOff>592800</xdr:colOff>
      <xdr:row>53</xdr:row>
      <xdr:rowOff>5727</xdr:rowOff>
    </xdr:from>
    <xdr:to>
      <xdr:col>7</xdr:col>
      <xdr:colOff>237200</xdr:colOff>
      <xdr:row>53</xdr:row>
      <xdr:rowOff>51446</xdr:rowOff>
    </xdr:to>
    <xdr:sp macro="" textlink="">
      <xdr:nvSpPr>
        <xdr:cNvPr id="151" name="Прямоугольник 150">
          <a:extLst>
            <a:ext uri="{FF2B5EF4-FFF2-40B4-BE49-F238E27FC236}">
              <a16:creationId xmlns:a16="http://schemas.microsoft.com/office/drawing/2014/main" id="{2FC75744-0059-4574-BBE8-D51215D0000D}"/>
            </a:ext>
          </a:extLst>
        </xdr:cNvPr>
        <xdr:cNvSpPr/>
      </xdr:nvSpPr>
      <xdr:spPr bwMode="auto">
        <a:xfrm>
          <a:off x="4250400" y="11161407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448933</xdr:colOff>
      <xdr:row>59</xdr:row>
      <xdr:rowOff>69888</xdr:rowOff>
    </xdr:from>
    <xdr:to>
      <xdr:col>8</xdr:col>
      <xdr:colOff>93333</xdr:colOff>
      <xdr:row>59</xdr:row>
      <xdr:rowOff>115607</xdr:rowOff>
    </xdr:to>
    <xdr:sp macro="" textlink="">
      <xdr:nvSpPr>
        <xdr:cNvPr id="152" name="Прямоугольник 151">
          <a:extLst>
            <a:ext uri="{FF2B5EF4-FFF2-40B4-BE49-F238E27FC236}">
              <a16:creationId xmlns:a16="http://schemas.microsoft.com/office/drawing/2014/main" id="{2B47E7BD-5942-4DCA-B704-E2CD735ECF0D}"/>
            </a:ext>
          </a:extLst>
        </xdr:cNvPr>
        <xdr:cNvSpPr/>
      </xdr:nvSpPr>
      <xdr:spPr bwMode="auto">
        <a:xfrm rot="18900000">
          <a:off x="4716133" y="12322848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11</xdr:col>
      <xdr:colOff>361601</xdr:colOff>
      <xdr:row>59</xdr:row>
      <xdr:rowOff>77103</xdr:rowOff>
    </xdr:from>
    <xdr:to>
      <xdr:col>12</xdr:col>
      <xdr:colOff>6001</xdr:colOff>
      <xdr:row>59</xdr:row>
      <xdr:rowOff>122822</xdr:rowOff>
    </xdr:to>
    <xdr:sp macro="" textlink="">
      <xdr:nvSpPr>
        <xdr:cNvPr id="153" name="Прямоугольник 152">
          <a:extLst>
            <a:ext uri="{FF2B5EF4-FFF2-40B4-BE49-F238E27FC236}">
              <a16:creationId xmlns:a16="http://schemas.microsoft.com/office/drawing/2014/main" id="{E29104E8-C451-43C5-A8C5-DEDF1705D9EC}"/>
            </a:ext>
          </a:extLst>
        </xdr:cNvPr>
        <xdr:cNvSpPr/>
      </xdr:nvSpPr>
      <xdr:spPr bwMode="auto">
        <a:xfrm rot="2700000" flipH="1">
          <a:off x="7067201" y="12330063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9</xdr:col>
      <xdr:colOff>512987</xdr:colOff>
      <xdr:row>61</xdr:row>
      <xdr:rowOff>105629</xdr:rowOff>
    </xdr:from>
    <xdr:to>
      <xdr:col>9</xdr:col>
      <xdr:colOff>558706</xdr:colOff>
      <xdr:row>62</xdr:row>
      <xdr:rowOff>176749</xdr:rowOff>
    </xdr:to>
    <xdr:sp macro="" textlink="">
      <xdr:nvSpPr>
        <xdr:cNvPr id="154" name="Прямоугольник 153">
          <a:extLst>
            <a:ext uri="{FF2B5EF4-FFF2-40B4-BE49-F238E27FC236}">
              <a16:creationId xmlns:a16="http://schemas.microsoft.com/office/drawing/2014/main" id="{338EEF32-6C7D-495D-AFD3-22738F804C36}"/>
            </a:ext>
          </a:extLst>
        </xdr:cNvPr>
        <xdr:cNvSpPr/>
      </xdr:nvSpPr>
      <xdr:spPr bwMode="auto">
        <a:xfrm rot="5400000" flipH="1">
          <a:off x="5895247" y="12828489"/>
          <a:ext cx="254000" cy="45719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52</xdr:row>
      <xdr:rowOff>42220</xdr:rowOff>
    </xdr:from>
    <xdr:to>
      <xdr:col>4</xdr:col>
      <xdr:colOff>465997</xdr:colOff>
      <xdr:row>53</xdr:row>
      <xdr:rowOff>45196</xdr:rowOff>
    </xdr:to>
    <xdr:sp macro="" textlink="">
      <xdr:nvSpPr>
        <xdr:cNvPr id="155" name="TextBox 27">
          <a:extLst>
            <a:ext uri="{FF2B5EF4-FFF2-40B4-BE49-F238E27FC236}">
              <a16:creationId xmlns:a16="http://schemas.microsoft.com/office/drawing/2014/main" id="{5FDBDDFC-22DB-4842-8BD1-1632B910CC5F}"/>
            </a:ext>
          </a:extLst>
        </xdr:cNvPr>
        <xdr:cNvSpPr txBox="1"/>
      </xdr:nvSpPr>
      <xdr:spPr>
        <a:xfrm>
          <a:off x="162209" y="11015020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NODES   01</a:t>
          </a:r>
        </a:p>
      </xdr:txBody>
    </xdr:sp>
    <xdr:clientData/>
  </xdr:twoCellAnchor>
  <xdr:twoCellAnchor>
    <xdr:from>
      <xdr:col>1</xdr:col>
      <xdr:colOff>90387</xdr:colOff>
      <xdr:row>60</xdr:row>
      <xdr:rowOff>95517</xdr:rowOff>
    </xdr:from>
    <xdr:to>
      <xdr:col>5</xdr:col>
      <xdr:colOff>394175</xdr:colOff>
      <xdr:row>61</xdr:row>
      <xdr:rowOff>98493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FD73C74D-3A3F-4565-B939-4CA188C41408}"/>
            </a:ext>
          </a:extLst>
        </xdr:cNvPr>
        <xdr:cNvSpPr txBox="1"/>
      </xdr:nvSpPr>
      <xdr:spPr>
        <a:xfrm>
          <a:off x="699987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ORCHESTRATOR   02</a:t>
          </a:r>
        </a:p>
      </xdr:txBody>
    </xdr:sp>
    <xdr:clientData/>
  </xdr:twoCellAnchor>
  <xdr:twoCellAnchor>
    <xdr:from>
      <xdr:col>7</xdr:col>
      <xdr:colOff>379719</xdr:colOff>
      <xdr:row>70</xdr:row>
      <xdr:rowOff>16362</xdr:rowOff>
    </xdr:from>
    <xdr:to>
      <xdr:col>12</xdr:col>
      <xdr:colOff>73907</xdr:colOff>
      <xdr:row>71</xdr:row>
      <xdr:rowOff>19338</xdr:rowOff>
    </xdr:to>
    <xdr:sp macro="" textlink="">
      <xdr:nvSpPr>
        <xdr:cNvPr id="157" name="TextBox 29">
          <a:extLst>
            <a:ext uri="{FF2B5EF4-FFF2-40B4-BE49-F238E27FC236}">
              <a16:creationId xmlns:a16="http://schemas.microsoft.com/office/drawing/2014/main" id="{F08DBA0E-AC17-4E8C-A32D-CDC4FCDEC7BB}"/>
            </a:ext>
          </a:extLst>
        </xdr:cNvPr>
        <xdr:cNvSpPr txBox="1"/>
      </xdr:nvSpPr>
      <xdr:spPr>
        <a:xfrm>
          <a:off x="4646919" y="14281002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03  IMAGE</a:t>
          </a:r>
        </a:p>
      </xdr:txBody>
    </xdr:sp>
    <xdr:clientData/>
  </xdr:twoCellAnchor>
  <xdr:twoCellAnchor>
    <xdr:from>
      <xdr:col>14</xdr:col>
      <xdr:colOff>59451</xdr:colOff>
      <xdr:row>60</xdr:row>
      <xdr:rowOff>95517</xdr:rowOff>
    </xdr:from>
    <xdr:to>
      <xdr:col>18</xdr:col>
      <xdr:colOff>363239</xdr:colOff>
      <xdr:row>61</xdr:row>
      <xdr:rowOff>98493</xdr:rowOff>
    </xdr:to>
    <xdr:sp macro="" textlink="">
      <xdr:nvSpPr>
        <xdr:cNvPr id="158" name="TextBox 30">
          <a:extLst>
            <a:ext uri="{FF2B5EF4-FFF2-40B4-BE49-F238E27FC236}">
              <a16:creationId xmlns:a16="http://schemas.microsoft.com/office/drawing/2014/main" id="{E4FACBF5-A6A8-45A1-BAE2-3B14F81C5D2E}"/>
            </a:ext>
          </a:extLst>
        </xdr:cNvPr>
        <xdr:cNvSpPr txBox="1"/>
      </xdr:nvSpPr>
      <xdr:spPr>
        <a:xfrm>
          <a:off x="8593851" y="12531357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04  MANIFEST</a:t>
          </a:r>
        </a:p>
      </xdr:txBody>
    </xdr:sp>
    <xdr:clientData/>
  </xdr:twoCellAnchor>
  <xdr:twoCellAnchor>
    <xdr:from>
      <xdr:col>14</xdr:col>
      <xdr:colOff>601320</xdr:colOff>
      <xdr:row>52</xdr:row>
      <xdr:rowOff>42219</xdr:rowOff>
    </xdr:from>
    <xdr:to>
      <xdr:col>19</xdr:col>
      <xdr:colOff>295508</xdr:colOff>
      <xdr:row>53</xdr:row>
      <xdr:rowOff>45195</xdr:rowOff>
    </xdr:to>
    <xdr:sp macro="" textlink="">
      <xdr:nvSpPr>
        <xdr:cNvPr id="159" name="TextBox 31">
          <a:extLst>
            <a:ext uri="{FF2B5EF4-FFF2-40B4-BE49-F238E27FC236}">
              <a16:creationId xmlns:a16="http://schemas.microsoft.com/office/drawing/2014/main" id="{6694C2BC-A0F5-4DF2-94A3-36F2CC722696}"/>
            </a:ext>
          </a:extLst>
        </xdr:cNvPr>
        <xdr:cNvSpPr txBox="1"/>
      </xdr:nvSpPr>
      <xdr:spPr>
        <a:xfrm>
          <a:off x="9135720" y="11015019"/>
          <a:ext cx="2742188" cy="185856"/>
        </a:xfrm>
        <a:prstGeom prst="rect">
          <a:avLst/>
        </a:prstGeom>
        <a:noFill/>
      </xdr:spPr>
      <xdr:txBody>
        <a:bodyPr wrap="square" lIns="91440" tIns="0" rIns="9144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0033C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05  CONTAINER</a:t>
          </a:r>
        </a:p>
      </xdr:txBody>
    </xdr:sp>
    <xdr:clientData/>
  </xdr:twoCellAnchor>
  <xdr:twoCellAnchor>
    <xdr:from>
      <xdr:col>4</xdr:col>
      <xdr:colOff>465997</xdr:colOff>
      <xdr:row>52</xdr:row>
      <xdr:rowOff>42218</xdr:rowOff>
    </xdr:from>
    <xdr:to>
      <xdr:col>4</xdr:col>
      <xdr:colOff>511716</xdr:colOff>
      <xdr:row>53</xdr:row>
      <xdr:rowOff>58113</xdr:rowOff>
    </xdr:to>
    <xdr:sp macro="" textlink="">
      <xdr:nvSpPr>
        <xdr:cNvPr id="160" name="Прямоугольник 159">
          <a:extLst>
            <a:ext uri="{FF2B5EF4-FFF2-40B4-BE49-F238E27FC236}">
              <a16:creationId xmlns:a16="http://schemas.microsoft.com/office/drawing/2014/main" id="{58F92D79-4CA9-4B08-8FEB-EEFC904BCBBA}"/>
            </a:ext>
          </a:extLst>
        </xdr:cNvPr>
        <xdr:cNvSpPr/>
      </xdr:nvSpPr>
      <xdr:spPr bwMode="auto">
        <a:xfrm>
          <a:off x="2904397" y="11015018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5</xdr:col>
      <xdr:colOff>394175</xdr:colOff>
      <xdr:row>60</xdr:row>
      <xdr:rowOff>95517</xdr:rowOff>
    </xdr:from>
    <xdr:to>
      <xdr:col>5</xdr:col>
      <xdr:colOff>439894</xdr:colOff>
      <xdr:row>61</xdr:row>
      <xdr:rowOff>111412</xdr:rowOff>
    </xdr:to>
    <xdr:sp macro="" textlink="">
      <xdr:nvSpPr>
        <xdr:cNvPr id="161" name="Прямоугольник 160">
          <a:extLst>
            <a:ext uri="{FF2B5EF4-FFF2-40B4-BE49-F238E27FC236}">
              <a16:creationId xmlns:a16="http://schemas.microsoft.com/office/drawing/2014/main" id="{6A7C4876-285C-4288-9658-7DB0E376CB2B}"/>
            </a:ext>
          </a:extLst>
        </xdr:cNvPr>
        <xdr:cNvSpPr/>
      </xdr:nvSpPr>
      <xdr:spPr bwMode="auto">
        <a:xfrm>
          <a:off x="3442175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334000</xdr:colOff>
      <xdr:row>70</xdr:row>
      <xdr:rowOff>16362</xdr:rowOff>
    </xdr:from>
    <xdr:to>
      <xdr:col>7</xdr:col>
      <xdr:colOff>379719</xdr:colOff>
      <xdr:row>71</xdr:row>
      <xdr:rowOff>32257</xdr:rowOff>
    </xdr:to>
    <xdr:sp macro="" textlink="">
      <xdr:nvSpPr>
        <xdr:cNvPr id="162" name="Прямоугольник 161">
          <a:extLst>
            <a:ext uri="{FF2B5EF4-FFF2-40B4-BE49-F238E27FC236}">
              <a16:creationId xmlns:a16="http://schemas.microsoft.com/office/drawing/2014/main" id="{A31B5955-AF8A-4C02-8875-633D4360AE4D}"/>
            </a:ext>
          </a:extLst>
        </xdr:cNvPr>
        <xdr:cNvSpPr/>
      </xdr:nvSpPr>
      <xdr:spPr bwMode="auto">
        <a:xfrm>
          <a:off x="4601200" y="14281002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13732</xdr:colOff>
      <xdr:row>60</xdr:row>
      <xdr:rowOff>95517</xdr:rowOff>
    </xdr:from>
    <xdr:to>
      <xdr:col>14</xdr:col>
      <xdr:colOff>59451</xdr:colOff>
      <xdr:row>61</xdr:row>
      <xdr:rowOff>111412</xdr:rowOff>
    </xdr:to>
    <xdr:sp macro="" textlink="">
      <xdr:nvSpPr>
        <xdr:cNvPr id="163" name="Прямоугольник 162">
          <a:extLst>
            <a:ext uri="{FF2B5EF4-FFF2-40B4-BE49-F238E27FC236}">
              <a16:creationId xmlns:a16="http://schemas.microsoft.com/office/drawing/2014/main" id="{30AB9154-5DA6-4563-9A0D-391672D52224}"/>
            </a:ext>
          </a:extLst>
        </xdr:cNvPr>
        <xdr:cNvSpPr/>
      </xdr:nvSpPr>
      <xdr:spPr bwMode="auto">
        <a:xfrm>
          <a:off x="8548132" y="12531357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555601</xdr:colOff>
      <xdr:row>52</xdr:row>
      <xdr:rowOff>42219</xdr:rowOff>
    </xdr:from>
    <xdr:to>
      <xdr:col>14</xdr:col>
      <xdr:colOff>601320</xdr:colOff>
      <xdr:row>53</xdr:row>
      <xdr:rowOff>58114</xdr:rowOff>
    </xdr:to>
    <xdr:sp macro="" textlink="">
      <xdr:nvSpPr>
        <xdr:cNvPr id="164" name="Прямоугольник 163">
          <a:extLst>
            <a:ext uri="{FF2B5EF4-FFF2-40B4-BE49-F238E27FC236}">
              <a16:creationId xmlns:a16="http://schemas.microsoft.com/office/drawing/2014/main" id="{B50DB298-992E-4FF8-BC4C-D9D4F294E30D}"/>
            </a:ext>
          </a:extLst>
        </xdr:cNvPr>
        <xdr:cNvSpPr/>
      </xdr:nvSpPr>
      <xdr:spPr bwMode="auto">
        <a:xfrm>
          <a:off x="9090001" y="11015019"/>
          <a:ext cx="45719" cy="198775"/>
        </a:xfrm>
        <a:prstGeom prst="rect">
          <a:avLst/>
        </a:prstGeom>
        <a:solidFill>
          <a:srgbClr val="00C3FF"/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4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0</xdr:col>
      <xdr:colOff>162209</xdr:colOff>
      <xdr:row>53</xdr:row>
      <xdr:rowOff>118359</xdr:rowOff>
    </xdr:from>
    <xdr:to>
      <xdr:col>4</xdr:col>
      <xdr:colOff>465997</xdr:colOff>
      <xdr:row>56</xdr:row>
      <xdr:rowOff>72813</xdr:rowOff>
    </xdr:to>
    <xdr:sp macro="" textlink="">
      <xdr:nvSpPr>
        <xdr:cNvPr id="165" name="Прямоугольник 164">
          <a:extLst>
            <a:ext uri="{FF2B5EF4-FFF2-40B4-BE49-F238E27FC236}">
              <a16:creationId xmlns:a16="http://schemas.microsoft.com/office/drawing/2014/main" id="{0E5C3BC6-A214-41D3-8170-0B903D9369AB}"/>
            </a:ext>
          </a:extLst>
        </xdr:cNvPr>
        <xdr:cNvSpPr/>
      </xdr:nvSpPr>
      <xdr:spPr bwMode="auto">
        <a:xfrm>
          <a:off x="162209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Защита узлов кластера – управление уязвимостями и конфигурацией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</xdr:col>
      <xdr:colOff>90387</xdr:colOff>
      <xdr:row>61</xdr:row>
      <xdr:rowOff>171657</xdr:rowOff>
    </xdr:from>
    <xdr:to>
      <xdr:col>5</xdr:col>
      <xdr:colOff>394175</xdr:colOff>
      <xdr:row>64</xdr:row>
      <xdr:rowOff>126111</xdr:rowOff>
    </xdr:to>
    <xdr:sp macro="" textlink="">
      <xdr:nvSpPr>
        <xdr:cNvPr id="166" name="Прямоугольник 165">
          <a:extLst>
            <a:ext uri="{FF2B5EF4-FFF2-40B4-BE49-F238E27FC236}">
              <a16:creationId xmlns:a16="http://schemas.microsoft.com/office/drawing/2014/main" id="{C1F6455E-ADD7-443D-AF8F-32B4A69177A5}"/>
            </a:ext>
          </a:extLst>
        </xdr:cNvPr>
        <xdr:cNvSpPr/>
      </xdr:nvSpPr>
      <xdr:spPr bwMode="auto">
        <a:xfrm>
          <a:off x="699987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Настройка оркестратора в соответствии с лучшими практиками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7</xdr:col>
      <xdr:colOff>379719</xdr:colOff>
      <xdr:row>71</xdr:row>
      <xdr:rowOff>92502</xdr:rowOff>
    </xdr:from>
    <xdr:to>
      <xdr:col>12</xdr:col>
      <xdr:colOff>73907</xdr:colOff>
      <xdr:row>74</xdr:row>
      <xdr:rowOff>46956</xdr:rowOff>
    </xdr:to>
    <xdr:sp macro="" textlink="">
      <xdr:nvSpPr>
        <xdr:cNvPr id="167" name="Прямоугольник 166">
          <a:extLst>
            <a:ext uri="{FF2B5EF4-FFF2-40B4-BE49-F238E27FC236}">
              <a16:creationId xmlns:a16="http://schemas.microsoft.com/office/drawing/2014/main" id="{7C6F65E1-E4A2-4E73-A074-1E782E8C36CD}"/>
            </a:ext>
          </a:extLst>
        </xdr:cNvPr>
        <xdr:cNvSpPr/>
      </xdr:nvSpPr>
      <xdr:spPr bwMode="auto">
        <a:xfrm>
          <a:off x="4646919" y="14540022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создании образов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59451</xdr:colOff>
      <xdr:row>61</xdr:row>
      <xdr:rowOff>171657</xdr:rowOff>
    </xdr:from>
    <xdr:to>
      <xdr:col>18</xdr:col>
      <xdr:colOff>363239</xdr:colOff>
      <xdr:row>64</xdr:row>
      <xdr:rowOff>126111</xdr:rowOff>
    </xdr:to>
    <xdr:sp macro="" textlink="">
      <xdr:nvSpPr>
        <xdr:cNvPr id="168" name="Прямоугольник 167">
          <a:extLst>
            <a:ext uri="{FF2B5EF4-FFF2-40B4-BE49-F238E27FC236}">
              <a16:creationId xmlns:a16="http://schemas.microsoft.com/office/drawing/2014/main" id="{A1447338-A7A9-4190-81DE-7CDB26D189F3}"/>
            </a:ext>
          </a:extLst>
        </xdr:cNvPr>
        <xdr:cNvSpPr/>
      </xdr:nvSpPr>
      <xdr:spPr bwMode="auto">
        <a:xfrm>
          <a:off x="8593851" y="12790377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rgbClr val="001031"/>
              </a:solidFill>
              <a:effectLst/>
              <a:uLnTx/>
              <a:uFillTx/>
              <a:latin typeface="Segoe UI"/>
            </a:rPr>
            <a:t>Контроль выполнения ИБ-требований при написании манифестов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>
    <xdr:from>
      <xdr:col>14</xdr:col>
      <xdr:colOff>601320</xdr:colOff>
      <xdr:row>53</xdr:row>
      <xdr:rowOff>118359</xdr:rowOff>
    </xdr:from>
    <xdr:to>
      <xdr:col>19</xdr:col>
      <xdr:colOff>295508</xdr:colOff>
      <xdr:row>56</xdr:row>
      <xdr:rowOff>72813</xdr:rowOff>
    </xdr:to>
    <xdr:sp macro="" textlink="">
      <xdr:nvSpPr>
        <xdr:cNvPr id="169" name="Прямоугольник 168">
          <a:extLst>
            <a:ext uri="{FF2B5EF4-FFF2-40B4-BE49-F238E27FC236}">
              <a16:creationId xmlns:a16="http://schemas.microsoft.com/office/drawing/2014/main" id="{B79C0CEA-D084-466B-A71D-BECFA0318E11}"/>
            </a:ext>
          </a:extLst>
        </xdr:cNvPr>
        <xdr:cNvSpPr/>
      </xdr:nvSpPr>
      <xdr:spPr bwMode="auto">
        <a:xfrm>
          <a:off x="9135720" y="11274039"/>
          <a:ext cx="2742188" cy="50309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txBody>
        <a:bodyPr wrap="square" lIns="0" tIns="0" rIns="0" bIns="0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lang="ru-RU" sz="1200" kern="0">
              <a:solidFill>
                <a:srgbClr val="001031"/>
              </a:solidFill>
              <a:latin typeface="Segoe UI"/>
            </a:rPr>
            <a:t>Контроль активности контейнера в режиме </a:t>
          </a:r>
          <a:r>
            <a:rPr lang="en-US" sz="1200" kern="0">
              <a:solidFill>
                <a:srgbClr val="001031"/>
              </a:solidFill>
              <a:latin typeface="Segoe UI"/>
            </a:rPr>
            <a:t>runtime</a:t>
          </a:r>
          <a:endParaRPr kumimoji="0" lang="en-US" sz="1200" b="0" i="0" u="none" strike="noStrike" kern="0" cap="none" spc="0" normalizeH="0" baseline="0">
            <a:ln>
              <a:noFill/>
            </a:ln>
            <a:solidFill>
              <a:srgbClr val="001031"/>
            </a:solidFill>
            <a:effectLst/>
            <a:uLnTx/>
            <a:uFillTx/>
            <a:latin typeface="Segoe UI"/>
          </a:endParaRPr>
        </a:p>
      </xdr:txBody>
    </xdr:sp>
    <xdr:clientData/>
  </xdr:twoCellAnchor>
  <xdr:twoCellAnchor editAs="oneCell">
    <xdr:from>
      <xdr:col>8</xdr:col>
      <xdr:colOff>329543</xdr:colOff>
      <xdr:row>48</xdr:row>
      <xdr:rowOff>147445</xdr:rowOff>
    </xdr:from>
    <xdr:to>
      <xdr:col>11</xdr:col>
      <xdr:colOff>124083</xdr:colOff>
      <xdr:row>57</xdr:row>
      <xdr:rowOff>76733</xdr:rowOff>
    </xdr:to>
    <xdr:pic>
      <xdr:nvPicPr>
        <xdr:cNvPr id="170" name="Picture 2">
          <a:extLst>
            <a:ext uri="{FF2B5EF4-FFF2-40B4-BE49-F238E27FC236}">
              <a16:creationId xmlns:a16="http://schemas.microsoft.com/office/drawing/2014/main" id="{9D5C08DB-FF64-404E-B24B-A9927038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43" y="10388725"/>
          <a:ext cx="1623340" cy="157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90294</xdr:colOff>
      <xdr:row>60</xdr:row>
      <xdr:rowOff>89171</xdr:rowOff>
    </xdr:from>
    <xdr:to>
      <xdr:col>13</xdr:col>
      <xdr:colOff>24665</xdr:colOff>
      <xdr:row>63</xdr:row>
      <xdr:rowOff>107913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46308570-7FD7-4723-A414-4CC1591F857D}"/>
            </a:ext>
          </a:extLst>
        </xdr:cNvPr>
        <xdr:cNvGrpSpPr>
          <a:grpSpLocks noChangeAspect="1"/>
        </xdr:cNvGrpSpPr>
      </xdr:nvGrpSpPr>
      <xdr:grpSpPr>
        <a:xfrm>
          <a:off x="7351706" y="11844142"/>
          <a:ext cx="539488" cy="590242"/>
          <a:chOff x="6044217" y="3060700"/>
          <a:chExt cx="1585308" cy="1653540"/>
        </a:xfrm>
      </xdr:grpSpPr>
      <xdr:sp macro="" textlink="">
        <xdr:nvSpPr>
          <xdr:cNvPr id="213" name="Скругленный прямоугольник 212">
            <a:extLst>
              <a:ext uri="{FF2B5EF4-FFF2-40B4-BE49-F238E27FC236}">
                <a16:creationId xmlns:a16="http://schemas.microsoft.com/office/drawing/2014/main" id="{D3401D27-261D-4C11-A4C3-179EC471EDB8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14" name="Овал 213">
            <a:extLst>
              <a:ext uri="{FF2B5EF4-FFF2-40B4-BE49-F238E27FC236}">
                <a16:creationId xmlns:a16="http://schemas.microsoft.com/office/drawing/2014/main" id="{92F52B67-0A3B-44D4-B874-AF27B75A217B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5" name="Скругленный прямоугольник 214">
            <a:extLst>
              <a:ext uri="{FF2B5EF4-FFF2-40B4-BE49-F238E27FC236}">
                <a16:creationId xmlns:a16="http://schemas.microsoft.com/office/drawing/2014/main" id="{31328D0F-1389-441D-80AE-DF3B72EE181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6" name="Группа 215">
            <a:extLst>
              <a:ext uri="{FF2B5EF4-FFF2-40B4-BE49-F238E27FC236}">
                <a16:creationId xmlns:a16="http://schemas.microsoft.com/office/drawing/2014/main" id="{87855A91-8B73-42D4-8E58-5BB5C52C8D1B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218" name="Скругленный прямоугольник 217">
              <a:extLst>
                <a:ext uri="{FF2B5EF4-FFF2-40B4-BE49-F238E27FC236}">
                  <a16:creationId xmlns:a16="http://schemas.microsoft.com/office/drawing/2014/main" id="{D7260630-5AF9-4035-B820-669F937C5A64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9" name="Скругленный прямоугольник 218">
              <a:extLst>
                <a:ext uri="{FF2B5EF4-FFF2-40B4-BE49-F238E27FC236}">
                  <a16:creationId xmlns:a16="http://schemas.microsoft.com/office/drawing/2014/main" id="{4AC5A6B2-0492-415C-A2C1-107E4E392186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0" name="Скругленный прямоугольник 219">
              <a:extLst>
                <a:ext uri="{FF2B5EF4-FFF2-40B4-BE49-F238E27FC236}">
                  <a16:creationId xmlns:a16="http://schemas.microsoft.com/office/drawing/2014/main" id="{0B3E0151-93F5-484F-A634-ABF53B51CA8A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1" name="Скругленный прямоугольник 220">
              <a:extLst>
                <a:ext uri="{FF2B5EF4-FFF2-40B4-BE49-F238E27FC236}">
                  <a16:creationId xmlns:a16="http://schemas.microsoft.com/office/drawing/2014/main" id="{9CFE76C6-945A-45BA-A327-A6A3D142CD7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22" name="Скругленный прямоугольник 221">
              <a:extLst>
                <a:ext uri="{FF2B5EF4-FFF2-40B4-BE49-F238E27FC236}">
                  <a16:creationId xmlns:a16="http://schemas.microsoft.com/office/drawing/2014/main" id="{DE9197CB-2473-4FC2-8107-DF4328DBD800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17" name="Freeform 67">
            <a:extLst>
              <a:ext uri="{FF2B5EF4-FFF2-40B4-BE49-F238E27FC236}">
                <a16:creationId xmlns:a16="http://schemas.microsoft.com/office/drawing/2014/main" id="{509BAA4A-7FA7-4E06-B70A-69225ED870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308050</xdr:colOff>
      <xdr:row>64</xdr:row>
      <xdr:rowOff>26518</xdr:rowOff>
    </xdr:from>
    <xdr:to>
      <xdr:col>10</xdr:col>
      <xdr:colOff>145576</xdr:colOff>
      <xdr:row>67</xdr:row>
      <xdr:rowOff>45260</xdr:rowOff>
    </xdr:to>
    <xdr:grpSp>
      <xdr:nvGrpSpPr>
        <xdr:cNvPr id="172" name="Группа 171">
          <a:extLst>
            <a:ext uri="{FF2B5EF4-FFF2-40B4-BE49-F238E27FC236}">
              <a16:creationId xmlns:a16="http://schemas.microsoft.com/office/drawing/2014/main" id="{C9D3190D-7742-4D14-B048-12E5C32E43C9}"/>
            </a:ext>
          </a:extLst>
        </xdr:cNvPr>
        <xdr:cNvGrpSpPr>
          <a:grpSpLocks noChangeAspect="1"/>
        </xdr:cNvGrpSpPr>
      </xdr:nvGrpSpPr>
      <xdr:grpSpPr>
        <a:xfrm>
          <a:off x="5754109" y="12543489"/>
          <a:ext cx="442643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201" name="Полилиния 200">
            <a:extLst>
              <a:ext uri="{FF2B5EF4-FFF2-40B4-BE49-F238E27FC236}">
                <a16:creationId xmlns:a16="http://schemas.microsoft.com/office/drawing/2014/main" id="{9B30AA1D-81D3-4774-840B-6867DA7F0283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2" name="Полилиния 201">
            <a:extLst>
              <a:ext uri="{FF2B5EF4-FFF2-40B4-BE49-F238E27FC236}">
                <a16:creationId xmlns:a16="http://schemas.microsoft.com/office/drawing/2014/main" id="{8C527EFC-4807-42E4-ACC9-4BF281F858D7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3" name="Полилиния 202">
            <a:extLst>
              <a:ext uri="{FF2B5EF4-FFF2-40B4-BE49-F238E27FC236}">
                <a16:creationId xmlns:a16="http://schemas.microsoft.com/office/drawing/2014/main" id="{C7600001-C076-411A-8282-ECA26BAD9C1E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4" name="Полилиния 203">
            <a:extLst>
              <a:ext uri="{FF2B5EF4-FFF2-40B4-BE49-F238E27FC236}">
                <a16:creationId xmlns:a16="http://schemas.microsoft.com/office/drawing/2014/main" id="{9ADD60C7-3B30-4260-90B2-13F19CE97747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5" name="Полилиния 204">
            <a:extLst>
              <a:ext uri="{FF2B5EF4-FFF2-40B4-BE49-F238E27FC236}">
                <a16:creationId xmlns:a16="http://schemas.microsoft.com/office/drawing/2014/main" id="{54D182D5-9CF6-4203-BEDA-7C05F2CCFF6A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6" name="Полилиния 205">
            <a:extLst>
              <a:ext uri="{FF2B5EF4-FFF2-40B4-BE49-F238E27FC236}">
                <a16:creationId xmlns:a16="http://schemas.microsoft.com/office/drawing/2014/main" id="{D92DDDD9-3372-4661-A02B-6FA860DF0F60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7" name="Полилиния 206">
            <a:extLst>
              <a:ext uri="{FF2B5EF4-FFF2-40B4-BE49-F238E27FC236}">
                <a16:creationId xmlns:a16="http://schemas.microsoft.com/office/drawing/2014/main" id="{6EE531B5-A685-4D21-B6A7-E6868400E2C9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8" name="Полилиния 207">
            <a:extLst>
              <a:ext uri="{FF2B5EF4-FFF2-40B4-BE49-F238E27FC236}">
                <a16:creationId xmlns:a16="http://schemas.microsoft.com/office/drawing/2014/main" id="{526AB528-5685-4C75-93D1-5AF5DD48BBEF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209" name="Полилиния 208">
            <a:extLst>
              <a:ext uri="{FF2B5EF4-FFF2-40B4-BE49-F238E27FC236}">
                <a16:creationId xmlns:a16="http://schemas.microsoft.com/office/drawing/2014/main" id="{BE92B3E4-A55D-410F-8947-B3DC5B480C91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210" name="Группа 209">
            <a:extLst>
              <a:ext uri="{FF2B5EF4-FFF2-40B4-BE49-F238E27FC236}">
                <a16:creationId xmlns:a16="http://schemas.microsoft.com/office/drawing/2014/main" id="{530EE16C-5B70-4274-B75E-63422007E12C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211" name="Скругленный прямоугольник 210">
              <a:extLst>
                <a:ext uri="{FF2B5EF4-FFF2-40B4-BE49-F238E27FC236}">
                  <a16:creationId xmlns:a16="http://schemas.microsoft.com/office/drawing/2014/main" id="{20F59BC1-9CAA-4C50-9CF8-CD4AD49984E6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212" name="Скругленный прямоугольник 211">
              <a:extLst>
                <a:ext uri="{FF2B5EF4-FFF2-40B4-BE49-F238E27FC236}">
                  <a16:creationId xmlns:a16="http://schemas.microsoft.com/office/drawing/2014/main" id="{FDCB51B9-90CB-4D6E-AB79-3FF5101A6663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6</xdr:col>
      <xdr:colOff>454300</xdr:colOff>
      <xdr:row>60</xdr:row>
      <xdr:rowOff>89171</xdr:rowOff>
    </xdr:from>
    <xdr:to>
      <xdr:col>7</xdr:col>
      <xdr:colOff>414195</xdr:colOff>
      <xdr:row>63</xdr:row>
      <xdr:rowOff>107913</xdr:rowOff>
    </xdr:to>
    <xdr:grpSp>
      <xdr:nvGrpSpPr>
        <xdr:cNvPr id="173" name="Группа 172">
          <a:extLst>
            <a:ext uri="{FF2B5EF4-FFF2-40B4-BE49-F238E27FC236}">
              <a16:creationId xmlns:a16="http://schemas.microsoft.com/office/drawing/2014/main" id="{734490EC-1512-49BA-B505-F5742BC4E642}"/>
            </a:ext>
          </a:extLst>
        </xdr:cNvPr>
        <xdr:cNvGrpSpPr>
          <a:grpSpLocks noChangeAspect="1"/>
        </xdr:cNvGrpSpPr>
      </xdr:nvGrpSpPr>
      <xdr:grpSpPr>
        <a:xfrm>
          <a:off x="4085006" y="11844142"/>
          <a:ext cx="565013" cy="590242"/>
          <a:chOff x="-1361378" y="658496"/>
          <a:chExt cx="1173998" cy="1169644"/>
        </a:xfrm>
      </xdr:grpSpPr>
      <xdr:sp macro="" textlink="">
        <xdr:nvSpPr>
          <xdr:cNvPr id="191" name="Полилиния: фигура 68">
            <a:extLst>
              <a:ext uri="{FF2B5EF4-FFF2-40B4-BE49-F238E27FC236}">
                <a16:creationId xmlns:a16="http://schemas.microsoft.com/office/drawing/2014/main" id="{247A9513-483B-48BB-AB69-1AF1421BEC77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2" name="Стрелка: вверх 69">
            <a:extLst>
              <a:ext uri="{FF2B5EF4-FFF2-40B4-BE49-F238E27FC236}">
                <a16:creationId xmlns:a16="http://schemas.microsoft.com/office/drawing/2014/main" id="{BAF94CC8-7D4D-40D2-A369-33200796FD2A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3" name="Стрелка: вверх 70">
            <a:extLst>
              <a:ext uri="{FF2B5EF4-FFF2-40B4-BE49-F238E27FC236}">
                <a16:creationId xmlns:a16="http://schemas.microsoft.com/office/drawing/2014/main" id="{0AC0E501-AE97-4255-B690-F506BECA0470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4" name="Стрелка: вверх 71">
            <a:extLst>
              <a:ext uri="{FF2B5EF4-FFF2-40B4-BE49-F238E27FC236}">
                <a16:creationId xmlns:a16="http://schemas.microsoft.com/office/drawing/2014/main" id="{19FCBB9A-02BC-4C25-BC9C-630F5036FF06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5" name="Полилиния: фигура 72">
            <a:extLst>
              <a:ext uri="{FF2B5EF4-FFF2-40B4-BE49-F238E27FC236}">
                <a16:creationId xmlns:a16="http://schemas.microsoft.com/office/drawing/2014/main" id="{4069FFD9-ACBB-427B-B950-2E472C08F8D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6" name="Овал 195">
            <a:extLst>
              <a:ext uri="{FF2B5EF4-FFF2-40B4-BE49-F238E27FC236}">
                <a16:creationId xmlns:a16="http://schemas.microsoft.com/office/drawing/2014/main" id="{0B38B347-A0AD-4D28-903C-BE0E0C942782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7" name="Овал 196">
            <a:extLst>
              <a:ext uri="{FF2B5EF4-FFF2-40B4-BE49-F238E27FC236}">
                <a16:creationId xmlns:a16="http://schemas.microsoft.com/office/drawing/2014/main" id="{41A14FD6-72CA-45E0-A6F0-71B8BF6F73F9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Овал 197">
            <a:extLst>
              <a:ext uri="{FF2B5EF4-FFF2-40B4-BE49-F238E27FC236}">
                <a16:creationId xmlns:a16="http://schemas.microsoft.com/office/drawing/2014/main" id="{E53BB91C-77BA-41EE-A8EA-C1BE2EB3B629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9" name="Овал 198">
            <a:extLst>
              <a:ext uri="{FF2B5EF4-FFF2-40B4-BE49-F238E27FC236}">
                <a16:creationId xmlns:a16="http://schemas.microsoft.com/office/drawing/2014/main" id="{519C0846-FDD7-44EF-9973-0B43113938C2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0" name="Овал 199">
            <a:extLst>
              <a:ext uri="{FF2B5EF4-FFF2-40B4-BE49-F238E27FC236}">
                <a16:creationId xmlns:a16="http://schemas.microsoft.com/office/drawing/2014/main" id="{39D62DDE-4D29-4B46-BEA0-C8759473A78F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5</xdr:col>
      <xdr:colOff>503796</xdr:colOff>
      <xdr:row>51</xdr:row>
      <xdr:rowOff>109491</xdr:rowOff>
    </xdr:from>
    <xdr:to>
      <xdr:col>6</xdr:col>
      <xdr:colOff>254631</xdr:colOff>
      <xdr:row>54</xdr:row>
      <xdr:rowOff>128233</xdr:rowOff>
    </xdr:to>
    <xdr:grpSp>
      <xdr:nvGrpSpPr>
        <xdr:cNvPr id="174" name="Группа 173">
          <a:extLst>
            <a:ext uri="{FF2B5EF4-FFF2-40B4-BE49-F238E27FC236}">
              <a16:creationId xmlns:a16="http://schemas.microsoft.com/office/drawing/2014/main" id="{7AC48D7D-3017-4BEC-ABEE-F4507633CD1E}"/>
            </a:ext>
          </a:extLst>
        </xdr:cNvPr>
        <xdr:cNvGrpSpPr>
          <a:grpSpLocks noChangeAspect="1"/>
        </xdr:cNvGrpSpPr>
      </xdr:nvGrpSpPr>
      <xdr:grpSpPr>
        <a:xfrm>
          <a:off x="3529384" y="10149962"/>
          <a:ext cx="355953" cy="590242"/>
          <a:chOff x="606861" y="1802438"/>
          <a:chExt cx="199023" cy="313294"/>
        </a:xfrm>
      </xdr:grpSpPr>
      <xdr:sp macro="" textlink="">
        <xdr:nvSpPr>
          <xdr:cNvPr id="186" name="Скругленный прямоугольник 185">
            <a:extLst>
              <a:ext uri="{FF2B5EF4-FFF2-40B4-BE49-F238E27FC236}">
                <a16:creationId xmlns:a16="http://schemas.microsoft.com/office/drawing/2014/main" id="{9BA0B229-D4F1-416B-88C1-863623C688AA}"/>
              </a:ext>
            </a:extLst>
          </xdr:cNvPr>
          <xdr:cNvSpPr/>
        </xdr:nvSpPr>
        <xdr:spPr>
          <a:xfrm>
            <a:off x="606861" y="1802438"/>
            <a:ext cx="199023" cy="313294"/>
          </a:xfrm>
          <a:prstGeom prst="roundRect">
            <a:avLst>
              <a:gd name="adj" fmla="val 9968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7" name="Скругленный прямоугольник 186">
            <a:extLst>
              <a:ext uri="{FF2B5EF4-FFF2-40B4-BE49-F238E27FC236}">
                <a16:creationId xmlns:a16="http://schemas.microsoft.com/office/drawing/2014/main" id="{7696FCCC-6C4B-4EFA-B70C-65929803E0BB}"/>
              </a:ext>
            </a:extLst>
          </xdr:cNvPr>
          <xdr:cNvSpPr/>
        </xdr:nvSpPr>
        <xdr:spPr>
          <a:xfrm>
            <a:off x="641380" y="1855764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8" name="Скругленный прямоугольник 187">
            <a:extLst>
              <a:ext uri="{FF2B5EF4-FFF2-40B4-BE49-F238E27FC236}">
                <a16:creationId xmlns:a16="http://schemas.microsoft.com/office/drawing/2014/main" id="{ADB40329-88A1-440F-9265-E3507536259C}"/>
              </a:ext>
            </a:extLst>
          </xdr:cNvPr>
          <xdr:cNvSpPr/>
        </xdr:nvSpPr>
        <xdr:spPr>
          <a:xfrm>
            <a:off x="641380" y="1905281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89" name="Скругленный прямоугольник 188">
            <a:extLst>
              <a:ext uri="{FF2B5EF4-FFF2-40B4-BE49-F238E27FC236}">
                <a16:creationId xmlns:a16="http://schemas.microsoft.com/office/drawing/2014/main" id="{2D2CE033-A725-449C-82CE-70D6A68C3AB7}"/>
              </a:ext>
            </a:extLst>
          </xdr:cNvPr>
          <xdr:cNvSpPr/>
        </xdr:nvSpPr>
        <xdr:spPr>
          <a:xfrm>
            <a:off x="641380" y="1954799"/>
            <a:ext cx="129984" cy="3332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90" name="Овал 189">
            <a:extLst>
              <a:ext uri="{FF2B5EF4-FFF2-40B4-BE49-F238E27FC236}">
                <a16:creationId xmlns:a16="http://schemas.microsoft.com/office/drawing/2014/main" id="{D172DA7E-D3AA-4950-83FC-6DDA7ACBBC04}"/>
              </a:ext>
            </a:extLst>
          </xdr:cNvPr>
          <xdr:cNvSpPr/>
        </xdr:nvSpPr>
        <xdr:spPr>
          <a:xfrm>
            <a:off x="685899" y="2048122"/>
            <a:ext cx="40947" cy="40947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13</xdr:col>
      <xdr:colOff>149336</xdr:colOff>
      <xdr:row>51</xdr:row>
      <xdr:rowOff>109491</xdr:rowOff>
    </xdr:from>
    <xdr:to>
      <xdr:col>13</xdr:col>
      <xdr:colOff>609090</xdr:colOff>
      <xdr:row>54</xdr:row>
      <xdr:rowOff>128232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D7931441-C00A-4634-A757-B2D09F99B0CB}"/>
            </a:ext>
          </a:extLst>
        </xdr:cNvPr>
        <xdr:cNvGrpSpPr>
          <a:grpSpLocks noChangeAspect="1"/>
        </xdr:cNvGrpSpPr>
      </xdr:nvGrpSpPr>
      <xdr:grpSpPr>
        <a:xfrm>
          <a:off x="8015865" y="10149962"/>
          <a:ext cx="459754" cy="590241"/>
          <a:chOff x="2963652" y="203672"/>
          <a:chExt cx="5472608" cy="6753720"/>
        </a:xfrm>
        <a:solidFill>
          <a:srgbClr val="0033CC"/>
        </a:solidFill>
      </xdr:grpSpPr>
      <xdr:sp macro="" textlink="">
        <xdr:nvSpPr>
          <xdr:cNvPr id="176" name="Полилиния 175">
            <a:extLst>
              <a:ext uri="{FF2B5EF4-FFF2-40B4-BE49-F238E27FC236}">
                <a16:creationId xmlns:a16="http://schemas.microsoft.com/office/drawing/2014/main" id="{B42E3758-879D-45BA-9514-88285282D874}"/>
              </a:ext>
            </a:extLst>
          </xdr:cNvPr>
          <xdr:cNvSpPr/>
        </xdr:nvSpPr>
        <xdr:spPr bwMode="auto">
          <a:xfrm>
            <a:off x="2963652" y="3825044"/>
            <a:ext cx="5472608" cy="3132348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7" name="Полилиния 176">
            <a:extLst>
              <a:ext uri="{FF2B5EF4-FFF2-40B4-BE49-F238E27FC236}">
                <a16:creationId xmlns:a16="http://schemas.microsoft.com/office/drawing/2014/main" id="{8F05610F-C690-466E-B0FC-1D9373163486}"/>
              </a:ext>
            </a:extLst>
          </xdr:cNvPr>
          <xdr:cNvSpPr/>
        </xdr:nvSpPr>
        <xdr:spPr bwMode="auto">
          <a:xfrm>
            <a:off x="3208537" y="3222500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8" name="Полилиния 177">
            <a:extLst>
              <a:ext uri="{FF2B5EF4-FFF2-40B4-BE49-F238E27FC236}">
                <a16:creationId xmlns:a16="http://schemas.microsoft.com/office/drawing/2014/main" id="{D42BFA08-3C4C-4B0C-9C27-0C50A3206134}"/>
              </a:ext>
            </a:extLst>
          </xdr:cNvPr>
          <xdr:cNvSpPr/>
        </xdr:nvSpPr>
        <xdr:spPr bwMode="auto">
          <a:xfrm>
            <a:off x="5318421" y="1714500"/>
            <a:ext cx="799805" cy="822323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79" name="Полилиния 178">
            <a:extLst>
              <a:ext uri="{FF2B5EF4-FFF2-40B4-BE49-F238E27FC236}">
                <a16:creationId xmlns:a16="http://schemas.microsoft.com/office/drawing/2014/main" id="{14A23E7F-4DE3-4BC2-ACB0-E753EB25C397}"/>
              </a:ext>
            </a:extLst>
          </xdr:cNvPr>
          <xdr:cNvSpPr/>
        </xdr:nvSpPr>
        <xdr:spPr bwMode="auto">
          <a:xfrm flipH="1">
            <a:off x="5290642" y="652460"/>
            <a:ext cx="810205" cy="1013180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22CC8279-CAF9-4A36-B30B-3010A330D241}"/>
              </a:ext>
            </a:extLst>
          </xdr:cNvPr>
          <xdr:cNvSpPr/>
        </xdr:nvSpPr>
        <xdr:spPr bwMode="auto">
          <a:xfrm>
            <a:off x="5599688" y="1181144"/>
            <a:ext cx="187350" cy="187350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1" name="Полилиния 180">
            <a:extLst>
              <a:ext uri="{FF2B5EF4-FFF2-40B4-BE49-F238E27FC236}">
                <a16:creationId xmlns:a16="http://schemas.microsoft.com/office/drawing/2014/main" id="{32697A4D-9A27-4D9B-8C85-87469988C516}"/>
              </a:ext>
            </a:extLst>
          </xdr:cNvPr>
          <xdr:cNvSpPr/>
        </xdr:nvSpPr>
        <xdr:spPr bwMode="auto">
          <a:xfrm>
            <a:off x="5288261" y="203673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2" name="Полилиния 181">
            <a:extLst>
              <a:ext uri="{FF2B5EF4-FFF2-40B4-BE49-F238E27FC236}">
                <a16:creationId xmlns:a16="http://schemas.microsoft.com/office/drawing/2014/main" id="{4E23C85B-5A3A-4A79-AD8F-860B7714C860}"/>
              </a:ext>
            </a:extLst>
          </xdr:cNvPr>
          <xdr:cNvSpPr/>
        </xdr:nvSpPr>
        <xdr:spPr bwMode="auto">
          <a:xfrm flipH="1">
            <a:off x="5995576" y="203672"/>
            <a:ext cx="105271" cy="708445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3" name="Полилиния 182">
            <a:extLst>
              <a:ext uri="{FF2B5EF4-FFF2-40B4-BE49-F238E27FC236}">
                <a16:creationId xmlns:a16="http://schemas.microsoft.com/office/drawing/2014/main" id="{B8A3E2CA-2C2C-4E0F-9B58-01F7E9BF8CF3}"/>
              </a:ext>
            </a:extLst>
          </xdr:cNvPr>
          <xdr:cNvSpPr/>
        </xdr:nvSpPr>
        <xdr:spPr bwMode="auto">
          <a:xfrm flipH="1">
            <a:off x="7717037" y="3228341"/>
            <a:ext cx="468052" cy="555750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Скругленный прямоугольник 183">
            <a:extLst>
              <a:ext uri="{FF2B5EF4-FFF2-40B4-BE49-F238E27FC236}">
                <a16:creationId xmlns:a16="http://schemas.microsoft.com/office/drawing/2014/main" id="{D1B45D2D-7F15-4F02-B153-EEABDC9C4476}"/>
              </a:ext>
            </a:extLst>
          </xdr:cNvPr>
          <xdr:cNvSpPr/>
        </xdr:nvSpPr>
        <xdr:spPr bwMode="auto">
          <a:xfrm rot="1632461">
            <a:off x="5463821" y="2799422"/>
            <a:ext cx="2691975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5" name="Полилиния 184">
            <a:extLst>
              <a:ext uri="{FF2B5EF4-FFF2-40B4-BE49-F238E27FC236}">
                <a16:creationId xmlns:a16="http://schemas.microsoft.com/office/drawing/2014/main" id="{58D9EDB5-C2B3-4519-AE0C-3F7AB3CBC9E6}"/>
              </a:ext>
            </a:extLst>
          </xdr:cNvPr>
          <xdr:cNvSpPr/>
        </xdr:nvSpPr>
        <xdr:spPr bwMode="auto">
          <a:xfrm rot="19967539" flipH="1">
            <a:off x="3254927" y="2881156"/>
            <a:ext cx="2334449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2230308</xdr:colOff>
      <xdr:row>6</xdr:row>
      <xdr:rowOff>18802</xdr:rowOff>
    </xdr:from>
    <xdr:to>
      <xdr:col>1</xdr:col>
      <xdr:colOff>2230308</xdr:colOff>
      <xdr:row>26</xdr:row>
      <xdr:rowOff>4739</xdr:rowOff>
    </xdr:to>
    <xdr:cxnSp macro="">
      <xdr:nvCxnSpPr>
        <xdr:cNvPr id="356" name="Прямая соединительная линия 355">
          <a:extLst>
            <a:ext uri="{FF2B5EF4-FFF2-40B4-BE49-F238E27FC236}">
              <a16:creationId xmlns:a16="http://schemas.microsoft.com/office/drawing/2014/main" id="{C740D5D0-D740-4C68-B031-0183D7E63A3B}"/>
            </a:ext>
          </a:extLst>
        </xdr:cNvPr>
        <xdr:cNvCxnSpPr>
          <a:cxnSpLocks/>
        </xdr:cNvCxnSpPr>
      </xdr:nvCxnSpPr>
      <xdr:spPr>
        <a:xfrm>
          <a:off x="2230308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2233915</xdr:colOff>
      <xdr:row>6</xdr:row>
      <xdr:rowOff>18802</xdr:rowOff>
    </xdr:from>
    <xdr:to>
      <xdr:col>2</xdr:col>
      <xdr:colOff>2233915</xdr:colOff>
      <xdr:row>26</xdr:row>
      <xdr:rowOff>4739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:a16="http://schemas.microsoft.com/office/drawing/2014/main" id="{E492DAA9-B0FD-4B1C-96C9-A158304607D8}"/>
            </a:ext>
          </a:extLst>
        </xdr:cNvPr>
        <xdr:cNvCxnSpPr>
          <a:cxnSpLocks/>
        </xdr:cNvCxnSpPr>
      </xdr:nvCxnSpPr>
      <xdr:spPr>
        <a:xfrm>
          <a:off x="4535155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2237523</xdr:colOff>
      <xdr:row>6</xdr:row>
      <xdr:rowOff>18802</xdr:rowOff>
    </xdr:from>
    <xdr:to>
      <xdr:col>3</xdr:col>
      <xdr:colOff>2237523</xdr:colOff>
      <xdr:row>26</xdr:row>
      <xdr:rowOff>4739</xdr:rowOff>
    </xdr:to>
    <xdr:cxnSp macro="">
      <xdr:nvCxnSpPr>
        <xdr:cNvPr id="358" name="Прямая соединительная линия 357">
          <a:extLst>
            <a:ext uri="{FF2B5EF4-FFF2-40B4-BE49-F238E27FC236}">
              <a16:creationId xmlns:a16="http://schemas.microsoft.com/office/drawing/2014/main" id="{4290F580-1797-49FB-89E8-F62E5F1E1220}"/>
            </a:ext>
          </a:extLst>
        </xdr:cNvPr>
        <xdr:cNvCxnSpPr>
          <a:cxnSpLocks/>
        </xdr:cNvCxnSpPr>
      </xdr:nvCxnSpPr>
      <xdr:spPr>
        <a:xfrm>
          <a:off x="6840003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2241129</xdr:colOff>
      <xdr:row>6</xdr:row>
      <xdr:rowOff>18802</xdr:rowOff>
    </xdr:from>
    <xdr:to>
      <xdr:col>4</xdr:col>
      <xdr:colOff>2241129</xdr:colOff>
      <xdr:row>26</xdr:row>
      <xdr:rowOff>4739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:a16="http://schemas.microsoft.com/office/drawing/2014/main" id="{2E269120-6D7B-44E4-B676-6CF9F021C2BD}"/>
            </a:ext>
          </a:extLst>
        </xdr:cNvPr>
        <xdr:cNvCxnSpPr>
          <a:cxnSpLocks/>
        </xdr:cNvCxnSpPr>
      </xdr:nvCxnSpPr>
      <xdr:spPr>
        <a:xfrm>
          <a:off x="9144849" y="3280162"/>
          <a:ext cx="0" cy="3643537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111366</xdr:rowOff>
    </xdr:from>
    <xdr:to>
      <xdr:col>5</xdr:col>
      <xdr:colOff>2169086</xdr:colOff>
      <xdr:row>28</xdr:row>
      <xdr:rowOff>174714</xdr:rowOff>
    </xdr:to>
    <xdr:sp macro="" textlink="">
      <xdr:nvSpPr>
        <xdr:cNvPr id="360" name="Прямоугольник 359">
          <a:extLst>
            <a:ext uri="{FF2B5EF4-FFF2-40B4-BE49-F238E27FC236}">
              <a16:creationId xmlns:a16="http://schemas.microsoft.com/office/drawing/2014/main" id="{E3495E3D-EE4C-4874-9105-88D995506BDA}"/>
            </a:ext>
          </a:extLst>
        </xdr:cNvPr>
        <xdr:cNvSpPr/>
      </xdr:nvSpPr>
      <xdr:spPr bwMode="auto">
        <a:xfrm>
          <a:off x="0" y="7030326"/>
          <a:ext cx="11374046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Event and Security Incident Management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4561</xdr:colOff>
      <xdr:row>23</xdr:row>
      <xdr:rowOff>124163</xdr:rowOff>
    </xdr:from>
    <xdr:to>
      <xdr:col>2</xdr:col>
      <xdr:colOff>2158109</xdr:colOff>
      <xdr:row>26</xdr:row>
      <xdr:rowOff>4631</xdr:rowOff>
    </xdr:to>
    <xdr:sp macro="" textlink="">
      <xdr:nvSpPr>
        <xdr:cNvPr id="361" name="Прямоугольник 360">
          <a:extLst>
            <a:ext uri="{FF2B5EF4-FFF2-40B4-BE49-F238E27FC236}">
              <a16:creationId xmlns:a16="http://schemas.microsoft.com/office/drawing/2014/main" id="{A0C311BE-526A-4169-951F-35AB7AD7A3CE}"/>
            </a:ext>
          </a:extLst>
        </xdr:cNvPr>
        <xdr:cNvSpPr/>
      </xdr:nvSpPr>
      <xdr:spPr>
        <a:xfrm>
          <a:off x="2305801" y="6494483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Kube-apiserver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interaction logging</a:t>
          </a:r>
        </a:p>
      </xdr:txBody>
    </xdr:sp>
    <xdr:clientData/>
  </xdr:twoCellAnchor>
  <xdr:twoCellAnchor>
    <xdr:from>
      <xdr:col>1</xdr:col>
      <xdr:colOff>1111</xdr:colOff>
      <xdr:row>9</xdr:row>
      <xdr:rowOff>5256</xdr:rowOff>
    </xdr:from>
    <xdr:to>
      <xdr:col>1</xdr:col>
      <xdr:colOff>2154659</xdr:colOff>
      <xdr:row>11</xdr:row>
      <xdr:rowOff>68604</xdr:rowOff>
    </xdr:to>
    <xdr:sp macro="" textlink="">
      <xdr:nvSpPr>
        <xdr:cNvPr id="362" name="Прямоугольник 361">
          <a:extLst>
            <a:ext uri="{FF2B5EF4-FFF2-40B4-BE49-F238E27FC236}">
              <a16:creationId xmlns:a16="http://schemas.microsoft.com/office/drawing/2014/main" id="{1F8A0BCB-3097-4C60-A30E-950A3F128291}"/>
            </a:ext>
          </a:extLst>
        </xdr:cNvPr>
        <xdr:cNvSpPr/>
      </xdr:nvSpPr>
      <xdr:spPr>
        <a:xfrm>
          <a:off x="111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Nodes Vulnerability and Malware Management</a:t>
          </a:r>
        </a:p>
      </xdr:txBody>
    </xdr:sp>
    <xdr:clientData/>
  </xdr:twoCellAnchor>
  <xdr:twoCellAnchor>
    <xdr:from>
      <xdr:col>4</xdr:col>
      <xdr:colOff>11511</xdr:colOff>
      <xdr:row>9</xdr:row>
      <xdr:rowOff>5256</xdr:rowOff>
    </xdr:from>
    <xdr:to>
      <xdr:col>4</xdr:col>
      <xdr:colOff>2165059</xdr:colOff>
      <xdr:row>11</xdr:row>
      <xdr:rowOff>68604</xdr:rowOff>
    </xdr:to>
    <xdr:sp macro="" textlink="">
      <xdr:nvSpPr>
        <xdr:cNvPr id="363" name="Прямоугольник 362">
          <a:extLst>
            <a:ext uri="{FF2B5EF4-FFF2-40B4-BE49-F238E27FC236}">
              <a16:creationId xmlns:a16="http://schemas.microsoft.com/office/drawing/2014/main" id="{1D808430-D7DC-4C16-88E5-EA1F3971FCA9}"/>
            </a:ext>
          </a:extLst>
        </xdr:cNvPr>
        <xdr:cNvSpPr/>
      </xdr:nvSpPr>
      <xdr:spPr>
        <a:xfrm>
          <a:off x="691523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startup checks (Manifest)</a:t>
          </a:r>
        </a:p>
      </xdr:txBody>
    </xdr:sp>
    <xdr:clientData/>
  </xdr:twoCellAnchor>
  <xdr:twoCellAnchor>
    <xdr:from>
      <xdr:col>2</xdr:col>
      <xdr:colOff>2237174</xdr:colOff>
      <xdr:row>9</xdr:row>
      <xdr:rowOff>71931</xdr:rowOff>
    </xdr:from>
    <xdr:to>
      <xdr:col>3</xdr:col>
      <xdr:colOff>2152347</xdr:colOff>
      <xdr:row>11</xdr:row>
      <xdr:rowOff>135279</xdr:rowOff>
    </xdr:to>
    <xdr:sp macro="" textlink="">
      <xdr:nvSpPr>
        <xdr:cNvPr id="364" name="Прямоугольник 363">
          <a:extLst>
            <a:ext uri="{FF2B5EF4-FFF2-40B4-BE49-F238E27FC236}">
              <a16:creationId xmlns:a16="http://schemas.microsoft.com/office/drawing/2014/main" id="{1C91C786-4D32-4F24-9D51-9B885AADB011}"/>
            </a:ext>
          </a:extLst>
        </xdr:cNvPr>
        <xdr:cNvSpPr/>
      </xdr:nvSpPr>
      <xdr:spPr>
        <a:xfrm>
          <a:off x="4894649" y="3910506"/>
          <a:ext cx="2153548" cy="44434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Vulnerability and Malware Management</a:t>
          </a:r>
        </a:p>
      </xdr:txBody>
    </xdr:sp>
    <xdr:clientData/>
  </xdr:twoCellAnchor>
  <xdr:twoCellAnchor>
    <xdr:from>
      <xdr:col>5</xdr:col>
      <xdr:colOff>15538</xdr:colOff>
      <xdr:row>9</xdr:row>
      <xdr:rowOff>5256</xdr:rowOff>
    </xdr:from>
    <xdr:to>
      <xdr:col>5</xdr:col>
      <xdr:colOff>2169086</xdr:colOff>
      <xdr:row>11</xdr:row>
      <xdr:rowOff>68604</xdr:rowOff>
    </xdr:to>
    <xdr:sp macro="" textlink="">
      <xdr:nvSpPr>
        <xdr:cNvPr id="365" name="Прямоугольник 364">
          <a:extLst>
            <a:ext uri="{FF2B5EF4-FFF2-40B4-BE49-F238E27FC236}">
              <a16:creationId xmlns:a16="http://schemas.microsoft.com/office/drawing/2014/main" id="{36CD08B3-B267-45FD-B60E-C12D110A5A33}"/>
            </a:ext>
          </a:extLst>
        </xdr:cNvPr>
        <xdr:cNvSpPr/>
      </xdr:nvSpPr>
      <xdr:spPr>
        <a:xfrm>
          <a:off x="9220498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filesystem control</a:t>
          </a:r>
        </a:p>
      </xdr:txBody>
    </xdr:sp>
    <xdr:clientData/>
  </xdr:twoCellAnchor>
  <xdr:twoCellAnchor>
    <xdr:from>
      <xdr:col>2</xdr:col>
      <xdr:colOff>4561</xdr:colOff>
      <xdr:row>9</xdr:row>
      <xdr:rowOff>5256</xdr:rowOff>
    </xdr:from>
    <xdr:to>
      <xdr:col>2</xdr:col>
      <xdr:colOff>2158109</xdr:colOff>
      <xdr:row>11</xdr:row>
      <xdr:rowOff>68604</xdr:rowOff>
    </xdr:to>
    <xdr:sp macro="" textlink="">
      <xdr:nvSpPr>
        <xdr:cNvPr id="366" name="Прямоугольник 365">
          <a:extLst>
            <a:ext uri="{FF2B5EF4-FFF2-40B4-BE49-F238E27FC236}">
              <a16:creationId xmlns:a16="http://schemas.microsoft.com/office/drawing/2014/main" id="{66BE9819-0C33-41EA-962E-A13ED51190AE}"/>
            </a:ext>
          </a:extLst>
        </xdr:cNvPr>
        <xdr:cNvSpPr/>
      </xdr:nvSpPr>
      <xdr:spPr>
        <a:xfrm>
          <a:off x="2305801" y="3815256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 authentication management</a:t>
          </a:r>
        </a:p>
      </xdr:txBody>
    </xdr:sp>
    <xdr:clientData/>
  </xdr:twoCellAnchor>
  <xdr:twoCellAnchor>
    <xdr:from>
      <xdr:col>5</xdr:col>
      <xdr:colOff>15538</xdr:colOff>
      <xdr:row>6</xdr:row>
      <xdr:rowOff>18051</xdr:rowOff>
    </xdr:from>
    <xdr:to>
      <xdr:col>5</xdr:col>
      <xdr:colOff>2169086</xdr:colOff>
      <xdr:row>8</xdr:row>
      <xdr:rowOff>81399</xdr:rowOff>
    </xdr:to>
    <xdr:sp macro="" textlink="">
      <xdr:nvSpPr>
        <xdr:cNvPr id="367" name="Прямоугольник 366">
          <a:extLst>
            <a:ext uri="{FF2B5EF4-FFF2-40B4-BE49-F238E27FC236}">
              <a16:creationId xmlns:a16="http://schemas.microsoft.com/office/drawing/2014/main" id="{BE044BBF-D1F4-412A-9796-830FC0406CFF}"/>
            </a:ext>
          </a:extLst>
        </xdr:cNvPr>
        <xdr:cNvSpPr/>
      </xdr:nvSpPr>
      <xdr:spPr>
        <a:xfrm>
          <a:off x="9220498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Container process control</a:t>
          </a:r>
        </a:p>
      </xdr:txBody>
    </xdr:sp>
    <xdr:clientData/>
  </xdr:twoCellAnchor>
  <xdr:twoCellAnchor>
    <xdr:from>
      <xdr:col>3</xdr:col>
      <xdr:colOff>8324</xdr:colOff>
      <xdr:row>6</xdr:row>
      <xdr:rowOff>18051</xdr:rowOff>
    </xdr:from>
    <xdr:to>
      <xdr:col>3</xdr:col>
      <xdr:colOff>2161872</xdr:colOff>
      <xdr:row>8</xdr:row>
      <xdr:rowOff>81399</xdr:rowOff>
    </xdr:to>
    <xdr:sp macro="" textlink="">
      <xdr:nvSpPr>
        <xdr:cNvPr id="368" name="Прямоугольник 367">
          <a:extLst>
            <a:ext uri="{FF2B5EF4-FFF2-40B4-BE49-F238E27FC236}">
              <a16:creationId xmlns:a16="http://schemas.microsoft.com/office/drawing/2014/main" id="{F0A772D8-608B-411B-903B-D45C3A28832B}"/>
            </a:ext>
          </a:extLst>
        </xdr:cNvPr>
        <xdr:cNvSpPr/>
      </xdr:nvSpPr>
      <xdr:spPr>
        <a:xfrm>
          <a:off x="4610804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Dockerfile Analysis (Compliance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,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Best practice)</a:t>
          </a:r>
        </a:p>
      </xdr:txBody>
    </xdr:sp>
    <xdr:clientData/>
  </xdr:twoCellAnchor>
  <xdr:twoCellAnchor>
    <xdr:from>
      <xdr:col>4</xdr:col>
      <xdr:colOff>11511</xdr:colOff>
      <xdr:row>6</xdr:row>
      <xdr:rowOff>18051</xdr:rowOff>
    </xdr:from>
    <xdr:to>
      <xdr:col>4</xdr:col>
      <xdr:colOff>2165059</xdr:colOff>
      <xdr:row>8</xdr:row>
      <xdr:rowOff>81399</xdr:rowOff>
    </xdr:to>
    <xdr:sp macro="" textlink="">
      <xdr:nvSpPr>
        <xdr:cNvPr id="369" name="Прямоугольник 368">
          <a:extLst>
            <a:ext uri="{FF2B5EF4-FFF2-40B4-BE49-F238E27FC236}">
              <a16:creationId xmlns:a16="http://schemas.microsoft.com/office/drawing/2014/main" id="{CC519E19-DF75-458F-B17F-54BD8FD16B3A}"/>
            </a:ext>
          </a:extLst>
        </xdr:cNvPr>
        <xdr:cNvSpPr/>
      </xdr:nvSpPr>
      <xdr:spPr>
        <a:xfrm>
          <a:off x="691523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Deploy Manifest Analysis</a:t>
          </a:r>
        </a:p>
      </xdr:txBody>
    </xdr:sp>
    <xdr:clientData/>
  </xdr:twoCellAnchor>
  <xdr:twoCellAnchor>
    <xdr:from>
      <xdr:col>2</xdr:col>
      <xdr:colOff>4561</xdr:colOff>
      <xdr:row>6</xdr:row>
      <xdr:rowOff>18051</xdr:rowOff>
    </xdr:from>
    <xdr:to>
      <xdr:col>2</xdr:col>
      <xdr:colOff>2158109</xdr:colOff>
      <xdr:row>8</xdr:row>
      <xdr:rowOff>81399</xdr:rowOff>
    </xdr:to>
    <xdr:sp macro="" textlink="">
      <xdr:nvSpPr>
        <xdr:cNvPr id="370" name="Прямоугольник 369">
          <a:extLst>
            <a:ext uri="{FF2B5EF4-FFF2-40B4-BE49-F238E27FC236}">
              <a16:creationId xmlns:a16="http://schemas.microsoft.com/office/drawing/2014/main" id="{364D4D6B-956D-4B49-B126-143A1497E758}"/>
            </a:ext>
          </a:extLst>
        </xdr:cNvPr>
        <xdr:cNvSpPr/>
      </xdr:nvSpPr>
      <xdr:spPr>
        <a:xfrm>
          <a:off x="230580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ETCD Security</a:t>
          </a:r>
        </a:p>
      </xdr:txBody>
    </xdr:sp>
    <xdr:clientData/>
  </xdr:twoCellAnchor>
  <xdr:twoCellAnchor>
    <xdr:from>
      <xdr:col>1</xdr:col>
      <xdr:colOff>1111</xdr:colOff>
      <xdr:row>6</xdr:row>
      <xdr:rowOff>18051</xdr:rowOff>
    </xdr:from>
    <xdr:to>
      <xdr:col>1</xdr:col>
      <xdr:colOff>2154659</xdr:colOff>
      <xdr:row>8</xdr:row>
      <xdr:rowOff>81399</xdr:rowOff>
    </xdr:to>
    <xdr:sp macro="" textlink="">
      <xdr:nvSpPr>
        <xdr:cNvPr id="371" name="Прямоугольник 370">
          <a:extLst>
            <a:ext uri="{FF2B5EF4-FFF2-40B4-BE49-F238E27FC236}">
              <a16:creationId xmlns:a16="http://schemas.microsoft.com/office/drawing/2014/main" id="{A1375589-4F75-4F4A-ACD5-D6C1A8298A38}"/>
            </a:ext>
          </a:extLst>
        </xdr:cNvPr>
        <xdr:cNvSpPr/>
      </xdr:nvSpPr>
      <xdr:spPr>
        <a:xfrm>
          <a:off x="1111" y="3279411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Cluster Network Control</a:t>
          </a:r>
        </a:p>
      </xdr:txBody>
    </xdr:sp>
    <xdr:clientData/>
  </xdr:twoCellAnchor>
  <xdr:twoCellAnchor>
    <xdr:from>
      <xdr:col>2</xdr:col>
      <xdr:colOff>4561</xdr:colOff>
      <xdr:row>17</xdr:row>
      <xdr:rowOff>149752</xdr:rowOff>
    </xdr:from>
    <xdr:to>
      <xdr:col>2</xdr:col>
      <xdr:colOff>2158109</xdr:colOff>
      <xdr:row>20</xdr:row>
      <xdr:rowOff>30220</xdr:rowOff>
    </xdr:to>
    <xdr:sp macro="" textlink="">
      <xdr:nvSpPr>
        <xdr:cNvPr id="372" name="Прямоугольник 371">
          <a:extLst>
            <a:ext uri="{FF2B5EF4-FFF2-40B4-BE49-F238E27FC236}">
              <a16:creationId xmlns:a16="http://schemas.microsoft.com/office/drawing/2014/main" id="{D2796AB1-00FE-4A2C-BDF1-CB3A3A8DC15D}"/>
            </a:ext>
          </a:extLst>
        </xdr:cNvPr>
        <xdr:cNvSpPr/>
      </xdr:nvSpPr>
      <xdr:spPr>
        <a:xfrm>
          <a:off x="2305801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(Orchestrator)</a:t>
          </a:r>
        </a:p>
      </xdr:txBody>
    </xdr:sp>
    <xdr:clientData/>
  </xdr:twoCellAnchor>
  <xdr:twoCellAnchor>
    <xdr:from>
      <xdr:col>5</xdr:col>
      <xdr:colOff>15538</xdr:colOff>
      <xdr:row>17</xdr:row>
      <xdr:rowOff>149752</xdr:rowOff>
    </xdr:from>
    <xdr:to>
      <xdr:col>5</xdr:col>
      <xdr:colOff>2169086</xdr:colOff>
      <xdr:row>20</xdr:row>
      <xdr:rowOff>30220</xdr:rowOff>
    </xdr:to>
    <xdr:sp macro="" textlink="">
      <xdr:nvSpPr>
        <xdr:cNvPr id="373" name="Прямоугольник 372">
          <a:extLst>
            <a:ext uri="{FF2B5EF4-FFF2-40B4-BE49-F238E27FC236}">
              <a16:creationId xmlns:a16="http://schemas.microsoft.com/office/drawing/2014/main" id="{A6C2E847-CA0C-4860-AE08-609B938DD72C}"/>
            </a:ext>
          </a:extLst>
        </xdr:cNvPr>
        <xdr:cNvSpPr/>
      </xdr:nvSpPr>
      <xdr:spPr>
        <a:xfrm>
          <a:off x="9220498" y="542279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Behavioral Threat Analytics</a:t>
          </a:r>
        </a:p>
      </xdr:txBody>
    </xdr:sp>
    <xdr:clientData/>
  </xdr:twoCellAnchor>
  <xdr:twoCellAnchor>
    <xdr:from>
      <xdr:col>5</xdr:col>
      <xdr:colOff>15538</xdr:colOff>
      <xdr:row>14</xdr:row>
      <xdr:rowOff>162547</xdr:rowOff>
    </xdr:from>
    <xdr:to>
      <xdr:col>5</xdr:col>
      <xdr:colOff>2169086</xdr:colOff>
      <xdr:row>17</xdr:row>
      <xdr:rowOff>43015</xdr:rowOff>
    </xdr:to>
    <xdr:sp macro="" textlink="">
      <xdr:nvSpPr>
        <xdr:cNvPr id="374" name="Прямоугольник 373">
          <a:extLst>
            <a:ext uri="{FF2B5EF4-FFF2-40B4-BE49-F238E27FC236}">
              <a16:creationId xmlns:a16="http://schemas.microsoft.com/office/drawing/2014/main" id="{9D9995E5-FDEA-410C-9D61-C8398B7FA085}"/>
            </a:ext>
          </a:extLst>
        </xdr:cNvPr>
        <xdr:cNvSpPr/>
      </xdr:nvSpPr>
      <xdr:spPr>
        <a:xfrm>
          <a:off x="9220498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API security</a:t>
          </a: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and WAF</a:t>
          </a:r>
        </a:p>
      </xdr:txBody>
    </xdr:sp>
    <xdr:clientData/>
  </xdr:twoCellAnchor>
  <xdr:twoCellAnchor>
    <xdr:from>
      <xdr:col>4</xdr:col>
      <xdr:colOff>11511</xdr:colOff>
      <xdr:row>14</xdr:row>
      <xdr:rowOff>162547</xdr:rowOff>
    </xdr:from>
    <xdr:to>
      <xdr:col>4</xdr:col>
      <xdr:colOff>2165059</xdr:colOff>
      <xdr:row>17</xdr:row>
      <xdr:rowOff>43015</xdr:rowOff>
    </xdr:to>
    <xdr:sp macro="" textlink="">
      <xdr:nvSpPr>
        <xdr:cNvPr id="375" name="Прямоугольник 374">
          <a:extLst>
            <a:ext uri="{FF2B5EF4-FFF2-40B4-BE49-F238E27FC236}">
              <a16:creationId xmlns:a16="http://schemas.microsoft.com/office/drawing/2014/main" id="{526614B8-B8D8-4016-AE7E-8E1A99B4F2B0}"/>
            </a:ext>
          </a:extLst>
        </xdr:cNvPr>
        <xdr:cNvSpPr/>
      </xdr:nvSpPr>
      <xdr:spPr>
        <a:xfrm>
          <a:off x="691523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Resources Quota Management</a:t>
          </a:r>
        </a:p>
      </xdr:txBody>
    </xdr:sp>
    <xdr:clientData/>
  </xdr:twoCellAnchor>
  <xdr:twoCellAnchor>
    <xdr:from>
      <xdr:col>1</xdr:col>
      <xdr:colOff>1111</xdr:colOff>
      <xdr:row>14</xdr:row>
      <xdr:rowOff>162547</xdr:rowOff>
    </xdr:from>
    <xdr:to>
      <xdr:col>1</xdr:col>
      <xdr:colOff>2154659</xdr:colOff>
      <xdr:row>17</xdr:row>
      <xdr:rowOff>43015</xdr:rowOff>
    </xdr:to>
    <xdr:sp macro="" textlink="">
      <xdr:nvSpPr>
        <xdr:cNvPr id="376" name="Прямоугольник 375">
          <a:extLst>
            <a:ext uri="{FF2B5EF4-FFF2-40B4-BE49-F238E27FC236}">
              <a16:creationId xmlns:a16="http://schemas.microsoft.com/office/drawing/2014/main" id="{10AE6EBC-D08D-4225-98C9-86E4F279DDE8}"/>
            </a:ext>
          </a:extLst>
        </xdr:cNvPr>
        <xdr:cNvSpPr/>
      </xdr:nvSpPr>
      <xdr:spPr>
        <a:xfrm>
          <a:off x="111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Compliance checks (Nodes)</a:t>
          </a:r>
        </a:p>
      </xdr:txBody>
    </xdr:sp>
    <xdr:clientData/>
  </xdr:twoCellAnchor>
  <xdr:twoCellAnchor>
    <xdr:from>
      <xdr:col>2</xdr:col>
      <xdr:colOff>4561</xdr:colOff>
      <xdr:row>14</xdr:row>
      <xdr:rowOff>162547</xdr:rowOff>
    </xdr:from>
    <xdr:to>
      <xdr:col>2</xdr:col>
      <xdr:colOff>2158109</xdr:colOff>
      <xdr:row>17</xdr:row>
      <xdr:rowOff>43015</xdr:rowOff>
    </xdr:to>
    <xdr:sp macro="" textlink="">
      <xdr:nvSpPr>
        <xdr:cNvPr id="377" name="Прямоугольник 376">
          <a:extLst>
            <a:ext uri="{FF2B5EF4-FFF2-40B4-BE49-F238E27FC236}">
              <a16:creationId xmlns:a16="http://schemas.microsoft.com/office/drawing/2014/main" id="{63BD047C-324B-4148-A3B6-BEF6472DE425}"/>
            </a:ext>
          </a:extLst>
        </xdr:cNvPr>
        <xdr:cNvSpPr/>
      </xdr:nvSpPr>
      <xdr:spPr>
        <a:xfrm>
          <a:off x="2305801" y="4886947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RBAC audit</a:t>
          </a:r>
        </a:p>
      </xdr:txBody>
    </xdr:sp>
    <xdr:clientData/>
  </xdr:twoCellAnchor>
  <xdr:twoCellAnchor>
    <xdr:from>
      <xdr:col>1</xdr:col>
      <xdr:colOff>1111</xdr:colOff>
      <xdr:row>11</xdr:row>
      <xdr:rowOff>175342</xdr:rowOff>
    </xdr:from>
    <xdr:to>
      <xdr:col>1</xdr:col>
      <xdr:colOff>2154659</xdr:colOff>
      <xdr:row>14</xdr:row>
      <xdr:rowOff>55810</xdr:rowOff>
    </xdr:to>
    <xdr:sp macro="" textlink="">
      <xdr:nvSpPr>
        <xdr:cNvPr id="378" name="Прямоугольник 377">
          <a:extLst>
            <a:ext uri="{FF2B5EF4-FFF2-40B4-BE49-F238E27FC236}">
              <a16:creationId xmlns:a16="http://schemas.microsoft.com/office/drawing/2014/main" id="{3EECAA29-BB88-4722-8A68-03CDF7554AE3}"/>
            </a:ext>
          </a:extLst>
        </xdr:cNvPr>
        <xdr:cNvSpPr/>
      </xdr:nvSpPr>
      <xdr:spPr>
        <a:xfrm>
          <a:off x="111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Host Hardening</a:t>
          </a:r>
        </a:p>
      </xdr:txBody>
    </xdr:sp>
    <xdr:clientData/>
  </xdr:twoCellAnchor>
  <xdr:twoCellAnchor>
    <xdr:from>
      <xdr:col>3</xdr:col>
      <xdr:colOff>17849</xdr:colOff>
      <xdr:row>11</xdr:row>
      <xdr:rowOff>127717</xdr:rowOff>
    </xdr:from>
    <xdr:to>
      <xdr:col>3</xdr:col>
      <xdr:colOff>2171397</xdr:colOff>
      <xdr:row>14</xdr:row>
      <xdr:rowOff>8185</xdr:rowOff>
    </xdr:to>
    <xdr:sp macro="" textlink="">
      <xdr:nvSpPr>
        <xdr:cNvPr id="379" name="Прямоугольник 378">
          <a:extLst>
            <a:ext uri="{FF2B5EF4-FFF2-40B4-BE49-F238E27FC236}">
              <a16:creationId xmlns:a16="http://schemas.microsoft.com/office/drawing/2014/main" id="{912740FC-088D-4DD8-8CB7-1DF1A268A927}"/>
            </a:ext>
          </a:extLst>
        </xdr:cNvPr>
        <xdr:cNvSpPr/>
      </xdr:nvSpPr>
      <xdr:spPr>
        <a:xfrm>
          <a:off x="4913699" y="4347292"/>
          <a:ext cx="2153548" cy="451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Image Digital Signature</a:t>
          </a:r>
        </a:p>
      </xdr:txBody>
    </xdr:sp>
    <xdr:clientData/>
  </xdr:twoCellAnchor>
  <xdr:twoCellAnchor>
    <xdr:from>
      <xdr:col>5</xdr:col>
      <xdr:colOff>15538</xdr:colOff>
      <xdr:row>11</xdr:row>
      <xdr:rowOff>175342</xdr:rowOff>
    </xdr:from>
    <xdr:to>
      <xdr:col>5</xdr:col>
      <xdr:colOff>2169086</xdr:colOff>
      <xdr:row>14</xdr:row>
      <xdr:rowOff>55810</xdr:rowOff>
    </xdr:to>
    <xdr:sp macro="" textlink="">
      <xdr:nvSpPr>
        <xdr:cNvPr id="380" name="Прямоугольник 379">
          <a:extLst>
            <a:ext uri="{FF2B5EF4-FFF2-40B4-BE49-F238E27FC236}">
              <a16:creationId xmlns:a16="http://schemas.microsoft.com/office/drawing/2014/main" id="{16A30767-E1B1-457F-98B8-D370E69506E4}"/>
            </a:ext>
          </a:extLst>
        </xdr:cNvPr>
        <xdr:cNvSpPr/>
      </xdr:nvSpPr>
      <xdr:spPr>
        <a:xfrm>
          <a:off x="9220498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Container network control</a:t>
          </a:r>
        </a:p>
      </xdr:txBody>
    </xdr:sp>
    <xdr:clientData/>
  </xdr:twoCellAnchor>
  <xdr:twoCellAnchor>
    <xdr:from>
      <xdr:col>2</xdr:col>
      <xdr:colOff>4561</xdr:colOff>
      <xdr:row>11</xdr:row>
      <xdr:rowOff>175342</xdr:rowOff>
    </xdr:from>
    <xdr:to>
      <xdr:col>2</xdr:col>
      <xdr:colOff>2158109</xdr:colOff>
      <xdr:row>14</xdr:row>
      <xdr:rowOff>55810</xdr:rowOff>
    </xdr:to>
    <xdr:sp macro="" textlink="">
      <xdr:nvSpPr>
        <xdr:cNvPr id="381" name="Прямоугольник 380">
          <a:extLst>
            <a:ext uri="{FF2B5EF4-FFF2-40B4-BE49-F238E27FC236}">
              <a16:creationId xmlns:a16="http://schemas.microsoft.com/office/drawing/2014/main" id="{FC1B7F83-9A98-4EAE-865E-D23251BC2F8E}"/>
            </a:ext>
          </a:extLst>
        </xdr:cNvPr>
        <xdr:cNvSpPr/>
      </xdr:nvSpPr>
      <xdr:spPr>
        <a:xfrm>
          <a:off x="230580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RBAC management</a:t>
          </a:r>
        </a:p>
      </xdr:txBody>
    </xdr:sp>
    <xdr:clientData/>
  </xdr:twoCellAnchor>
  <xdr:twoCellAnchor>
    <xdr:from>
      <xdr:col>4</xdr:col>
      <xdr:colOff>11511</xdr:colOff>
      <xdr:row>11</xdr:row>
      <xdr:rowOff>175342</xdr:rowOff>
    </xdr:from>
    <xdr:to>
      <xdr:col>4</xdr:col>
      <xdr:colOff>2165059</xdr:colOff>
      <xdr:row>14</xdr:row>
      <xdr:rowOff>55810</xdr:rowOff>
    </xdr:to>
    <xdr:sp macro="" textlink="">
      <xdr:nvSpPr>
        <xdr:cNvPr id="382" name="Прямоугольник 381">
          <a:extLst>
            <a:ext uri="{FF2B5EF4-FFF2-40B4-BE49-F238E27FC236}">
              <a16:creationId xmlns:a16="http://schemas.microsoft.com/office/drawing/2014/main" id="{EEA2B717-DBBE-48FD-91A3-9135E50AB217}"/>
            </a:ext>
          </a:extLst>
        </xdr:cNvPr>
        <xdr:cNvSpPr/>
      </xdr:nvSpPr>
      <xdr:spPr>
        <a:xfrm>
          <a:off x="6915231" y="4351102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Image Digital</a:t>
          </a:r>
          <a:endParaRPr lang="ru-RU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Signature</a:t>
          </a:r>
          <a:r>
            <a:rPr lang="ru-RU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Checks</a:t>
          </a:r>
        </a:p>
      </xdr:txBody>
    </xdr:sp>
    <xdr:clientData/>
  </xdr:twoCellAnchor>
  <xdr:twoCellAnchor>
    <xdr:from>
      <xdr:col>3</xdr:col>
      <xdr:colOff>8323</xdr:colOff>
      <xdr:row>20</xdr:row>
      <xdr:rowOff>136958</xdr:rowOff>
    </xdr:from>
    <xdr:to>
      <xdr:col>5</xdr:col>
      <xdr:colOff>2169086</xdr:colOff>
      <xdr:row>23</xdr:row>
      <xdr:rowOff>17426</xdr:rowOff>
    </xdr:to>
    <xdr:sp macro="" textlink="">
      <xdr:nvSpPr>
        <xdr:cNvPr id="383" name="Прямоугольник 382">
          <a:extLst>
            <a:ext uri="{FF2B5EF4-FFF2-40B4-BE49-F238E27FC236}">
              <a16:creationId xmlns:a16="http://schemas.microsoft.com/office/drawing/2014/main" id="{CB266231-680D-4249-958D-349CC6745586}"/>
            </a:ext>
          </a:extLst>
        </xdr:cNvPr>
        <xdr:cNvSpPr/>
      </xdr:nvSpPr>
      <xdr:spPr>
        <a:xfrm>
          <a:off x="4610803" y="5958638"/>
          <a:ext cx="6763243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Secret Management</a:t>
          </a:r>
        </a:p>
      </xdr:txBody>
    </xdr:sp>
    <xdr:clientData/>
  </xdr:twoCellAnchor>
  <xdr:twoCellAnchor>
    <xdr:from>
      <xdr:col>2</xdr:col>
      <xdr:colOff>4561</xdr:colOff>
      <xdr:row>20</xdr:row>
      <xdr:rowOff>136958</xdr:rowOff>
    </xdr:from>
    <xdr:to>
      <xdr:col>2</xdr:col>
      <xdr:colOff>2158109</xdr:colOff>
      <xdr:row>23</xdr:row>
      <xdr:rowOff>17426</xdr:rowOff>
    </xdr:to>
    <xdr:sp macro="" textlink="">
      <xdr:nvSpPr>
        <xdr:cNvPr id="384" name="Прямоугольник 383">
          <a:extLst>
            <a:ext uri="{FF2B5EF4-FFF2-40B4-BE49-F238E27FC236}">
              <a16:creationId xmlns:a16="http://schemas.microsoft.com/office/drawing/2014/main" id="{31A21C7B-F0B2-4BA8-99F9-4D27DA7A711B}"/>
            </a:ext>
          </a:extLst>
        </xdr:cNvPr>
        <xdr:cNvSpPr/>
      </xdr:nvSpPr>
      <xdr:spPr>
        <a:xfrm>
          <a:off x="2305801" y="5958638"/>
          <a:ext cx="2153548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00000"/>
              </a:solidFill>
              <a:latin typeface="Segoe UI" panose="020B0502040204020203" pitchFamily="34" charset="0"/>
            </a:rPr>
            <a:t>Separation &amp; Isolation</a:t>
          </a:r>
          <a:endParaRPr lang="en-US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8323</xdr:colOff>
      <xdr:row>17</xdr:row>
      <xdr:rowOff>149752</xdr:rowOff>
    </xdr:from>
    <xdr:to>
      <xdr:col>4</xdr:col>
      <xdr:colOff>2165058</xdr:colOff>
      <xdr:row>20</xdr:row>
      <xdr:rowOff>30220</xdr:rowOff>
    </xdr:to>
    <xdr:sp macro="" textlink="">
      <xdr:nvSpPr>
        <xdr:cNvPr id="385" name="Прямоугольник 384">
          <a:extLst>
            <a:ext uri="{FF2B5EF4-FFF2-40B4-BE49-F238E27FC236}">
              <a16:creationId xmlns:a16="http://schemas.microsoft.com/office/drawing/2014/main" id="{926BD519-5CFB-42BC-9B5F-2DDB5697FDB5}"/>
            </a:ext>
          </a:extLst>
        </xdr:cNvPr>
        <xdr:cNvSpPr/>
      </xdr:nvSpPr>
      <xdr:spPr>
        <a:xfrm>
          <a:off x="4610803" y="5422792"/>
          <a:ext cx="4457975" cy="42910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3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Secret Identification</a:t>
          </a:r>
        </a:p>
      </xdr:txBody>
    </xdr:sp>
    <xdr:clientData/>
  </xdr:twoCellAnchor>
  <xdr:twoCellAnchor>
    <xdr:from>
      <xdr:col>5</xdr:col>
      <xdr:colOff>690061</xdr:colOff>
      <xdr:row>2</xdr:row>
      <xdr:rowOff>0</xdr:rowOff>
    </xdr:from>
    <xdr:to>
      <xdr:col>5</xdr:col>
      <xdr:colOff>2169085</xdr:colOff>
      <xdr:row>5</xdr:row>
      <xdr:rowOff>18742</xdr:rowOff>
    </xdr:to>
    <xdr:sp macro="" textlink="">
      <xdr:nvSpPr>
        <xdr:cNvPr id="386" name="TextBox 33">
          <a:extLst>
            <a:ext uri="{FF2B5EF4-FFF2-40B4-BE49-F238E27FC236}">
              <a16:creationId xmlns:a16="http://schemas.microsoft.com/office/drawing/2014/main" id="{97A97EEF-EE3C-416F-AE33-83385D3BB433}"/>
            </a:ext>
          </a:extLst>
        </xdr:cNvPr>
        <xdr:cNvSpPr txBox="1"/>
      </xdr:nvSpPr>
      <xdr:spPr>
        <a:xfrm>
          <a:off x="9895021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контейнеров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686034</xdr:colOff>
      <xdr:row>2</xdr:row>
      <xdr:rowOff>0</xdr:rowOff>
    </xdr:from>
    <xdr:to>
      <xdr:col>4</xdr:col>
      <xdr:colOff>2165058</xdr:colOff>
      <xdr:row>5</xdr:row>
      <xdr:rowOff>18742</xdr:rowOff>
    </xdr:to>
    <xdr:sp macro="" textlink="">
      <xdr:nvSpPr>
        <xdr:cNvPr id="387" name="TextBox 34">
          <a:extLst>
            <a:ext uri="{FF2B5EF4-FFF2-40B4-BE49-F238E27FC236}">
              <a16:creationId xmlns:a16="http://schemas.microsoft.com/office/drawing/2014/main" id="{4A1A0ADA-FCC2-4ED7-B7B5-62012B9A5673}"/>
            </a:ext>
          </a:extLst>
        </xdr:cNvPr>
        <xdr:cNvSpPr txBox="1"/>
      </xdr:nvSpPr>
      <xdr:spPr>
        <a:xfrm>
          <a:off x="758975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манифестов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11511</xdr:colOff>
      <xdr:row>2</xdr:row>
      <xdr:rowOff>0</xdr:rowOff>
    </xdr:from>
    <xdr:to>
      <xdr:col>4</xdr:col>
      <xdr:colOff>555482</xdr:colOff>
      <xdr:row>5</xdr:row>
      <xdr:rowOff>18742</xdr:rowOff>
    </xdr:to>
    <xdr:grpSp>
      <xdr:nvGrpSpPr>
        <xdr:cNvPr id="388" name="Группа 387">
          <a:extLst>
            <a:ext uri="{FF2B5EF4-FFF2-40B4-BE49-F238E27FC236}">
              <a16:creationId xmlns:a16="http://schemas.microsoft.com/office/drawing/2014/main" id="{9EDA5754-3CA0-468A-8895-C37B80A1E88A}"/>
            </a:ext>
          </a:extLst>
        </xdr:cNvPr>
        <xdr:cNvGrpSpPr>
          <a:grpSpLocks noChangeAspect="1"/>
        </xdr:cNvGrpSpPr>
      </xdr:nvGrpSpPr>
      <xdr:grpSpPr>
        <a:xfrm>
          <a:off x="7145736" y="381000"/>
          <a:ext cx="543971" cy="590242"/>
          <a:chOff x="6044217" y="3060700"/>
          <a:chExt cx="1585308" cy="1653540"/>
        </a:xfrm>
      </xdr:grpSpPr>
      <xdr:sp macro="" textlink="">
        <xdr:nvSpPr>
          <xdr:cNvPr id="434" name="Скругленный прямоугольник 433">
            <a:extLst>
              <a:ext uri="{FF2B5EF4-FFF2-40B4-BE49-F238E27FC236}">
                <a16:creationId xmlns:a16="http://schemas.microsoft.com/office/drawing/2014/main" id="{3F5DA27C-5B39-4E9A-B48A-16E7941929ED}"/>
              </a:ext>
            </a:extLst>
          </xdr:cNvPr>
          <xdr:cNvSpPr/>
        </xdr:nvSpPr>
        <xdr:spPr>
          <a:xfrm>
            <a:off x="6044217" y="3060700"/>
            <a:ext cx="1358398" cy="1653540"/>
          </a:xfrm>
          <a:prstGeom prst="roundRect">
            <a:avLst>
              <a:gd name="adj" fmla="val 548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5" name="Овал 434">
            <a:extLst>
              <a:ext uri="{FF2B5EF4-FFF2-40B4-BE49-F238E27FC236}">
                <a16:creationId xmlns:a16="http://schemas.microsoft.com/office/drawing/2014/main" id="{D5ED71CF-67F1-4EC5-94B8-2A5F8478F301}"/>
              </a:ext>
            </a:extLst>
          </xdr:cNvPr>
          <xdr:cNvSpPr/>
        </xdr:nvSpPr>
        <xdr:spPr>
          <a:xfrm>
            <a:off x="7057771" y="4043594"/>
            <a:ext cx="571754" cy="57175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6" name="Скругленный прямоугольник 435">
            <a:extLst>
              <a:ext uri="{FF2B5EF4-FFF2-40B4-BE49-F238E27FC236}">
                <a16:creationId xmlns:a16="http://schemas.microsoft.com/office/drawing/2014/main" id="{707F14FF-0FD5-4D43-92A9-A4C38C828762}"/>
              </a:ext>
            </a:extLst>
          </xdr:cNvPr>
          <xdr:cNvSpPr/>
        </xdr:nvSpPr>
        <xdr:spPr>
          <a:xfrm>
            <a:off x="6162151" y="3178016"/>
            <a:ext cx="1122531" cy="1418908"/>
          </a:xfrm>
          <a:prstGeom prst="roundRect">
            <a:avLst>
              <a:gd name="adj" fmla="val 11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7" name="Группа 436">
            <a:extLst>
              <a:ext uri="{FF2B5EF4-FFF2-40B4-BE49-F238E27FC236}">
                <a16:creationId xmlns:a16="http://schemas.microsoft.com/office/drawing/2014/main" id="{C2007F1D-1E55-44DB-A849-8314A4CAAD5A}"/>
              </a:ext>
            </a:extLst>
          </xdr:cNvPr>
          <xdr:cNvGrpSpPr/>
        </xdr:nvGrpSpPr>
        <xdr:grpSpPr>
          <a:xfrm>
            <a:off x="6277113" y="3370508"/>
            <a:ext cx="892606" cy="720105"/>
            <a:chOff x="1802607" y="1871663"/>
            <a:chExt cx="1835944" cy="1481135"/>
          </a:xfrm>
          <a:solidFill>
            <a:srgbClr val="00B0F0"/>
          </a:solidFill>
        </xdr:grpSpPr>
        <xdr:sp macro="" textlink="">
          <xdr:nvSpPr>
            <xdr:cNvPr id="439" name="Скругленный прямоугольник 438">
              <a:extLst>
                <a:ext uri="{FF2B5EF4-FFF2-40B4-BE49-F238E27FC236}">
                  <a16:creationId xmlns:a16="http://schemas.microsoft.com/office/drawing/2014/main" id="{B6DF7326-6EDA-4468-947A-F78DCD634AC1}"/>
                </a:ext>
              </a:extLst>
            </xdr:cNvPr>
            <xdr:cNvSpPr/>
          </xdr:nvSpPr>
          <xdr:spPr>
            <a:xfrm>
              <a:off x="1802607" y="1871663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0" name="Скругленный прямоугольник 439">
              <a:extLst>
                <a:ext uri="{FF2B5EF4-FFF2-40B4-BE49-F238E27FC236}">
                  <a16:creationId xmlns:a16="http://schemas.microsoft.com/office/drawing/2014/main" id="{3DB38404-0A69-4878-BE98-C4635E53E1BA}"/>
                </a:ext>
              </a:extLst>
            </xdr:cNvPr>
            <xdr:cNvSpPr/>
          </xdr:nvSpPr>
          <xdr:spPr>
            <a:xfrm>
              <a:off x="1802607" y="2209800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1" name="Скругленный прямоугольник 440">
              <a:extLst>
                <a:ext uri="{FF2B5EF4-FFF2-40B4-BE49-F238E27FC236}">
                  <a16:creationId xmlns:a16="http://schemas.microsoft.com/office/drawing/2014/main" id="{7E6089BA-ADC3-4E62-8DD2-EE21B21E33A8}"/>
                </a:ext>
              </a:extLst>
            </xdr:cNvPr>
            <xdr:cNvSpPr/>
          </xdr:nvSpPr>
          <xdr:spPr>
            <a:xfrm>
              <a:off x="1802607" y="2547937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2" name="Скругленный прямоугольник 441">
              <a:extLst>
                <a:ext uri="{FF2B5EF4-FFF2-40B4-BE49-F238E27FC236}">
                  <a16:creationId xmlns:a16="http://schemas.microsoft.com/office/drawing/2014/main" id="{8D518648-455C-4504-AD90-04B039A281B1}"/>
                </a:ext>
              </a:extLst>
            </xdr:cNvPr>
            <xdr:cNvSpPr/>
          </xdr:nvSpPr>
          <xdr:spPr>
            <a:xfrm>
              <a:off x="1802607" y="2886074"/>
              <a:ext cx="1835944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43" name="Скругленный прямоугольник 442">
              <a:extLst>
                <a:ext uri="{FF2B5EF4-FFF2-40B4-BE49-F238E27FC236}">
                  <a16:creationId xmlns:a16="http://schemas.microsoft.com/office/drawing/2014/main" id="{8909E0CE-171D-4F68-998F-C501099CB215}"/>
                </a:ext>
              </a:extLst>
            </xdr:cNvPr>
            <xdr:cNvSpPr/>
          </xdr:nvSpPr>
          <xdr:spPr>
            <a:xfrm>
              <a:off x="1802607" y="3224211"/>
              <a:ext cx="821531" cy="128587"/>
            </a:xfrm>
            <a:prstGeom prst="roundRect">
              <a:avLst>
                <a:gd name="adj" fmla="val 50000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438" name="Freeform 67">
            <a:extLst>
              <a:ext uri="{FF2B5EF4-FFF2-40B4-BE49-F238E27FC236}">
                <a16:creationId xmlns:a16="http://schemas.microsoft.com/office/drawing/2014/main" id="{5B0066C3-88C0-4B04-A2FF-EA2D66739FD9}"/>
              </a:ext>
            </a:extLst>
          </xdr:cNvPr>
          <xdr:cNvSpPr/>
        </xdr:nvSpPr>
        <xdr:spPr>
          <a:xfrm rot="16200000" flipV="1">
            <a:off x="7093170" y="4077066"/>
            <a:ext cx="500956" cy="504812"/>
          </a:xfrm>
          <a:custGeom>
            <a:avLst/>
            <a:gdLst>
              <a:gd name="connsiteX0" fmla="*/ 905949 w 1321161"/>
              <a:gd name="connsiteY0" fmla="*/ 920334 h 1331323"/>
              <a:gd name="connsiteX1" fmla="*/ 389024 w 1321161"/>
              <a:gd name="connsiteY1" fmla="*/ 920334 h 1331323"/>
              <a:gd name="connsiteX2" fmla="*/ 389024 w 1321161"/>
              <a:gd name="connsiteY2" fmla="*/ 403409 h 1331323"/>
              <a:gd name="connsiteX3" fmla="*/ 905949 w 1321161"/>
              <a:gd name="connsiteY3" fmla="*/ 403409 h 1331323"/>
              <a:gd name="connsiteX4" fmla="*/ 905949 w 1321161"/>
              <a:gd name="connsiteY4" fmla="*/ 920334 h 1331323"/>
              <a:gd name="connsiteX5" fmla="*/ 1054093 w 1321161"/>
              <a:gd name="connsiteY5" fmla="*/ 1203699 h 1331323"/>
              <a:gd name="connsiteX6" fmla="*/ 1189314 w 1321161"/>
              <a:gd name="connsiteY6" fmla="*/ 1068478 h 1331323"/>
              <a:gd name="connsiteX7" fmla="*/ 1118748 w 1321161"/>
              <a:gd name="connsiteY7" fmla="*/ 926512 h 1331323"/>
              <a:gd name="connsiteX8" fmla="*/ 1150527 w 1321161"/>
              <a:gd name="connsiteY8" fmla="*/ 866122 h 1331323"/>
              <a:gd name="connsiteX9" fmla="*/ 1165601 w 1321161"/>
              <a:gd name="connsiteY9" fmla="*/ 819426 h 1331323"/>
              <a:gd name="connsiteX10" fmla="*/ 1321161 w 1321161"/>
              <a:gd name="connsiteY10" fmla="*/ 767166 h 1331323"/>
              <a:gd name="connsiteX11" fmla="*/ 1321161 w 1321161"/>
              <a:gd name="connsiteY11" fmla="*/ 575934 h 1331323"/>
              <a:gd name="connsiteX12" fmla="*/ 1171551 w 1321161"/>
              <a:gd name="connsiteY12" fmla="*/ 525672 h 1331323"/>
              <a:gd name="connsiteX13" fmla="*/ 1159842 w 1321161"/>
              <a:gd name="connsiteY13" fmla="*/ 482308 h 1331323"/>
              <a:gd name="connsiteX14" fmla="*/ 1123160 w 1321161"/>
              <a:gd name="connsiteY14" fmla="*/ 405865 h 1331323"/>
              <a:gd name="connsiteX15" fmla="*/ 1193555 w 1321161"/>
              <a:gd name="connsiteY15" fmla="*/ 264243 h 1331323"/>
              <a:gd name="connsiteX16" fmla="*/ 1058333 w 1321161"/>
              <a:gd name="connsiteY16" fmla="*/ 129022 h 1331323"/>
              <a:gd name="connsiteX17" fmla="*/ 922960 w 1321161"/>
              <a:gd name="connsiteY17" fmla="*/ 196311 h 1331323"/>
              <a:gd name="connsiteX18" fmla="*/ 851737 w 1321161"/>
              <a:gd name="connsiteY18" fmla="*/ 158831 h 1331323"/>
              <a:gd name="connsiteX19" fmla="*/ 803995 w 1321161"/>
              <a:gd name="connsiteY19" fmla="*/ 144682 h 1331323"/>
              <a:gd name="connsiteX20" fmla="*/ 755389 w 1321161"/>
              <a:gd name="connsiteY20" fmla="*/ 0 h 1331323"/>
              <a:gd name="connsiteX21" fmla="*/ 564157 w 1321161"/>
              <a:gd name="connsiteY21" fmla="*/ 0 h 1331323"/>
              <a:gd name="connsiteX22" fmla="*/ 518268 w 1321161"/>
              <a:gd name="connsiteY22" fmla="*/ 136594 h 1331323"/>
              <a:gd name="connsiteX23" fmla="*/ 443236 w 1321161"/>
              <a:gd name="connsiteY23" fmla="*/ 158831 h 1331323"/>
              <a:gd name="connsiteX24" fmla="*/ 381738 w 1321161"/>
              <a:gd name="connsiteY24" fmla="*/ 191193 h 1331323"/>
              <a:gd name="connsiteX25" fmla="*/ 243134 w 1321161"/>
              <a:gd name="connsiteY25" fmla="*/ 122297 h 1331323"/>
              <a:gd name="connsiteX26" fmla="*/ 107912 w 1321161"/>
              <a:gd name="connsiteY26" fmla="*/ 257519 h 1331323"/>
              <a:gd name="connsiteX27" fmla="*/ 176068 w 1321161"/>
              <a:gd name="connsiteY27" fmla="*/ 394636 h 1331323"/>
              <a:gd name="connsiteX28" fmla="*/ 166802 w 1321161"/>
              <a:gd name="connsiteY28" fmla="*/ 409452 h 1331323"/>
              <a:gd name="connsiteX29" fmla="*/ 123487 w 1321161"/>
              <a:gd name="connsiteY29" fmla="*/ 519957 h 1331323"/>
              <a:gd name="connsiteX30" fmla="*/ 121640 w 1321161"/>
              <a:gd name="connsiteY30" fmla="*/ 531740 h 1331323"/>
              <a:gd name="connsiteX31" fmla="*/ 0 w 1321161"/>
              <a:gd name="connsiteY31" fmla="*/ 572605 h 1331323"/>
              <a:gd name="connsiteX32" fmla="*/ 0 w 1321161"/>
              <a:gd name="connsiteY32" fmla="*/ 763837 h 1331323"/>
              <a:gd name="connsiteX33" fmla="*/ 127613 w 1321161"/>
              <a:gd name="connsiteY33" fmla="*/ 806708 h 1331323"/>
              <a:gd name="connsiteX34" fmla="*/ 144446 w 1321161"/>
              <a:gd name="connsiteY34" fmla="*/ 866122 h 1331323"/>
              <a:gd name="connsiteX35" fmla="*/ 177849 w 1321161"/>
              <a:gd name="connsiteY35" fmla="*/ 929597 h 1331323"/>
              <a:gd name="connsiteX36" fmla="*/ 109341 w 1321161"/>
              <a:gd name="connsiteY36" fmla="*/ 1067422 h 1331323"/>
              <a:gd name="connsiteX37" fmla="*/ 244562 w 1321161"/>
              <a:gd name="connsiteY37" fmla="*/ 1202644 h 1331323"/>
              <a:gd name="connsiteX38" fmla="*/ 381950 w 1321161"/>
              <a:gd name="connsiteY38" fmla="*/ 1134353 h 1331323"/>
              <a:gd name="connsiteX39" fmla="*/ 395067 w 1321161"/>
              <a:gd name="connsiteY39" fmla="*/ 1142556 h 1331323"/>
              <a:gd name="connsiteX40" fmla="*/ 505572 w 1321161"/>
              <a:gd name="connsiteY40" fmla="*/ 1185871 h 1331323"/>
              <a:gd name="connsiteX41" fmla="*/ 508621 w 1321161"/>
              <a:gd name="connsiteY41" fmla="*/ 1186349 h 1331323"/>
              <a:gd name="connsiteX42" fmla="*/ 557325 w 1321161"/>
              <a:gd name="connsiteY42" fmla="*/ 1331323 h 1331323"/>
              <a:gd name="connsiteX43" fmla="*/ 748557 w 1321161"/>
              <a:gd name="connsiteY43" fmla="*/ 1331323 h 1331323"/>
              <a:gd name="connsiteX44" fmla="*/ 799490 w 1321161"/>
              <a:gd name="connsiteY44" fmla="*/ 1179714 h 1331323"/>
              <a:gd name="connsiteX45" fmla="*/ 851737 w 1321161"/>
              <a:gd name="connsiteY45" fmla="*/ 1164912 h 1331323"/>
              <a:gd name="connsiteX46" fmla="*/ 912127 w 1321161"/>
              <a:gd name="connsiteY46" fmla="*/ 1133133 h 1331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</a:cxnLst>
            <a:rect l="l" t="t" r="r" b="b"/>
            <a:pathLst>
              <a:path w="1321161" h="1331323">
                <a:moveTo>
                  <a:pt x="905949" y="920334"/>
                </a:moveTo>
                <a:cubicBezTo>
                  <a:pt x="763204" y="1063079"/>
                  <a:pt x="531769" y="1063079"/>
                  <a:pt x="389024" y="920334"/>
                </a:cubicBezTo>
                <a:cubicBezTo>
                  <a:pt x="246279" y="777589"/>
                  <a:pt x="246279" y="546154"/>
                  <a:pt x="389024" y="403409"/>
                </a:cubicBezTo>
                <a:cubicBezTo>
                  <a:pt x="531769" y="260664"/>
                  <a:pt x="763204" y="260664"/>
                  <a:pt x="905949" y="403409"/>
                </a:cubicBezTo>
                <a:cubicBezTo>
                  <a:pt x="1048694" y="546154"/>
                  <a:pt x="1048694" y="777589"/>
                  <a:pt x="905949" y="920334"/>
                </a:cubicBezTo>
                <a:close/>
                <a:moveTo>
                  <a:pt x="1054093" y="1203699"/>
                </a:moveTo>
                <a:lnTo>
                  <a:pt x="1189314" y="1068478"/>
                </a:lnTo>
                <a:lnTo>
                  <a:pt x="1118748" y="926512"/>
                </a:lnTo>
                <a:lnTo>
                  <a:pt x="1150527" y="866122"/>
                </a:lnTo>
                <a:lnTo>
                  <a:pt x="1165601" y="819426"/>
                </a:lnTo>
                <a:lnTo>
                  <a:pt x="1321161" y="767166"/>
                </a:lnTo>
                <a:lnTo>
                  <a:pt x="1321161" y="575934"/>
                </a:lnTo>
                <a:lnTo>
                  <a:pt x="1171551" y="525672"/>
                </a:lnTo>
                <a:lnTo>
                  <a:pt x="1159842" y="482308"/>
                </a:lnTo>
                <a:lnTo>
                  <a:pt x="1123160" y="405865"/>
                </a:lnTo>
                <a:lnTo>
                  <a:pt x="1193555" y="264243"/>
                </a:lnTo>
                <a:lnTo>
                  <a:pt x="1058333" y="129022"/>
                </a:lnTo>
                <a:lnTo>
                  <a:pt x="922960" y="196311"/>
                </a:lnTo>
                <a:lnTo>
                  <a:pt x="851737" y="158831"/>
                </a:lnTo>
                <a:lnTo>
                  <a:pt x="803995" y="144682"/>
                </a:lnTo>
                <a:lnTo>
                  <a:pt x="755389" y="0"/>
                </a:lnTo>
                <a:lnTo>
                  <a:pt x="564157" y="0"/>
                </a:lnTo>
                <a:lnTo>
                  <a:pt x="518268" y="136594"/>
                </a:lnTo>
                <a:lnTo>
                  <a:pt x="443236" y="158831"/>
                </a:lnTo>
                <a:lnTo>
                  <a:pt x="381738" y="191193"/>
                </a:lnTo>
                <a:lnTo>
                  <a:pt x="243134" y="122297"/>
                </a:lnTo>
                <a:lnTo>
                  <a:pt x="107912" y="257519"/>
                </a:lnTo>
                <a:lnTo>
                  <a:pt x="176068" y="394636"/>
                </a:lnTo>
                <a:lnTo>
                  <a:pt x="166802" y="409452"/>
                </a:lnTo>
                <a:cubicBezTo>
                  <a:pt x="148172" y="444903"/>
                  <a:pt x="133733" y="481983"/>
                  <a:pt x="123487" y="519957"/>
                </a:cubicBezTo>
                <a:lnTo>
                  <a:pt x="121640" y="531740"/>
                </a:lnTo>
                <a:lnTo>
                  <a:pt x="0" y="572605"/>
                </a:lnTo>
                <a:lnTo>
                  <a:pt x="0" y="763837"/>
                </a:lnTo>
                <a:lnTo>
                  <a:pt x="127613" y="806708"/>
                </a:lnTo>
                <a:lnTo>
                  <a:pt x="144446" y="866122"/>
                </a:lnTo>
                <a:lnTo>
                  <a:pt x="177849" y="929597"/>
                </a:lnTo>
                <a:lnTo>
                  <a:pt x="109341" y="1067422"/>
                </a:lnTo>
                <a:lnTo>
                  <a:pt x="244562" y="1202644"/>
                </a:lnTo>
                <a:lnTo>
                  <a:pt x="381950" y="1134353"/>
                </a:lnTo>
                <a:lnTo>
                  <a:pt x="395067" y="1142556"/>
                </a:lnTo>
                <a:cubicBezTo>
                  <a:pt x="430519" y="1161186"/>
                  <a:pt x="467598" y="1175624"/>
                  <a:pt x="505572" y="1185871"/>
                </a:cubicBezTo>
                <a:lnTo>
                  <a:pt x="508621" y="1186349"/>
                </a:lnTo>
                <a:lnTo>
                  <a:pt x="557325" y="1331323"/>
                </a:lnTo>
                <a:lnTo>
                  <a:pt x="748557" y="1331323"/>
                </a:lnTo>
                <a:lnTo>
                  <a:pt x="799490" y="1179714"/>
                </a:lnTo>
                <a:lnTo>
                  <a:pt x="851737" y="1164912"/>
                </a:lnTo>
                <a:lnTo>
                  <a:pt x="912127" y="1133133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3</xdr:col>
      <xdr:colOff>682847</xdr:colOff>
      <xdr:row>2</xdr:row>
      <xdr:rowOff>0</xdr:rowOff>
    </xdr:from>
    <xdr:to>
      <xdr:col>3</xdr:col>
      <xdr:colOff>2161871</xdr:colOff>
      <xdr:row>5</xdr:row>
      <xdr:rowOff>18742</xdr:rowOff>
    </xdr:to>
    <xdr:sp macro="" textlink="">
      <xdr:nvSpPr>
        <xdr:cNvPr id="389" name="TextBox 46">
          <a:extLst>
            <a:ext uri="{FF2B5EF4-FFF2-40B4-BE49-F238E27FC236}">
              <a16:creationId xmlns:a16="http://schemas.microsoft.com/office/drawing/2014/main" id="{D288FEF1-3DF9-4D76-9EF0-B162BF1646B1}"/>
            </a:ext>
          </a:extLst>
        </xdr:cNvPr>
        <xdr:cNvSpPr txBox="1"/>
      </xdr:nvSpPr>
      <xdr:spPr>
        <a:xfrm>
          <a:off x="5285327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образов</a:t>
          </a:r>
          <a:endParaRPr lang="en-US" sz="1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8324</xdr:colOff>
      <xdr:row>2</xdr:row>
      <xdr:rowOff>1</xdr:rowOff>
    </xdr:from>
    <xdr:to>
      <xdr:col>3</xdr:col>
      <xdr:colOff>455450</xdr:colOff>
      <xdr:row>5</xdr:row>
      <xdr:rowOff>18743</xdr:rowOff>
    </xdr:to>
    <xdr:grpSp>
      <xdr:nvGrpSpPr>
        <xdr:cNvPr id="390" name="Группа 389">
          <a:extLst>
            <a:ext uri="{FF2B5EF4-FFF2-40B4-BE49-F238E27FC236}">
              <a16:creationId xmlns:a16="http://schemas.microsoft.com/office/drawing/2014/main" id="{624B9900-4C4B-440B-B46A-790C593D80AD}"/>
            </a:ext>
          </a:extLst>
        </xdr:cNvPr>
        <xdr:cNvGrpSpPr>
          <a:grpSpLocks noChangeAspect="1"/>
        </xdr:cNvGrpSpPr>
      </xdr:nvGrpSpPr>
      <xdr:grpSpPr>
        <a:xfrm>
          <a:off x="4904174" y="381001"/>
          <a:ext cx="447126" cy="590242"/>
          <a:chOff x="7194469" y="5115484"/>
          <a:chExt cx="685782" cy="870226"/>
        </a:xfrm>
        <a:solidFill>
          <a:srgbClr val="0033CC"/>
        </a:solidFill>
      </xdr:grpSpPr>
      <xdr:sp macro="" textlink="">
        <xdr:nvSpPr>
          <xdr:cNvPr id="422" name="Полилиния 421">
            <a:extLst>
              <a:ext uri="{FF2B5EF4-FFF2-40B4-BE49-F238E27FC236}">
                <a16:creationId xmlns:a16="http://schemas.microsoft.com/office/drawing/2014/main" id="{256D3ABC-2448-4A55-9B13-62D744B5DF8F}"/>
              </a:ext>
            </a:extLst>
          </xdr:cNvPr>
          <xdr:cNvSpPr/>
        </xdr:nvSpPr>
        <xdr:spPr>
          <a:xfrm rot="18488263" flipV="1">
            <a:off x="7386075" y="5465009"/>
            <a:ext cx="136173" cy="13617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3" name="Полилиния 422">
            <a:extLst>
              <a:ext uri="{FF2B5EF4-FFF2-40B4-BE49-F238E27FC236}">
                <a16:creationId xmlns:a16="http://schemas.microsoft.com/office/drawing/2014/main" id="{C5AD240E-9CF8-405D-B4A3-A9DA9EBD1879}"/>
              </a:ext>
            </a:extLst>
          </xdr:cNvPr>
          <xdr:cNvSpPr/>
        </xdr:nvSpPr>
        <xdr:spPr>
          <a:xfrm rot="18394870" flipV="1">
            <a:off x="7234632" y="5288687"/>
            <a:ext cx="201330" cy="201330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4" name="Полилиния 423">
            <a:extLst>
              <a:ext uri="{FF2B5EF4-FFF2-40B4-BE49-F238E27FC236}">
                <a16:creationId xmlns:a16="http://schemas.microsoft.com/office/drawing/2014/main" id="{B9A9DE39-2C72-4836-9296-39B92F3E1347}"/>
              </a:ext>
            </a:extLst>
          </xdr:cNvPr>
          <xdr:cNvSpPr/>
        </xdr:nvSpPr>
        <xdr:spPr>
          <a:xfrm rot="18590369" flipV="1">
            <a:off x="7597139" y="5451452"/>
            <a:ext cx="260692" cy="305533"/>
          </a:xfrm>
          <a:custGeom>
            <a:avLst/>
            <a:gdLst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35071 w 1796535"/>
              <a:gd name="connsiteY25" fmla="*/ 599465 h 2105550"/>
              <a:gd name="connsiteX26" fmla="*/ 743761 w 1796535"/>
              <a:gd name="connsiteY26" fmla="*/ 598632 h 2105550"/>
              <a:gd name="connsiteX27" fmla="*/ 1064888 w 1796535"/>
              <a:gd name="connsiteY27" fmla="*/ 731647 h 2105550"/>
              <a:gd name="connsiteX28" fmla="*/ 1064888 w 1796535"/>
              <a:gd name="connsiteY28" fmla="*/ 1373903 h 2105550"/>
              <a:gd name="connsiteX29" fmla="*/ 493876 w 1796535"/>
              <a:gd name="connsiteY29" fmla="*/ 1432097 h 2105550"/>
              <a:gd name="connsiteX30" fmla="*/ 484968 w 1796535"/>
              <a:gd name="connsiteY30" fmla="*/ 1424821 h 2105550"/>
              <a:gd name="connsiteX31" fmla="*/ 184804 w 1796535"/>
              <a:gd name="connsiteY31" fmla="*/ 1740103 h 2105550"/>
              <a:gd name="connsiteX32" fmla="*/ 0 w 1796535"/>
              <a:gd name="connsiteY32" fmla="*/ 1744642 h 2105550"/>
              <a:gd name="connsiteX33" fmla="*/ 149989 w 1796535"/>
              <a:gd name="connsiteY33" fmla="*/ 1894631 h 2105550"/>
              <a:gd name="connsiteX34" fmla="*/ 226808 w 1796535"/>
              <a:gd name="connsiteY34" fmla="*/ 1894631 h 2105550"/>
              <a:gd name="connsiteX35" fmla="*/ 344262 w 1796535"/>
              <a:gd name="connsiteY35" fmla="*/ 1777177 h 2105550"/>
              <a:gd name="connsiteX36" fmla="*/ 358637 w 1796535"/>
              <a:gd name="connsiteY36" fmla="*/ 1786168 h 2105550"/>
              <a:gd name="connsiteX37" fmla="*/ 497123 w 1796535"/>
              <a:gd name="connsiteY37" fmla="*/ 1840452 h 2105550"/>
              <a:gd name="connsiteX38" fmla="*/ 497123 w 1796535"/>
              <a:gd name="connsiteY38" fmla="*/ 2051230 h 2105550"/>
              <a:gd name="connsiteX39" fmla="*/ 551443 w 1796535"/>
              <a:gd name="connsiteY39" fmla="*/ 2105550 h 2105550"/>
              <a:gd name="connsiteX40" fmla="*/ 902287 w 1796535"/>
              <a:gd name="connsiteY40" fmla="*/ 2105550 h 2105550"/>
              <a:gd name="connsiteX41" fmla="*/ 956607 w 1796535"/>
              <a:gd name="connsiteY41" fmla="*/ 2051230 h 2105550"/>
              <a:gd name="connsiteX42" fmla="*/ 956607 w 1796535"/>
              <a:gd name="connsiteY42" fmla="*/ 1848264 h 2105550"/>
              <a:gd name="connsiteX43" fmla="*/ 1055390 w 1796535"/>
              <a:gd name="connsiteY43" fmla="*/ 1820279 h 2105550"/>
              <a:gd name="connsiteX44" fmla="*/ 1141203 w 1796535"/>
              <a:gd name="connsiteY44" fmla="*/ 1775122 h 2105550"/>
              <a:gd name="connsiteX45" fmla="*/ 1290937 w 1796535"/>
              <a:gd name="connsiteY45" fmla="*/ 1924853 h 2105550"/>
              <a:gd name="connsiteX46" fmla="*/ 1367757 w 1796535"/>
              <a:gd name="connsiteY46" fmla="*/ 1924853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66225 w 1796535"/>
              <a:gd name="connsiteY24" fmla="*/ 553890 h 2105550"/>
              <a:gd name="connsiteX25" fmla="*/ 743761 w 1796535"/>
              <a:gd name="connsiteY25" fmla="*/ 598632 h 2105550"/>
              <a:gd name="connsiteX26" fmla="*/ 1064888 w 1796535"/>
              <a:gd name="connsiteY26" fmla="*/ 731647 h 2105550"/>
              <a:gd name="connsiteX27" fmla="*/ 1064888 w 1796535"/>
              <a:gd name="connsiteY27" fmla="*/ 1373903 h 2105550"/>
              <a:gd name="connsiteX28" fmla="*/ 493876 w 1796535"/>
              <a:gd name="connsiteY28" fmla="*/ 1432097 h 2105550"/>
              <a:gd name="connsiteX29" fmla="*/ 484968 w 1796535"/>
              <a:gd name="connsiteY29" fmla="*/ 1424821 h 2105550"/>
              <a:gd name="connsiteX30" fmla="*/ 184804 w 1796535"/>
              <a:gd name="connsiteY30" fmla="*/ 1740103 h 2105550"/>
              <a:gd name="connsiteX31" fmla="*/ 0 w 1796535"/>
              <a:gd name="connsiteY31" fmla="*/ 1744642 h 2105550"/>
              <a:gd name="connsiteX32" fmla="*/ 149989 w 1796535"/>
              <a:gd name="connsiteY32" fmla="*/ 1894631 h 2105550"/>
              <a:gd name="connsiteX33" fmla="*/ 226808 w 1796535"/>
              <a:gd name="connsiteY33" fmla="*/ 1894631 h 2105550"/>
              <a:gd name="connsiteX34" fmla="*/ 344262 w 1796535"/>
              <a:gd name="connsiteY34" fmla="*/ 1777177 h 2105550"/>
              <a:gd name="connsiteX35" fmla="*/ 358637 w 1796535"/>
              <a:gd name="connsiteY35" fmla="*/ 1786168 h 2105550"/>
              <a:gd name="connsiteX36" fmla="*/ 497123 w 1796535"/>
              <a:gd name="connsiteY36" fmla="*/ 1840452 h 2105550"/>
              <a:gd name="connsiteX37" fmla="*/ 497123 w 1796535"/>
              <a:gd name="connsiteY37" fmla="*/ 2051230 h 2105550"/>
              <a:gd name="connsiteX38" fmla="*/ 551443 w 1796535"/>
              <a:gd name="connsiteY38" fmla="*/ 2105550 h 2105550"/>
              <a:gd name="connsiteX39" fmla="*/ 902287 w 1796535"/>
              <a:gd name="connsiteY39" fmla="*/ 2105550 h 2105550"/>
              <a:gd name="connsiteX40" fmla="*/ 956607 w 1796535"/>
              <a:gd name="connsiteY40" fmla="*/ 2051230 h 2105550"/>
              <a:gd name="connsiteX41" fmla="*/ 956607 w 1796535"/>
              <a:gd name="connsiteY41" fmla="*/ 1848264 h 2105550"/>
              <a:gd name="connsiteX42" fmla="*/ 1055390 w 1796535"/>
              <a:gd name="connsiteY42" fmla="*/ 1820279 h 2105550"/>
              <a:gd name="connsiteX43" fmla="*/ 1141203 w 1796535"/>
              <a:gd name="connsiteY43" fmla="*/ 1775122 h 2105550"/>
              <a:gd name="connsiteX44" fmla="*/ 1290937 w 1796535"/>
              <a:gd name="connsiteY44" fmla="*/ 1924853 h 2105550"/>
              <a:gd name="connsiteX45" fmla="*/ 1367757 w 1796535"/>
              <a:gd name="connsiteY45" fmla="*/ 1924853 h 2105550"/>
              <a:gd name="connsiteX46" fmla="*/ 1615840 w 1796535"/>
              <a:gd name="connsiteY46" fmla="*/ 1676769 h 2105550"/>
              <a:gd name="connsiteX0" fmla="*/ 1615840 w 1796535"/>
              <a:gd name="connsiteY0" fmla="*/ 1676769 h 2105550"/>
              <a:gd name="connsiteX1" fmla="*/ 1615841 w 1796535"/>
              <a:gd name="connsiteY1" fmla="*/ 1599949 h 2105550"/>
              <a:gd name="connsiteX2" fmla="*/ 1466107 w 1796535"/>
              <a:gd name="connsiteY2" fmla="*/ 1450218 h 2105550"/>
              <a:gd name="connsiteX3" fmla="*/ 1511264 w 1796535"/>
              <a:gd name="connsiteY3" fmla="*/ 1364405 h 2105550"/>
              <a:gd name="connsiteX4" fmla="*/ 1539250 w 1796535"/>
              <a:gd name="connsiteY4" fmla="*/ 1265620 h 2105550"/>
              <a:gd name="connsiteX5" fmla="*/ 1742215 w 1796535"/>
              <a:gd name="connsiteY5" fmla="*/ 1265620 h 2105550"/>
              <a:gd name="connsiteX6" fmla="*/ 1796535 w 1796535"/>
              <a:gd name="connsiteY6" fmla="*/ 1211299 h 2105550"/>
              <a:gd name="connsiteX7" fmla="*/ 1796535 w 1796535"/>
              <a:gd name="connsiteY7" fmla="*/ 860456 h 2105550"/>
              <a:gd name="connsiteX8" fmla="*/ 1742215 w 1796535"/>
              <a:gd name="connsiteY8" fmla="*/ 806138 h 2105550"/>
              <a:gd name="connsiteX9" fmla="*/ 1531437 w 1796535"/>
              <a:gd name="connsiteY9" fmla="*/ 806136 h 2105550"/>
              <a:gd name="connsiteX10" fmla="*/ 1477153 w 1796535"/>
              <a:gd name="connsiteY10" fmla="*/ 667652 h 2105550"/>
              <a:gd name="connsiteX11" fmla="*/ 1468165 w 1796535"/>
              <a:gd name="connsiteY11" fmla="*/ 653277 h 2105550"/>
              <a:gd name="connsiteX12" fmla="*/ 1585616 w 1796535"/>
              <a:gd name="connsiteY12" fmla="*/ 535823 h 2105550"/>
              <a:gd name="connsiteX13" fmla="*/ 1585616 w 1796535"/>
              <a:gd name="connsiteY13" fmla="*/ 459003 h 2105550"/>
              <a:gd name="connsiteX14" fmla="*/ 1337531 w 1796535"/>
              <a:gd name="connsiteY14" fmla="*/ 210919 h 2105550"/>
              <a:gd name="connsiteX15" fmla="*/ 1260712 w 1796535"/>
              <a:gd name="connsiteY15" fmla="*/ 210920 h 2105550"/>
              <a:gd name="connsiteX16" fmla="*/ 1141203 w 1796535"/>
              <a:gd name="connsiteY16" fmla="*/ 330428 h 2105550"/>
              <a:gd name="connsiteX17" fmla="*/ 1055390 w 1796535"/>
              <a:gd name="connsiteY17" fmla="*/ 285274 h 2105550"/>
              <a:gd name="connsiteX18" fmla="*/ 990399 w 1796535"/>
              <a:gd name="connsiteY18" fmla="*/ 266011 h 2105550"/>
              <a:gd name="connsiteX19" fmla="*/ 990399 w 1796535"/>
              <a:gd name="connsiteY19" fmla="*/ 54320 h 2105550"/>
              <a:gd name="connsiteX20" fmla="*/ 936079 w 1796535"/>
              <a:gd name="connsiteY20" fmla="*/ 0 h 2105550"/>
              <a:gd name="connsiteX21" fmla="*/ 585235 w 1796535"/>
              <a:gd name="connsiteY21" fmla="*/ 0 h 2105550"/>
              <a:gd name="connsiteX22" fmla="*/ 565925 w 1796535"/>
              <a:gd name="connsiteY22" fmla="*/ 19311 h 2105550"/>
              <a:gd name="connsiteX23" fmla="*/ 680472 w 1796535"/>
              <a:gd name="connsiteY23" fmla="*/ 97613 h 2105550"/>
              <a:gd name="connsiteX24" fmla="*/ 743761 w 1796535"/>
              <a:gd name="connsiteY24" fmla="*/ 598632 h 2105550"/>
              <a:gd name="connsiteX25" fmla="*/ 1064888 w 1796535"/>
              <a:gd name="connsiteY25" fmla="*/ 731647 h 2105550"/>
              <a:gd name="connsiteX26" fmla="*/ 1064888 w 1796535"/>
              <a:gd name="connsiteY26" fmla="*/ 1373903 h 2105550"/>
              <a:gd name="connsiteX27" fmla="*/ 493876 w 1796535"/>
              <a:gd name="connsiteY27" fmla="*/ 1432097 h 2105550"/>
              <a:gd name="connsiteX28" fmla="*/ 484968 w 1796535"/>
              <a:gd name="connsiteY28" fmla="*/ 1424821 h 2105550"/>
              <a:gd name="connsiteX29" fmla="*/ 184804 w 1796535"/>
              <a:gd name="connsiteY29" fmla="*/ 1740103 h 2105550"/>
              <a:gd name="connsiteX30" fmla="*/ 0 w 1796535"/>
              <a:gd name="connsiteY30" fmla="*/ 1744642 h 2105550"/>
              <a:gd name="connsiteX31" fmla="*/ 149989 w 1796535"/>
              <a:gd name="connsiteY31" fmla="*/ 1894631 h 2105550"/>
              <a:gd name="connsiteX32" fmla="*/ 226808 w 1796535"/>
              <a:gd name="connsiteY32" fmla="*/ 1894631 h 2105550"/>
              <a:gd name="connsiteX33" fmla="*/ 344262 w 1796535"/>
              <a:gd name="connsiteY33" fmla="*/ 1777177 h 2105550"/>
              <a:gd name="connsiteX34" fmla="*/ 358637 w 1796535"/>
              <a:gd name="connsiteY34" fmla="*/ 1786168 h 2105550"/>
              <a:gd name="connsiteX35" fmla="*/ 497123 w 1796535"/>
              <a:gd name="connsiteY35" fmla="*/ 1840452 h 2105550"/>
              <a:gd name="connsiteX36" fmla="*/ 497123 w 1796535"/>
              <a:gd name="connsiteY36" fmla="*/ 2051230 h 2105550"/>
              <a:gd name="connsiteX37" fmla="*/ 551443 w 1796535"/>
              <a:gd name="connsiteY37" fmla="*/ 2105550 h 2105550"/>
              <a:gd name="connsiteX38" fmla="*/ 902287 w 1796535"/>
              <a:gd name="connsiteY38" fmla="*/ 2105550 h 2105550"/>
              <a:gd name="connsiteX39" fmla="*/ 956607 w 1796535"/>
              <a:gd name="connsiteY39" fmla="*/ 2051230 h 2105550"/>
              <a:gd name="connsiteX40" fmla="*/ 956607 w 1796535"/>
              <a:gd name="connsiteY40" fmla="*/ 1848264 h 2105550"/>
              <a:gd name="connsiteX41" fmla="*/ 1055390 w 1796535"/>
              <a:gd name="connsiteY41" fmla="*/ 1820279 h 2105550"/>
              <a:gd name="connsiteX42" fmla="*/ 1141203 w 1796535"/>
              <a:gd name="connsiteY42" fmla="*/ 1775122 h 2105550"/>
              <a:gd name="connsiteX43" fmla="*/ 1290937 w 1796535"/>
              <a:gd name="connsiteY43" fmla="*/ 1924853 h 2105550"/>
              <a:gd name="connsiteX44" fmla="*/ 1367757 w 1796535"/>
              <a:gd name="connsiteY44" fmla="*/ 1924853 h 2105550"/>
              <a:gd name="connsiteX45" fmla="*/ 1615840 w 1796535"/>
              <a:gd name="connsiteY45" fmla="*/ 1676769 h 21055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796535" h="2105550">
                <a:moveTo>
                  <a:pt x="1615840" y="1676769"/>
                </a:moveTo>
                <a:cubicBezTo>
                  <a:pt x="1615840" y="1651162"/>
                  <a:pt x="1615841" y="1625556"/>
                  <a:pt x="1615841" y="1599949"/>
                </a:cubicBezTo>
                <a:lnTo>
                  <a:pt x="1466107" y="1450218"/>
                </a:lnTo>
                <a:lnTo>
                  <a:pt x="1511264" y="1364405"/>
                </a:lnTo>
                <a:lnTo>
                  <a:pt x="1539250" y="1265620"/>
                </a:lnTo>
                <a:lnTo>
                  <a:pt x="1742215" y="1265620"/>
                </a:lnTo>
                <a:lnTo>
                  <a:pt x="1796535" y="1211299"/>
                </a:lnTo>
                <a:lnTo>
                  <a:pt x="1796535" y="860456"/>
                </a:lnTo>
                <a:lnTo>
                  <a:pt x="1742215" y="806138"/>
                </a:lnTo>
                <a:lnTo>
                  <a:pt x="1531437" y="806136"/>
                </a:lnTo>
                <a:lnTo>
                  <a:pt x="1477153" y="667652"/>
                </a:lnTo>
                <a:lnTo>
                  <a:pt x="1468165" y="653277"/>
                </a:lnTo>
                <a:lnTo>
                  <a:pt x="1585616" y="535823"/>
                </a:lnTo>
                <a:lnTo>
                  <a:pt x="1585616" y="459003"/>
                </a:lnTo>
                <a:lnTo>
                  <a:pt x="1337531" y="210919"/>
                </a:lnTo>
                <a:lnTo>
                  <a:pt x="1260712" y="210920"/>
                </a:lnTo>
                <a:lnTo>
                  <a:pt x="1141203" y="330428"/>
                </a:lnTo>
                <a:lnTo>
                  <a:pt x="1055390" y="285274"/>
                </a:lnTo>
                <a:lnTo>
                  <a:pt x="990399" y="266011"/>
                </a:lnTo>
                <a:lnTo>
                  <a:pt x="990399" y="54320"/>
                </a:lnTo>
                <a:lnTo>
                  <a:pt x="936079" y="0"/>
                </a:lnTo>
                <a:lnTo>
                  <a:pt x="585235" y="0"/>
                </a:lnTo>
                <a:lnTo>
                  <a:pt x="565925" y="19311"/>
                </a:lnTo>
                <a:lnTo>
                  <a:pt x="680472" y="97613"/>
                </a:lnTo>
                <a:lnTo>
                  <a:pt x="743761" y="598632"/>
                </a:lnTo>
                <a:cubicBezTo>
                  <a:pt x="859986" y="598632"/>
                  <a:pt x="976211" y="642970"/>
                  <a:pt x="1064888" y="731647"/>
                </a:cubicBezTo>
                <a:cubicBezTo>
                  <a:pt x="1242244" y="909001"/>
                  <a:pt x="1242244" y="1196549"/>
                  <a:pt x="1064888" y="1373903"/>
                </a:cubicBezTo>
                <a:cubicBezTo>
                  <a:pt x="909704" y="1529087"/>
                  <a:pt x="670153" y="1548485"/>
                  <a:pt x="493876" y="1432097"/>
                </a:cubicBezTo>
                <a:lnTo>
                  <a:pt x="484968" y="1424821"/>
                </a:lnTo>
                <a:lnTo>
                  <a:pt x="184804" y="1740103"/>
                </a:lnTo>
                <a:lnTo>
                  <a:pt x="0" y="1744642"/>
                </a:lnTo>
                <a:lnTo>
                  <a:pt x="149989" y="1894631"/>
                </a:lnTo>
                <a:lnTo>
                  <a:pt x="226808" y="1894631"/>
                </a:lnTo>
                <a:lnTo>
                  <a:pt x="344262" y="1777177"/>
                </a:lnTo>
                <a:lnTo>
                  <a:pt x="358637" y="1786168"/>
                </a:lnTo>
                <a:lnTo>
                  <a:pt x="497123" y="1840452"/>
                </a:lnTo>
                <a:lnTo>
                  <a:pt x="497123" y="2051230"/>
                </a:lnTo>
                <a:lnTo>
                  <a:pt x="551443" y="2105550"/>
                </a:lnTo>
                <a:lnTo>
                  <a:pt x="902287" y="2105550"/>
                </a:lnTo>
                <a:lnTo>
                  <a:pt x="956607" y="2051230"/>
                </a:lnTo>
                <a:lnTo>
                  <a:pt x="956607" y="1848264"/>
                </a:lnTo>
                <a:lnTo>
                  <a:pt x="1055390" y="1820279"/>
                </a:lnTo>
                <a:lnTo>
                  <a:pt x="1141203" y="1775122"/>
                </a:lnTo>
                <a:lnTo>
                  <a:pt x="1290937" y="1924853"/>
                </a:lnTo>
                <a:lnTo>
                  <a:pt x="1367757" y="1924853"/>
                </a:lnTo>
                <a:lnTo>
                  <a:pt x="1615840" y="1676769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5" name="Полилиния 424">
            <a:extLst>
              <a:ext uri="{FF2B5EF4-FFF2-40B4-BE49-F238E27FC236}">
                <a16:creationId xmlns:a16="http://schemas.microsoft.com/office/drawing/2014/main" id="{769329F4-6F81-4F31-B1F3-1E5DCD6A13C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6" name="Полилиния 425">
            <a:extLst>
              <a:ext uri="{FF2B5EF4-FFF2-40B4-BE49-F238E27FC236}">
                <a16:creationId xmlns:a16="http://schemas.microsoft.com/office/drawing/2014/main" id="{04C0A57E-2FA1-4752-AC02-8780191ACDDD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7" name="Полилиния 426">
            <a:extLst>
              <a:ext uri="{FF2B5EF4-FFF2-40B4-BE49-F238E27FC236}">
                <a16:creationId xmlns:a16="http://schemas.microsoft.com/office/drawing/2014/main" id="{475A788A-3274-4FFB-8CEF-622A147895A2}"/>
              </a:ext>
            </a:extLst>
          </xdr:cNvPr>
          <xdr:cNvSpPr/>
        </xdr:nvSpPr>
        <xdr:spPr>
          <a:xfrm rot="18590369" flipV="1">
            <a:off x="7496776" y="5649405"/>
            <a:ext cx="305533" cy="305533"/>
          </a:xfrm>
          <a:custGeom>
            <a:avLst/>
            <a:gdLst>
              <a:gd name="connsiteX0" fmla="*/ 612337 w 938426"/>
              <a:gd name="connsiteY0" fmla="*/ 612337 h 938426"/>
              <a:gd name="connsiteX1" fmla="*/ 326089 w 938426"/>
              <a:gd name="connsiteY1" fmla="*/ 612337 h 938426"/>
              <a:gd name="connsiteX2" fmla="*/ 326089 w 938426"/>
              <a:gd name="connsiteY2" fmla="*/ 326089 h 938426"/>
              <a:gd name="connsiteX3" fmla="*/ 612337 w 938426"/>
              <a:gd name="connsiteY3" fmla="*/ 326089 h 938426"/>
              <a:gd name="connsiteX4" fmla="*/ 612337 w 938426"/>
              <a:gd name="connsiteY4" fmla="*/ 612337 h 938426"/>
              <a:gd name="connsiteX5" fmla="*/ 747323 w 938426"/>
              <a:gd name="connsiteY5" fmla="*/ 857891 h 938426"/>
              <a:gd name="connsiteX6" fmla="*/ 857892 w 938426"/>
              <a:gd name="connsiteY6" fmla="*/ 747322 h 938426"/>
              <a:gd name="connsiteX7" fmla="*/ 857892 w 938426"/>
              <a:gd name="connsiteY7" fmla="*/ 713084 h 938426"/>
              <a:gd name="connsiteX8" fmla="*/ 791157 w 938426"/>
              <a:gd name="connsiteY8" fmla="*/ 646350 h 938426"/>
              <a:gd name="connsiteX9" fmla="*/ 811283 w 938426"/>
              <a:gd name="connsiteY9" fmla="*/ 608104 h 938426"/>
              <a:gd name="connsiteX10" fmla="*/ 823756 w 938426"/>
              <a:gd name="connsiteY10" fmla="*/ 564076 h 938426"/>
              <a:gd name="connsiteX11" fmla="*/ 914216 w 938426"/>
              <a:gd name="connsiteY11" fmla="*/ 564076 h 938426"/>
              <a:gd name="connsiteX12" fmla="*/ 938426 w 938426"/>
              <a:gd name="connsiteY12" fmla="*/ 539866 h 938426"/>
              <a:gd name="connsiteX13" fmla="*/ 938426 w 938426"/>
              <a:gd name="connsiteY13" fmla="*/ 383498 h 938426"/>
              <a:gd name="connsiteX14" fmla="*/ 914216 w 938426"/>
              <a:gd name="connsiteY14" fmla="*/ 359289 h 938426"/>
              <a:gd name="connsiteX15" fmla="*/ 820274 w 938426"/>
              <a:gd name="connsiteY15" fmla="*/ 359288 h 938426"/>
              <a:gd name="connsiteX16" fmla="*/ 796080 w 938426"/>
              <a:gd name="connsiteY16" fmla="*/ 297567 h 938426"/>
              <a:gd name="connsiteX17" fmla="*/ 792074 w 938426"/>
              <a:gd name="connsiteY17" fmla="*/ 291160 h 938426"/>
              <a:gd name="connsiteX18" fmla="*/ 844421 w 938426"/>
              <a:gd name="connsiteY18" fmla="*/ 238812 h 938426"/>
              <a:gd name="connsiteX19" fmla="*/ 844421 w 938426"/>
              <a:gd name="connsiteY19" fmla="*/ 204574 h 938426"/>
              <a:gd name="connsiteX20" fmla="*/ 733852 w 938426"/>
              <a:gd name="connsiteY20" fmla="*/ 94005 h 938426"/>
              <a:gd name="connsiteX21" fmla="*/ 699614 w 938426"/>
              <a:gd name="connsiteY21" fmla="*/ 94005 h 938426"/>
              <a:gd name="connsiteX22" fmla="*/ 646350 w 938426"/>
              <a:gd name="connsiteY22" fmla="*/ 147269 h 938426"/>
              <a:gd name="connsiteX23" fmla="*/ 608104 w 938426"/>
              <a:gd name="connsiteY23" fmla="*/ 127144 h 938426"/>
              <a:gd name="connsiteX24" fmla="*/ 579138 w 938426"/>
              <a:gd name="connsiteY24" fmla="*/ 118559 h 938426"/>
              <a:gd name="connsiteX25" fmla="*/ 579138 w 938426"/>
              <a:gd name="connsiteY25" fmla="*/ 24210 h 938426"/>
              <a:gd name="connsiteX26" fmla="*/ 554928 w 938426"/>
              <a:gd name="connsiteY26" fmla="*/ 0 h 938426"/>
              <a:gd name="connsiteX27" fmla="*/ 398560 w 938426"/>
              <a:gd name="connsiteY27" fmla="*/ 0 h 938426"/>
              <a:gd name="connsiteX28" fmla="*/ 374350 w 938426"/>
              <a:gd name="connsiteY28" fmla="*/ 24210 h 938426"/>
              <a:gd name="connsiteX29" fmla="*/ 374350 w 938426"/>
              <a:gd name="connsiteY29" fmla="*/ 114096 h 938426"/>
              <a:gd name="connsiteX30" fmla="*/ 330322 w 938426"/>
              <a:gd name="connsiteY30" fmla="*/ 127144 h 938426"/>
              <a:gd name="connsiteX31" fmla="*/ 292077 w 938426"/>
              <a:gd name="connsiteY31" fmla="*/ 147269 h 938426"/>
              <a:gd name="connsiteX32" fmla="*/ 225342 w 938426"/>
              <a:gd name="connsiteY32" fmla="*/ 80535 h 938426"/>
              <a:gd name="connsiteX33" fmla="*/ 191104 w 938426"/>
              <a:gd name="connsiteY33" fmla="*/ 80535 h 938426"/>
              <a:gd name="connsiteX34" fmla="*/ 80535 w 938426"/>
              <a:gd name="connsiteY34" fmla="*/ 191104 h 938426"/>
              <a:gd name="connsiteX35" fmla="*/ 80535 w 938426"/>
              <a:gd name="connsiteY35" fmla="*/ 225342 h 938426"/>
              <a:gd name="connsiteX36" fmla="*/ 147270 w 938426"/>
              <a:gd name="connsiteY36" fmla="*/ 292076 h 938426"/>
              <a:gd name="connsiteX37" fmla="*/ 127144 w 938426"/>
              <a:gd name="connsiteY37" fmla="*/ 330322 h 938426"/>
              <a:gd name="connsiteX38" fmla="*/ 114670 w 938426"/>
              <a:gd name="connsiteY38" fmla="*/ 374350 h 938426"/>
              <a:gd name="connsiteX39" fmla="*/ 24210 w 938426"/>
              <a:gd name="connsiteY39" fmla="*/ 374350 h 938426"/>
              <a:gd name="connsiteX40" fmla="*/ 0 w 938426"/>
              <a:gd name="connsiteY40" fmla="*/ 398560 h 938426"/>
              <a:gd name="connsiteX41" fmla="*/ 0 w 938426"/>
              <a:gd name="connsiteY41" fmla="*/ 554928 h 938426"/>
              <a:gd name="connsiteX42" fmla="*/ 24210 w 938426"/>
              <a:gd name="connsiteY42" fmla="*/ 579138 h 938426"/>
              <a:gd name="connsiteX43" fmla="*/ 118153 w 938426"/>
              <a:gd name="connsiteY43" fmla="*/ 579138 h 938426"/>
              <a:gd name="connsiteX44" fmla="*/ 142346 w 938426"/>
              <a:gd name="connsiteY44" fmla="*/ 640859 h 938426"/>
              <a:gd name="connsiteX45" fmla="*/ 146353 w 938426"/>
              <a:gd name="connsiteY45" fmla="*/ 647266 h 938426"/>
              <a:gd name="connsiteX46" fmla="*/ 94005 w 938426"/>
              <a:gd name="connsiteY46" fmla="*/ 699614 h 938426"/>
              <a:gd name="connsiteX47" fmla="*/ 94005 w 938426"/>
              <a:gd name="connsiteY47" fmla="*/ 733852 h 938426"/>
              <a:gd name="connsiteX48" fmla="*/ 204574 w 938426"/>
              <a:gd name="connsiteY48" fmla="*/ 844421 h 938426"/>
              <a:gd name="connsiteX49" fmla="*/ 238812 w 938426"/>
              <a:gd name="connsiteY49" fmla="*/ 844421 h 938426"/>
              <a:gd name="connsiteX50" fmla="*/ 291160 w 938426"/>
              <a:gd name="connsiteY50" fmla="*/ 792073 h 938426"/>
              <a:gd name="connsiteX51" fmla="*/ 297567 w 938426"/>
              <a:gd name="connsiteY51" fmla="*/ 796080 h 938426"/>
              <a:gd name="connsiteX52" fmla="*/ 359289 w 938426"/>
              <a:gd name="connsiteY52" fmla="*/ 820274 h 938426"/>
              <a:gd name="connsiteX53" fmla="*/ 359289 w 938426"/>
              <a:gd name="connsiteY53" fmla="*/ 914216 h 938426"/>
              <a:gd name="connsiteX54" fmla="*/ 383499 w 938426"/>
              <a:gd name="connsiteY54" fmla="*/ 938426 h 938426"/>
              <a:gd name="connsiteX55" fmla="*/ 539867 w 938426"/>
              <a:gd name="connsiteY55" fmla="*/ 938426 h 938426"/>
              <a:gd name="connsiteX56" fmla="*/ 564077 w 938426"/>
              <a:gd name="connsiteY56" fmla="*/ 914216 h 938426"/>
              <a:gd name="connsiteX57" fmla="*/ 564077 w 938426"/>
              <a:gd name="connsiteY57" fmla="*/ 823756 h 938426"/>
              <a:gd name="connsiteX58" fmla="*/ 608104 w 938426"/>
              <a:gd name="connsiteY58" fmla="*/ 811283 h 938426"/>
              <a:gd name="connsiteX59" fmla="*/ 646350 w 938426"/>
              <a:gd name="connsiteY59" fmla="*/ 791157 h 938426"/>
              <a:gd name="connsiteX60" fmla="*/ 713085 w 938426"/>
              <a:gd name="connsiteY60" fmla="*/ 857891 h 9384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</a:cxnLst>
            <a:rect l="l" t="t" r="r" b="b"/>
            <a:pathLst>
              <a:path w="938426" h="938426">
                <a:moveTo>
                  <a:pt x="612337" y="612337"/>
                </a:moveTo>
                <a:cubicBezTo>
                  <a:pt x="533292" y="691382"/>
                  <a:pt x="405135" y="691382"/>
                  <a:pt x="326089" y="612337"/>
                </a:cubicBezTo>
                <a:cubicBezTo>
                  <a:pt x="247044" y="533292"/>
                  <a:pt x="247044" y="405134"/>
                  <a:pt x="326089" y="326089"/>
                </a:cubicBezTo>
                <a:cubicBezTo>
                  <a:pt x="405135" y="247044"/>
                  <a:pt x="533292" y="247044"/>
                  <a:pt x="612337" y="326089"/>
                </a:cubicBezTo>
                <a:cubicBezTo>
                  <a:pt x="691383" y="405134"/>
                  <a:pt x="691383" y="533292"/>
                  <a:pt x="612337" y="612337"/>
                </a:cubicBezTo>
                <a:close/>
                <a:moveTo>
                  <a:pt x="747323" y="857891"/>
                </a:moveTo>
                <a:lnTo>
                  <a:pt x="857892" y="747322"/>
                </a:lnTo>
                <a:lnTo>
                  <a:pt x="857892" y="713084"/>
                </a:lnTo>
                <a:lnTo>
                  <a:pt x="791157" y="646350"/>
                </a:lnTo>
                <a:lnTo>
                  <a:pt x="811283" y="608104"/>
                </a:lnTo>
                <a:lnTo>
                  <a:pt x="823756" y="564076"/>
                </a:lnTo>
                <a:lnTo>
                  <a:pt x="914216" y="564076"/>
                </a:lnTo>
                <a:lnTo>
                  <a:pt x="938426" y="539866"/>
                </a:lnTo>
                <a:lnTo>
                  <a:pt x="938426" y="383498"/>
                </a:lnTo>
                <a:lnTo>
                  <a:pt x="914216" y="359289"/>
                </a:lnTo>
                <a:lnTo>
                  <a:pt x="820274" y="359288"/>
                </a:lnTo>
                <a:lnTo>
                  <a:pt x="796080" y="297567"/>
                </a:lnTo>
                <a:lnTo>
                  <a:pt x="792074" y="291160"/>
                </a:lnTo>
                <a:lnTo>
                  <a:pt x="844421" y="238812"/>
                </a:lnTo>
                <a:lnTo>
                  <a:pt x="844421" y="204574"/>
                </a:lnTo>
                <a:lnTo>
                  <a:pt x="733852" y="94005"/>
                </a:lnTo>
                <a:lnTo>
                  <a:pt x="699614" y="94005"/>
                </a:lnTo>
                <a:lnTo>
                  <a:pt x="646350" y="147269"/>
                </a:lnTo>
                <a:lnTo>
                  <a:pt x="608104" y="127144"/>
                </a:lnTo>
                <a:lnTo>
                  <a:pt x="579138" y="118559"/>
                </a:lnTo>
                <a:lnTo>
                  <a:pt x="579138" y="24210"/>
                </a:lnTo>
                <a:lnTo>
                  <a:pt x="554928" y="0"/>
                </a:lnTo>
                <a:lnTo>
                  <a:pt x="398560" y="0"/>
                </a:lnTo>
                <a:lnTo>
                  <a:pt x="374350" y="24210"/>
                </a:lnTo>
                <a:lnTo>
                  <a:pt x="374350" y="114096"/>
                </a:lnTo>
                <a:lnTo>
                  <a:pt x="330322" y="127144"/>
                </a:lnTo>
                <a:lnTo>
                  <a:pt x="292077" y="147269"/>
                </a:lnTo>
                <a:lnTo>
                  <a:pt x="225342" y="80535"/>
                </a:lnTo>
                <a:lnTo>
                  <a:pt x="191104" y="80535"/>
                </a:lnTo>
                <a:lnTo>
                  <a:pt x="80535" y="191104"/>
                </a:lnTo>
                <a:lnTo>
                  <a:pt x="80535" y="225342"/>
                </a:lnTo>
                <a:lnTo>
                  <a:pt x="147270" y="292076"/>
                </a:lnTo>
                <a:lnTo>
                  <a:pt x="127144" y="330322"/>
                </a:lnTo>
                <a:lnTo>
                  <a:pt x="114670" y="374350"/>
                </a:lnTo>
                <a:lnTo>
                  <a:pt x="24210" y="374350"/>
                </a:lnTo>
                <a:lnTo>
                  <a:pt x="0" y="398560"/>
                </a:lnTo>
                <a:lnTo>
                  <a:pt x="0" y="554928"/>
                </a:lnTo>
                <a:lnTo>
                  <a:pt x="24210" y="579138"/>
                </a:lnTo>
                <a:lnTo>
                  <a:pt x="118153" y="579138"/>
                </a:lnTo>
                <a:lnTo>
                  <a:pt x="142346" y="640859"/>
                </a:lnTo>
                <a:lnTo>
                  <a:pt x="146353" y="647266"/>
                </a:lnTo>
                <a:lnTo>
                  <a:pt x="94005" y="699614"/>
                </a:lnTo>
                <a:lnTo>
                  <a:pt x="94005" y="733852"/>
                </a:lnTo>
                <a:lnTo>
                  <a:pt x="204574" y="844421"/>
                </a:lnTo>
                <a:lnTo>
                  <a:pt x="238812" y="844421"/>
                </a:lnTo>
                <a:lnTo>
                  <a:pt x="291160" y="792073"/>
                </a:lnTo>
                <a:lnTo>
                  <a:pt x="297567" y="796080"/>
                </a:lnTo>
                <a:lnTo>
                  <a:pt x="359289" y="820274"/>
                </a:lnTo>
                <a:lnTo>
                  <a:pt x="359289" y="914216"/>
                </a:lnTo>
                <a:lnTo>
                  <a:pt x="383499" y="938426"/>
                </a:lnTo>
                <a:lnTo>
                  <a:pt x="539867" y="938426"/>
                </a:lnTo>
                <a:lnTo>
                  <a:pt x="564077" y="914216"/>
                </a:lnTo>
                <a:lnTo>
                  <a:pt x="564077" y="823756"/>
                </a:lnTo>
                <a:lnTo>
                  <a:pt x="608104" y="811283"/>
                </a:lnTo>
                <a:lnTo>
                  <a:pt x="646350" y="791157"/>
                </a:lnTo>
                <a:lnTo>
                  <a:pt x="713085" y="857891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8" name="Полилиния 427">
            <a:extLst>
              <a:ext uri="{FF2B5EF4-FFF2-40B4-BE49-F238E27FC236}">
                <a16:creationId xmlns:a16="http://schemas.microsoft.com/office/drawing/2014/main" id="{FC620331-2A2F-4339-AAD6-2E40CC45D47D}"/>
              </a:ext>
            </a:extLst>
          </xdr:cNvPr>
          <xdr:cNvSpPr/>
        </xdr:nvSpPr>
        <xdr:spPr>
          <a:xfrm>
            <a:off x="7194482" y="5507581"/>
            <a:ext cx="246888" cy="478129"/>
          </a:xfrm>
          <a:custGeom>
            <a:avLst/>
            <a:gdLst>
              <a:gd name="connsiteX0" fmla="*/ 219137 w 246888"/>
              <a:gd name="connsiteY0" fmla="*/ 411073 h 478129"/>
              <a:gd name="connsiteX1" fmla="*/ 208069 w 246888"/>
              <a:gd name="connsiteY1" fmla="*/ 438878 h 478129"/>
              <a:gd name="connsiteX2" fmla="*/ 218921 w 246888"/>
              <a:gd name="connsiteY2" fmla="*/ 465064 h 478129"/>
              <a:gd name="connsiteX3" fmla="*/ 229503 w 246888"/>
              <a:gd name="connsiteY3" fmla="*/ 438068 h 478129"/>
              <a:gd name="connsiteX4" fmla="*/ 219137 w 246888"/>
              <a:gd name="connsiteY4" fmla="*/ 411073 h 478129"/>
              <a:gd name="connsiteX5" fmla="*/ 28399 w 246888"/>
              <a:gd name="connsiteY5" fmla="*/ 411073 h 478129"/>
              <a:gd name="connsiteX6" fmla="*/ 17331 w 246888"/>
              <a:gd name="connsiteY6" fmla="*/ 438878 h 478129"/>
              <a:gd name="connsiteX7" fmla="*/ 28183 w 246888"/>
              <a:gd name="connsiteY7" fmla="*/ 465064 h 478129"/>
              <a:gd name="connsiteX8" fmla="*/ 38765 w 246888"/>
              <a:gd name="connsiteY8" fmla="*/ 438068 h 478129"/>
              <a:gd name="connsiteX9" fmla="*/ 28399 w 246888"/>
              <a:gd name="connsiteY9" fmla="*/ 411073 h 478129"/>
              <a:gd name="connsiteX10" fmla="*/ 219893 w 246888"/>
              <a:gd name="connsiteY10" fmla="*/ 398061 h 478129"/>
              <a:gd name="connsiteX11" fmla="*/ 246888 w 246888"/>
              <a:gd name="connsiteY11" fmla="*/ 437528 h 478129"/>
              <a:gd name="connsiteX12" fmla="*/ 239519 w 246888"/>
              <a:gd name="connsiteY12" fmla="*/ 467655 h 478129"/>
              <a:gd name="connsiteX13" fmla="*/ 218381 w 246888"/>
              <a:gd name="connsiteY13" fmla="*/ 478129 h 478129"/>
              <a:gd name="connsiteX14" fmla="*/ 190738 w 246888"/>
              <a:gd name="connsiteY14" fmla="*/ 439310 h 478129"/>
              <a:gd name="connsiteX15" fmla="*/ 198216 w 246888"/>
              <a:gd name="connsiteY15" fmla="*/ 408616 h 478129"/>
              <a:gd name="connsiteX16" fmla="*/ 219893 w 246888"/>
              <a:gd name="connsiteY16" fmla="*/ 398061 h 478129"/>
              <a:gd name="connsiteX17" fmla="*/ 165600 w 246888"/>
              <a:gd name="connsiteY17" fmla="*/ 398061 h 478129"/>
              <a:gd name="connsiteX18" fmla="*/ 165600 w 246888"/>
              <a:gd name="connsiteY18" fmla="*/ 463282 h 478129"/>
              <a:gd name="connsiteX19" fmla="*/ 181527 w 246888"/>
              <a:gd name="connsiteY19" fmla="*/ 463282 h 478129"/>
              <a:gd name="connsiteX20" fmla="*/ 181527 w 246888"/>
              <a:gd name="connsiteY20" fmla="*/ 476779 h 478129"/>
              <a:gd name="connsiteX21" fmla="*/ 132558 w 246888"/>
              <a:gd name="connsiteY21" fmla="*/ 476779 h 478129"/>
              <a:gd name="connsiteX22" fmla="*/ 132558 w 246888"/>
              <a:gd name="connsiteY22" fmla="*/ 463282 h 478129"/>
              <a:gd name="connsiteX23" fmla="*/ 148593 w 246888"/>
              <a:gd name="connsiteY23" fmla="*/ 463282 h 478129"/>
              <a:gd name="connsiteX24" fmla="*/ 148593 w 246888"/>
              <a:gd name="connsiteY24" fmla="*/ 415068 h 478129"/>
              <a:gd name="connsiteX25" fmla="*/ 132126 w 246888"/>
              <a:gd name="connsiteY25" fmla="*/ 418632 h 478129"/>
              <a:gd name="connsiteX26" fmla="*/ 132126 w 246888"/>
              <a:gd name="connsiteY26" fmla="*/ 404810 h 478129"/>
              <a:gd name="connsiteX27" fmla="*/ 102021 w 246888"/>
              <a:gd name="connsiteY27" fmla="*/ 398061 h 478129"/>
              <a:gd name="connsiteX28" fmla="*/ 102021 w 246888"/>
              <a:gd name="connsiteY28" fmla="*/ 463282 h 478129"/>
              <a:gd name="connsiteX29" fmla="*/ 117948 w 246888"/>
              <a:gd name="connsiteY29" fmla="*/ 463282 h 478129"/>
              <a:gd name="connsiteX30" fmla="*/ 117948 w 246888"/>
              <a:gd name="connsiteY30" fmla="*/ 476779 h 478129"/>
              <a:gd name="connsiteX31" fmla="*/ 68979 w 246888"/>
              <a:gd name="connsiteY31" fmla="*/ 476779 h 478129"/>
              <a:gd name="connsiteX32" fmla="*/ 68979 w 246888"/>
              <a:gd name="connsiteY32" fmla="*/ 463282 h 478129"/>
              <a:gd name="connsiteX33" fmla="*/ 85014 w 246888"/>
              <a:gd name="connsiteY33" fmla="*/ 463282 h 478129"/>
              <a:gd name="connsiteX34" fmla="*/ 85014 w 246888"/>
              <a:gd name="connsiteY34" fmla="*/ 415068 h 478129"/>
              <a:gd name="connsiteX35" fmla="*/ 68547 w 246888"/>
              <a:gd name="connsiteY35" fmla="*/ 418632 h 478129"/>
              <a:gd name="connsiteX36" fmla="*/ 68547 w 246888"/>
              <a:gd name="connsiteY36" fmla="*/ 404810 h 478129"/>
              <a:gd name="connsiteX37" fmla="*/ 29155 w 246888"/>
              <a:gd name="connsiteY37" fmla="*/ 398061 h 478129"/>
              <a:gd name="connsiteX38" fmla="*/ 56150 w 246888"/>
              <a:gd name="connsiteY38" fmla="*/ 437528 h 478129"/>
              <a:gd name="connsiteX39" fmla="*/ 48780 w 246888"/>
              <a:gd name="connsiteY39" fmla="*/ 467655 h 478129"/>
              <a:gd name="connsiteX40" fmla="*/ 27643 w 246888"/>
              <a:gd name="connsiteY40" fmla="*/ 478129 h 478129"/>
              <a:gd name="connsiteX41" fmla="*/ 0 w 246888"/>
              <a:gd name="connsiteY41" fmla="*/ 439310 h 478129"/>
              <a:gd name="connsiteX42" fmla="*/ 7477 w 246888"/>
              <a:gd name="connsiteY42" fmla="*/ 408616 h 478129"/>
              <a:gd name="connsiteX43" fmla="*/ 29155 w 246888"/>
              <a:gd name="connsiteY43" fmla="*/ 398061 h 478129"/>
              <a:gd name="connsiteX44" fmla="*/ 155558 w 246888"/>
              <a:gd name="connsiteY44" fmla="*/ 278385 h 478129"/>
              <a:gd name="connsiteX45" fmla="*/ 144490 w 246888"/>
              <a:gd name="connsiteY45" fmla="*/ 306191 h 478129"/>
              <a:gd name="connsiteX46" fmla="*/ 155342 w 246888"/>
              <a:gd name="connsiteY46" fmla="*/ 332376 h 478129"/>
              <a:gd name="connsiteX47" fmla="*/ 165924 w 246888"/>
              <a:gd name="connsiteY47" fmla="*/ 305381 h 478129"/>
              <a:gd name="connsiteX48" fmla="*/ 155558 w 246888"/>
              <a:gd name="connsiteY48" fmla="*/ 278385 h 478129"/>
              <a:gd name="connsiteX49" fmla="*/ 91979 w 246888"/>
              <a:gd name="connsiteY49" fmla="*/ 278385 h 478129"/>
              <a:gd name="connsiteX50" fmla="*/ 80911 w 246888"/>
              <a:gd name="connsiteY50" fmla="*/ 306191 h 478129"/>
              <a:gd name="connsiteX51" fmla="*/ 91763 w 246888"/>
              <a:gd name="connsiteY51" fmla="*/ 332376 h 478129"/>
              <a:gd name="connsiteX52" fmla="*/ 102345 w 246888"/>
              <a:gd name="connsiteY52" fmla="*/ 305381 h 478129"/>
              <a:gd name="connsiteX53" fmla="*/ 91979 w 246888"/>
              <a:gd name="connsiteY53" fmla="*/ 278385 h 478129"/>
              <a:gd name="connsiteX54" fmla="*/ 28399 w 246888"/>
              <a:gd name="connsiteY54" fmla="*/ 278385 h 478129"/>
              <a:gd name="connsiteX55" fmla="*/ 17331 w 246888"/>
              <a:gd name="connsiteY55" fmla="*/ 306191 h 478129"/>
              <a:gd name="connsiteX56" fmla="*/ 28183 w 246888"/>
              <a:gd name="connsiteY56" fmla="*/ 332376 h 478129"/>
              <a:gd name="connsiteX57" fmla="*/ 38765 w 246888"/>
              <a:gd name="connsiteY57" fmla="*/ 305381 h 478129"/>
              <a:gd name="connsiteX58" fmla="*/ 28399 w 246888"/>
              <a:gd name="connsiteY58" fmla="*/ 278385 h 478129"/>
              <a:gd name="connsiteX59" fmla="*/ 229179 w 246888"/>
              <a:gd name="connsiteY59" fmla="*/ 265374 h 478129"/>
              <a:gd name="connsiteX60" fmla="*/ 229179 w 246888"/>
              <a:gd name="connsiteY60" fmla="*/ 330594 h 478129"/>
              <a:gd name="connsiteX61" fmla="*/ 245106 w 246888"/>
              <a:gd name="connsiteY61" fmla="*/ 330594 h 478129"/>
              <a:gd name="connsiteX62" fmla="*/ 245106 w 246888"/>
              <a:gd name="connsiteY62" fmla="*/ 344092 h 478129"/>
              <a:gd name="connsiteX63" fmla="*/ 196137 w 246888"/>
              <a:gd name="connsiteY63" fmla="*/ 344092 h 478129"/>
              <a:gd name="connsiteX64" fmla="*/ 196137 w 246888"/>
              <a:gd name="connsiteY64" fmla="*/ 330594 h 478129"/>
              <a:gd name="connsiteX65" fmla="*/ 212172 w 246888"/>
              <a:gd name="connsiteY65" fmla="*/ 330594 h 478129"/>
              <a:gd name="connsiteX66" fmla="*/ 212172 w 246888"/>
              <a:gd name="connsiteY66" fmla="*/ 282381 h 478129"/>
              <a:gd name="connsiteX67" fmla="*/ 195705 w 246888"/>
              <a:gd name="connsiteY67" fmla="*/ 285944 h 478129"/>
              <a:gd name="connsiteX68" fmla="*/ 195705 w 246888"/>
              <a:gd name="connsiteY68" fmla="*/ 272122 h 478129"/>
              <a:gd name="connsiteX69" fmla="*/ 156314 w 246888"/>
              <a:gd name="connsiteY69" fmla="*/ 265374 h 478129"/>
              <a:gd name="connsiteX70" fmla="*/ 183309 w 246888"/>
              <a:gd name="connsiteY70" fmla="*/ 304841 h 478129"/>
              <a:gd name="connsiteX71" fmla="*/ 175939 w 246888"/>
              <a:gd name="connsiteY71" fmla="*/ 334968 h 478129"/>
              <a:gd name="connsiteX72" fmla="*/ 154802 w 246888"/>
              <a:gd name="connsiteY72" fmla="*/ 345442 h 478129"/>
              <a:gd name="connsiteX73" fmla="*/ 127159 w 246888"/>
              <a:gd name="connsiteY73" fmla="*/ 306622 h 478129"/>
              <a:gd name="connsiteX74" fmla="*/ 134636 w 246888"/>
              <a:gd name="connsiteY74" fmla="*/ 275929 h 478129"/>
              <a:gd name="connsiteX75" fmla="*/ 156314 w 246888"/>
              <a:gd name="connsiteY75" fmla="*/ 265374 h 478129"/>
              <a:gd name="connsiteX76" fmla="*/ 92735 w 246888"/>
              <a:gd name="connsiteY76" fmla="*/ 265374 h 478129"/>
              <a:gd name="connsiteX77" fmla="*/ 119730 w 246888"/>
              <a:gd name="connsiteY77" fmla="*/ 304841 h 478129"/>
              <a:gd name="connsiteX78" fmla="*/ 112360 w 246888"/>
              <a:gd name="connsiteY78" fmla="*/ 334968 h 478129"/>
              <a:gd name="connsiteX79" fmla="*/ 91223 w 246888"/>
              <a:gd name="connsiteY79" fmla="*/ 345442 h 478129"/>
              <a:gd name="connsiteX80" fmla="*/ 63580 w 246888"/>
              <a:gd name="connsiteY80" fmla="*/ 306622 h 478129"/>
              <a:gd name="connsiteX81" fmla="*/ 71057 w 246888"/>
              <a:gd name="connsiteY81" fmla="*/ 275929 h 478129"/>
              <a:gd name="connsiteX82" fmla="*/ 92735 w 246888"/>
              <a:gd name="connsiteY82" fmla="*/ 265374 h 478129"/>
              <a:gd name="connsiteX83" fmla="*/ 29155 w 246888"/>
              <a:gd name="connsiteY83" fmla="*/ 265374 h 478129"/>
              <a:gd name="connsiteX84" fmla="*/ 56150 w 246888"/>
              <a:gd name="connsiteY84" fmla="*/ 304841 h 478129"/>
              <a:gd name="connsiteX85" fmla="*/ 48780 w 246888"/>
              <a:gd name="connsiteY85" fmla="*/ 334968 h 478129"/>
              <a:gd name="connsiteX86" fmla="*/ 27643 w 246888"/>
              <a:gd name="connsiteY86" fmla="*/ 345442 h 478129"/>
              <a:gd name="connsiteX87" fmla="*/ 0 w 246888"/>
              <a:gd name="connsiteY87" fmla="*/ 306622 h 478129"/>
              <a:gd name="connsiteX88" fmla="*/ 7477 w 246888"/>
              <a:gd name="connsiteY88" fmla="*/ 275929 h 478129"/>
              <a:gd name="connsiteX89" fmla="*/ 29155 w 246888"/>
              <a:gd name="connsiteY89" fmla="*/ 265374 h 478129"/>
              <a:gd name="connsiteX90" fmla="*/ 219137 w 246888"/>
              <a:gd name="connsiteY90" fmla="*/ 145698 h 478129"/>
              <a:gd name="connsiteX91" fmla="*/ 208069 w 246888"/>
              <a:gd name="connsiteY91" fmla="*/ 173504 h 478129"/>
              <a:gd name="connsiteX92" fmla="*/ 218921 w 246888"/>
              <a:gd name="connsiteY92" fmla="*/ 199689 h 478129"/>
              <a:gd name="connsiteX93" fmla="*/ 229503 w 246888"/>
              <a:gd name="connsiteY93" fmla="*/ 172694 h 478129"/>
              <a:gd name="connsiteX94" fmla="*/ 219137 w 246888"/>
              <a:gd name="connsiteY94" fmla="*/ 145698 h 478129"/>
              <a:gd name="connsiteX95" fmla="*/ 28399 w 246888"/>
              <a:gd name="connsiteY95" fmla="*/ 145698 h 478129"/>
              <a:gd name="connsiteX96" fmla="*/ 17331 w 246888"/>
              <a:gd name="connsiteY96" fmla="*/ 173504 h 478129"/>
              <a:gd name="connsiteX97" fmla="*/ 28183 w 246888"/>
              <a:gd name="connsiteY97" fmla="*/ 199689 h 478129"/>
              <a:gd name="connsiteX98" fmla="*/ 38765 w 246888"/>
              <a:gd name="connsiteY98" fmla="*/ 172694 h 478129"/>
              <a:gd name="connsiteX99" fmla="*/ 28399 w 246888"/>
              <a:gd name="connsiteY99" fmla="*/ 145698 h 478129"/>
              <a:gd name="connsiteX100" fmla="*/ 219893 w 246888"/>
              <a:gd name="connsiteY100" fmla="*/ 132687 h 478129"/>
              <a:gd name="connsiteX101" fmla="*/ 246888 w 246888"/>
              <a:gd name="connsiteY101" fmla="*/ 172154 h 478129"/>
              <a:gd name="connsiteX102" fmla="*/ 239519 w 246888"/>
              <a:gd name="connsiteY102" fmla="*/ 202281 h 478129"/>
              <a:gd name="connsiteX103" fmla="*/ 218381 w 246888"/>
              <a:gd name="connsiteY103" fmla="*/ 212755 h 478129"/>
              <a:gd name="connsiteX104" fmla="*/ 190738 w 246888"/>
              <a:gd name="connsiteY104" fmla="*/ 173935 h 478129"/>
              <a:gd name="connsiteX105" fmla="*/ 198216 w 246888"/>
              <a:gd name="connsiteY105" fmla="*/ 143242 h 478129"/>
              <a:gd name="connsiteX106" fmla="*/ 219893 w 246888"/>
              <a:gd name="connsiteY106" fmla="*/ 132687 h 478129"/>
              <a:gd name="connsiteX107" fmla="*/ 165600 w 246888"/>
              <a:gd name="connsiteY107" fmla="*/ 132687 h 478129"/>
              <a:gd name="connsiteX108" fmla="*/ 165600 w 246888"/>
              <a:gd name="connsiteY108" fmla="*/ 197907 h 478129"/>
              <a:gd name="connsiteX109" fmla="*/ 181527 w 246888"/>
              <a:gd name="connsiteY109" fmla="*/ 197907 h 478129"/>
              <a:gd name="connsiteX110" fmla="*/ 181527 w 246888"/>
              <a:gd name="connsiteY110" fmla="*/ 211405 h 478129"/>
              <a:gd name="connsiteX111" fmla="*/ 132558 w 246888"/>
              <a:gd name="connsiteY111" fmla="*/ 211405 h 478129"/>
              <a:gd name="connsiteX112" fmla="*/ 132558 w 246888"/>
              <a:gd name="connsiteY112" fmla="*/ 197907 h 478129"/>
              <a:gd name="connsiteX113" fmla="*/ 148593 w 246888"/>
              <a:gd name="connsiteY113" fmla="*/ 197907 h 478129"/>
              <a:gd name="connsiteX114" fmla="*/ 148593 w 246888"/>
              <a:gd name="connsiteY114" fmla="*/ 149694 h 478129"/>
              <a:gd name="connsiteX115" fmla="*/ 132126 w 246888"/>
              <a:gd name="connsiteY115" fmla="*/ 153257 h 478129"/>
              <a:gd name="connsiteX116" fmla="*/ 132126 w 246888"/>
              <a:gd name="connsiteY116" fmla="*/ 139435 h 478129"/>
              <a:gd name="connsiteX117" fmla="*/ 102021 w 246888"/>
              <a:gd name="connsiteY117" fmla="*/ 132687 h 478129"/>
              <a:gd name="connsiteX118" fmla="*/ 102021 w 246888"/>
              <a:gd name="connsiteY118" fmla="*/ 197907 h 478129"/>
              <a:gd name="connsiteX119" fmla="*/ 117948 w 246888"/>
              <a:gd name="connsiteY119" fmla="*/ 197907 h 478129"/>
              <a:gd name="connsiteX120" fmla="*/ 117948 w 246888"/>
              <a:gd name="connsiteY120" fmla="*/ 211405 h 478129"/>
              <a:gd name="connsiteX121" fmla="*/ 68979 w 246888"/>
              <a:gd name="connsiteY121" fmla="*/ 211405 h 478129"/>
              <a:gd name="connsiteX122" fmla="*/ 68979 w 246888"/>
              <a:gd name="connsiteY122" fmla="*/ 197907 h 478129"/>
              <a:gd name="connsiteX123" fmla="*/ 85014 w 246888"/>
              <a:gd name="connsiteY123" fmla="*/ 197907 h 478129"/>
              <a:gd name="connsiteX124" fmla="*/ 85014 w 246888"/>
              <a:gd name="connsiteY124" fmla="*/ 149694 h 478129"/>
              <a:gd name="connsiteX125" fmla="*/ 68547 w 246888"/>
              <a:gd name="connsiteY125" fmla="*/ 153257 h 478129"/>
              <a:gd name="connsiteX126" fmla="*/ 68547 w 246888"/>
              <a:gd name="connsiteY126" fmla="*/ 139435 h 478129"/>
              <a:gd name="connsiteX127" fmla="*/ 29155 w 246888"/>
              <a:gd name="connsiteY127" fmla="*/ 132687 h 478129"/>
              <a:gd name="connsiteX128" fmla="*/ 56150 w 246888"/>
              <a:gd name="connsiteY128" fmla="*/ 172154 h 478129"/>
              <a:gd name="connsiteX129" fmla="*/ 48780 w 246888"/>
              <a:gd name="connsiteY129" fmla="*/ 202281 h 478129"/>
              <a:gd name="connsiteX130" fmla="*/ 27643 w 246888"/>
              <a:gd name="connsiteY130" fmla="*/ 212755 h 478129"/>
              <a:gd name="connsiteX131" fmla="*/ 0 w 246888"/>
              <a:gd name="connsiteY131" fmla="*/ 173935 h 478129"/>
              <a:gd name="connsiteX132" fmla="*/ 7477 w 246888"/>
              <a:gd name="connsiteY132" fmla="*/ 143242 h 478129"/>
              <a:gd name="connsiteX133" fmla="*/ 29155 w 246888"/>
              <a:gd name="connsiteY133" fmla="*/ 132687 h 478129"/>
              <a:gd name="connsiteX134" fmla="*/ 28399 w 246888"/>
              <a:gd name="connsiteY134" fmla="*/ 13011 h 478129"/>
              <a:gd name="connsiteX135" fmla="*/ 17331 w 246888"/>
              <a:gd name="connsiteY135" fmla="*/ 40817 h 478129"/>
              <a:gd name="connsiteX136" fmla="*/ 28183 w 246888"/>
              <a:gd name="connsiteY136" fmla="*/ 67002 h 478129"/>
              <a:gd name="connsiteX137" fmla="*/ 38765 w 246888"/>
              <a:gd name="connsiteY137" fmla="*/ 40007 h 478129"/>
              <a:gd name="connsiteX138" fmla="*/ 28399 w 246888"/>
              <a:gd name="connsiteY138" fmla="*/ 13011 h 478129"/>
              <a:gd name="connsiteX139" fmla="*/ 102021 w 246888"/>
              <a:gd name="connsiteY139" fmla="*/ 0 h 478129"/>
              <a:gd name="connsiteX140" fmla="*/ 102021 w 246888"/>
              <a:gd name="connsiteY140" fmla="*/ 65220 h 478129"/>
              <a:gd name="connsiteX141" fmla="*/ 117948 w 246888"/>
              <a:gd name="connsiteY141" fmla="*/ 65220 h 478129"/>
              <a:gd name="connsiteX142" fmla="*/ 117948 w 246888"/>
              <a:gd name="connsiteY142" fmla="*/ 78718 h 478129"/>
              <a:gd name="connsiteX143" fmla="*/ 68979 w 246888"/>
              <a:gd name="connsiteY143" fmla="*/ 78718 h 478129"/>
              <a:gd name="connsiteX144" fmla="*/ 68979 w 246888"/>
              <a:gd name="connsiteY144" fmla="*/ 65220 h 478129"/>
              <a:gd name="connsiteX145" fmla="*/ 85014 w 246888"/>
              <a:gd name="connsiteY145" fmla="*/ 65220 h 478129"/>
              <a:gd name="connsiteX146" fmla="*/ 85014 w 246888"/>
              <a:gd name="connsiteY146" fmla="*/ 17007 h 478129"/>
              <a:gd name="connsiteX147" fmla="*/ 68547 w 246888"/>
              <a:gd name="connsiteY147" fmla="*/ 20570 h 478129"/>
              <a:gd name="connsiteX148" fmla="*/ 68547 w 246888"/>
              <a:gd name="connsiteY148" fmla="*/ 6748 h 478129"/>
              <a:gd name="connsiteX149" fmla="*/ 29155 w 246888"/>
              <a:gd name="connsiteY149" fmla="*/ 0 h 478129"/>
              <a:gd name="connsiteX150" fmla="*/ 56150 w 246888"/>
              <a:gd name="connsiteY150" fmla="*/ 39467 h 478129"/>
              <a:gd name="connsiteX151" fmla="*/ 48780 w 246888"/>
              <a:gd name="connsiteY151" fmla="*/ 69594 h 478129"/>
              <a:gd name="connsiteX152" fmla="*/ 27643 w 246888"/>
              <a:gd name="connsiteY152" fmla="*/ 80068 h 478129"/>
              <a:gd name="connsiteX153" fmla="*/ 0 w 246888"/>
              <a:gd name="connsiteY153" fmla="*/ 41248 h 478129"/>
              <a:gd name="connsiteX154" fmla="*/ 7477 w 246888"/>
              <a:gd name="connsiteY154" fmla="*/ 10555 h 478129"/>
              <a:gd name="connsiteX155" fmla="*/ 29155 w 246888"/>
              <a:gd name="connsiteY155" fmla="*/ 0 h 4781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</a:cxnLst>
            <a:rect l="l" t="t" r="r" b="b"/>
            <a:pathLst>
              <a:path w="246888" h="478129">
                <a:moveTo>
                  <a:pt x="219137" y="411073"/>
                </a:moveTo>
                <a:cubicBezTo>
                  <a:pt x="211758" y="411073"/>
                  <a:pt x="208069" y="420341"/>
                  <a:pt x="208069" y="438878"/>
                </a:cubicBezTo>
                <a:cubicBezTo>
                  <a:pt x="208069" y="456335"/>
                  <a:pt x="211686" y="465064"/>
                  <a:pt x="218921" y="465064"/>
                </a:cubicBezTo>
                <a:cubicBezTo>
                  <a:pt x="225976" y="465064"/>
                  <a:pt x="229503" y="456065"/>
                  <a:pt x="229503" y="438068"/>
                </a:cubicBezTo>
                <a:cubicBezTo>
                  <a:pt x="229503" y="420071"/>
                  <a:pt x="226048" y="411073"/>
                  <a:pt x="219137" y="411073"/>
                </a:cubicBezTo>
                <a:close/>
                <a:moveTo>
                  <a:pt x="28399" y="411073"/>
                </a:moveTo>
                <a:cubicBezTo>
                  <a:pt x="21020" y="411073"/>
                  <a:pt x="17331" y="420341"/>
                  <a:pt x="17331" y="438878"/>
                </a:cubicBezTo>
                <a:cubicBezTo>
                  <a:pt x="17331" y="456335"/>
                  <a:pt x="20948" y="465064"/>
                  <a:pt x="28183" y="465064"/>
                </a:cubicBezTo>
                <a:cubicBezTo>
                  <a:pt x="35238" y="465064"/>
                  <a:pt x="38765" y="456065"/>
                  <a:pt x="38765" y="438068"/>
                </a:cubicBezTo>
                <a:cubicBezTo>
                  <a:pt x="38765" y="420071"/>
                  <a:pt x="35309" y="411073"/>
                  <a:pt x="28399" y="411073"/>
                </a:cubicBezTo>
                <a:close/>
                <a:moveTo>
                  <a:pt x="219893" y="398061"/>
                </a:moveTo>
                <a:cubicBezTo>
                  <a:pt x="237890" y="398061"/>
                  <a:pt x="246888" y="411217"/>
                  <a:pt x="246888" y="437528"/>
                </a:cubicBezTo>
                <a:cubicBezTo>
                  <a:pt x="246888" y="450630"/>
                  <a:pt x="244432" y="460672"/>
                  <a:pt x="239519" y="467655"/>
                </a:cubicBezTo>
                <a:cubicBezTo>
                  <a:pt x="234605" y="474638"/>
                  <a:pt x="227560" y="478129"/>
                  <a:pt x="218381" y="478129"/>
                </a:cubicBezTo>
                <a:cubicBezTo>
                  <a:pt x="199953" y="478129"/>
                  <a:pt x="190738" y="465190"/>
                  <a:pt x="190738" y="439310"/>
                </a:cubicBezTo>
                <a:cubicBezTo>
                  <a:pt x="190738" y="425884"/>
                  <a:pt x="193231" y="415653"/>
                  <a:pt x="198216" y="408616"/>
                </a:cubicBezTo>
                <a:cubicBezTo>
                  <a:pt x="203201" y="401580"/>
                  <a:pt x="210427" y="398061"/>
                  <a:pt x="219893" y="398061"/>
                </a:cubicBezTo>
                <a:close/>
                <a:moveTo>
                  <a:pt x="165600" y="398061"/>
                </a:moveTo>
                <a:lnTo>
                  <a:pt x="165600" y="463282"/>
                </a:lnTo>
                <a:lnTo>
                  <a:pt x="181527" y="463282"/>
                </a:lnTo>
                <a:lnTo>
                  <a:pt x="181527" y="476779"/>
                </a:lnTo>
                <a:lnTo>
                  <a:pt x="132558" y="476779"/>
                </a:lnTo>
                <a:lnTo>
                  <a:pt x="132558" y="463282"/>
                </a:lnTo>
                <a:lnTo>
                  <a:pt x="148593" y="463282"/>
                </a:lnTo>
                <a:lnTo>
                  <a:pt x="148593" y="415068"/>
                </a:lnTo>
                <a:lnTo>
                  <a:pt x="132126" y="418632"/>
                </a:lnTo>
                <a:lnTo>
                  <a:pt x="132126" y="404810"/>
                </a:lnTo>
                <a:close/>
                <a:moveTo>
                  <a:pt x="102021" y="398061"/>
                </a:moveTo>
                <a:lnTo>
                  <a:pt x="102021" y="463282"/>
                </a:lnTo>
                <a:lnTo>
                  <a:pt x="117948" y="463282"/>
                </a:lnTo>
                <a:lnTo>
                  <a:pt x="117948" y="476779"/>
                </a:lnTo>
                <a:lnTo>
                  <a:pt x="68979" y="476779"/>
                </a:lnTo>
                <a:lnTo>
                  <a:pt x="68979" y="463282"/>
                </a:lnTo>
                <a:lnTo>
                  <a:pt x="85014" y="463282"/>
                </a:lnTo>
                <a:lnTo>
                  <a:pt x="85014" y="415068"/>
                </a:lnTo>
                <a:lnTo>
                  <a:pt x="68547" y="418632"/>
                </a:lnTo>
                <a:lnTo>
                  <a:pt x="68547" y="404810"/>
                </a:lnTo>
                <a:close/>
                <a:moveTo>
                  <a:pt x="29155" y="398061"/>
                </a:moveTo>
                <a:cubicBezTo>
                  <a:pt x="47151" y="398061"/>
                  <a:pt x="56150" y="411217"/>
                  <a:pt x="56150" y="437528"/>
                </a:cubicBezTo>
                <a:cubicBezTo>
                  <a:pt x="56150" y="450630"/>
                  <a:pt x="53693" y="460672"/>
                  <a:pt x="48780" y="467655"/>
                </a:cubicBezTo>
                <a:cubicBezTo>
                  <a:pt x="43867" y="474638"/>
                  <a:pt x="36821" y="478129"/>
                  <a:pt x="27643" y="478129"/>
                </a:cubicBezTo>
                <a:cubicBezTo>
                  <a:pt x="9214" y="478129"/>
                  <a:pt x="0" y="465190"/>
                  <a:pt x="0" y="439310"/>
                </a:cubicBezTo>
                <a:cubicBezTo>
                  <a:pt x="0" y="425884"/>
                  <a:pt x="2492" y="415653"/>
                  <a:pt x="7477" y="408616"/>
                </a:cubicBezTo>
                <a:cubicBezTo>
                  <a:pt x="12463" y="401580"/>
                  <a:pt x="19688" y="398061"/>
                  <a:pt x="29155" y="398061"/>
                </a:cubicBezTo>
                <a:close/>
                <a:moveTo>
                  <a:pt x="155558" y="278385"/>
                </a:moveTo>
                <a:cubicBezTo>
                  <a:pt x="148179" y="278385"/>
                  <a:pt x="144490" y="287654"/>
                  <a:pt x="144490" y="306191"/>
                </a:cubicBezTo>
                <a:cubicBezTo>
                  <a:pt x="144490" y="323647"/>
                  <a:pt x="148107" y="332376"/>
                  <a:pt x="155342" y="332376"/>
                </a:cubicBezTo>
                <a:cubicBezTo>
                  <a:pt x="162397" y="332376"/>
                  <a:pt x="165924" y="323378"/>
                  <a:pt x="165924" y="305381"/>
                </a:cubicBezTo>
                <a:cubicBezTo>
                  <a:pt x="165924" y="287384"/>
                  <a:pt x="162468" y="278385"/>
                  <a:pt x="155558" y="278385"/>
                </a:cubicBezTo>
                <a:close/>
                <a:moveTo>
                  <a:pt x="91979" y="278385"/>
                </a:moveTo>
                <a:cubicBezTo>
                  <a:pt x="84600" y="278385"/>
                  <a:pt x="80911" y="287654"/>
                  <a:pt x="80911" y="306191"/>
                </a:cubicBezTo>
                <a:cubicBezTo>
                  <a:pt x="80911" y="323647"/>
                  <a:pt x="84528" y="332376"/>
                  <a:pt x="91763" y="332376"/>
                </a:cubicBezTo>
                <a:cubicBezTo>
                  <a:pt x="98818" y="332376"/>
                  <a:pt x="102345" y="323378"/>
                  <a:pt x="102345" y="305381"/>
                </a:cubicBezTo>
                <a:cubicBezTo>
                  <a:pt x="102345" y="287384"/>
                  <a:pt x="98889" y="278385"/>
                  <a:pt x="91979" y="278385"/>
                </a:cubicBezTo>
                <a:close/>
                <a:moveTo>
                  <a:pt x="28399" y="278385"/>
                </a:moveTo>
                <a:cubicBezTo>
                  <a:pt x="21020" y="278385"/>
                  <a:pt x="17331" y="287654"/>
                  <a:pt x="17331" y="306191"/>
                </a:cubicBezTo>
                <a:cubicBezTo>
                  <a:pt x="17331" y="323647"/>
                  <a:pt x="20948" y="332376"/>
                  <a:pt x="28183" y="332376"/>
                </a:cubicBezTo>
                <a:cubicBezTo>
                  <a:pt x="35238" y="332376"/>
                  <a:pt x="38765" y="323378"/>
                  <a:pt x="38765" y="305381"/>
                </a:cubicBezTo>
                <a:cubicBezTo>
                  <a:pt x="38765" y="287384"/>
                  <a:pt x="35309" y="278385"/>
                  <a:pt x="28399" y="278385"/>
                </a:cubicBezTo>
                <a:close/>
                <a:moveTo>
                  <a:pt x="229179" y="265374"/>
                </a:moveTo>
                <a:lnTo>
                  <a:pt x="229179" y="330594"/>
                </a:lnTo>
                <a:lnTo>
                  <a:pt x="245106" y="330594"/>
                </a:lnTo>
                <a:lnTo>
                  <a:pt x="245106" y="344092"/>
                </a:lnTo>
                <a:lnTo>
                  <a:pt x="196137" y="344092"/>
                </a:lnTo>
                <a:lnTo>
                  <a:pt x="196137" y="330594"/>
                </a:lnTo>
                <a:lnTo>
                  <a:pt x="212172" y="330594"/>
                </a:lnTo>
                <a:lnTo>
                  <a:pt x="212172" y="282381"/>
                </a:lnTo>
                <a:lnTo>
                  <a:pt x="195705" y="285944"/>
                </a:lnTo>
                <a:lnTo>
                  <a:pt x="195705" y="272122"/>
                </a:lnTo>
                <a:close/>
                <a:moveTo>
                  <a:pt x="156314" y="265374"/>
                </a:moveTo>
                <a:cubicBezTo>
                  <a:pt x="174310" y="265374"/>
                  <a:pt x="183309" y="278529"/>
                  <a:pt x="183309" y="304841"/>
                </a:cubicBezTo>
                <a:cubicBezTo>
                  <a:pt x="183309" y="317943"/>
                  <a:pt x="180852" y="327985"/>
                  <a:pt x="175939" y="334968"/>
                </a:cubicBezTo>
                <a:cubicBezTo>
                  <a:pt x="171026" y="341950"/>
                  <a:pt x="163980" y="345442"/>
                  <a:pt x="154802" y="345442"/>
                </a:cubicBezTo>
                <a:cubicBezTo>
                  <a:pt x="136373" y="345442"/>
                  <a:pt x="127159" y="332502"/>
                  <a:pt x="127159" y="306622"/>
                </a:cubicBezTo>
                <a:cubicBezTo>
                  <a:pt x="127159" y="293197"/>
                  <a:pt x="129651" y="282966"/>
                  <a:pt x="134636" y="275929"/>
                </a:cubicBezTo>
                <a:cubicBezTo>
                  <a:pt x="139622" y="268892"/>
                  <a:pt x="146847" y="265374"/>
                  <a:pt x="156314" y="265374"/>
                </a:cubicBezTo>
                <a:close/>
                <a:moveTo>
                  <a:pt x="92735" y="265374"/>
                </a:moveTo>
                <a:cubicBezTo>
                  <a:pt x="110731" y="265374"/>
                  <a:pt x="119730" y="278529"/>
                  <a:pt x="119730" y="304841"/>
                </a:cubicBezTo>
                <a:cubicBezTo>
                  <a:pt x="119730" y="317943"/>
                  <a:pt x="117273" y="327985"/>
                  <a:pt x="112360" y="334968"/>
                </a:cubicBezTo>
                <a:cubicBezTo>
                  <a:pt x="107447" y="341950"/>
                  <a:pt x="100401" y="345442"/>
                  <a:pt x="91223" y="345442"/>
                </a:cubicBezTo>
                <a:cubicBezTo>
                  <a:pt x="72794" y="345442"/>
                  <a:pt x="63580" y="332502"/>
                  <a:pt x="63580" y="306622"/>
                </a:cubicBezTo>
                <a:cubicBezTo>
                  <a:pt x="63580" y="293197"/>
                  <a:pt x="66072" y="282966"/>
                  <a:pt x="71057" y="275929"/>
                </a:cubicBezTo>
                <a:cubicBezTo>
                  <a:pt x="76043" y="268892"/>
                  <a:pt x="83268" y="265374"/>
                  <a:pt x="92735" y="265374"/>
                </a:cubicBezTo>
                <a:close/>
                <a:moveTo>
                  <a:pt x="29155" y="265374"/>
                </a:moveTo>
                <a:cubicBezTo>
                  <a:pt x="47151" y="265374"/>
                  <a:pt x="56150" y="278529"/>
                  <a:pt x="56150" y="304841"/>
                </a:cubicBezTo>
                <a:cubicBezTo>
                  <a:pt x="56150" y="317943"/>
                  <a:pt x="53693" y="327985"/>
                  <a:pt x="48780" y="334968"/>
                </a:cubicBezTo>
                <a:cubicBezTo>
                  <a:pt x="43867" y="341950"/>
                  <a:pt x="36821" y="345442"/>
                  <a:pt x="27643" y="345442"/>
                </a:cubicBezTo>
                <a:cubicBezTo>
                  <a:pt x="9214" y="345442"/>
                  <a:pt x="0" y="332502"/>
                  <a:pt x="0" y="306622"/>
                </a:cubicBezTo>
                <a:cubicBezTo>
                  <a:pt x="0" y="293197"/>
                  <a:pt x="2492" y="282966"/>
                  <a:pt x="7477" y="275929"/>
                </a:cubicBezTo>
                <a:cubicBezTo>
                  <a:pt x="12463" y="268892"/>
                  <a:pt x="19688" y="265374"/>
                  <a:pt x="29155" y="265374"/>
                </a:cubicBezTo>
                <a:close/>
                <a:moveTo>
                  <a:pt x="219137" y="145698"/>
                </a:moveTo>
                <a:cubicBezTo>
                  <a:pt x="211758" y="145698"/>
                  <a:pt x="208069" y="154967"/>
                  <a:pt x="208069" y="173504"/>
                </a:cubicBezTo>
                <a:cubicBezTo>
                  <a:pt x="208069" y="190961"/>
                  <a:pt x="211686" y="199689"/>
                  <a:pt x="218921" y="199689"/>
                </a:cubicBezTo>
                <a:cubicBezTo>
                  <a:pt x="225976" y="199689"/>
                  <a:pt x="229503" y="190691"/>
                  <a:pt x="229503" y="172694"/>
                </a:cubicBezTo>
                <a:cubicBezTo>
                  <a:pt x="229503" y="154697"/>
                  <a:pt x="226048" y="145698"/>
                  <a:pt x="219137" y="145698"/>
                </a:cubicBezTo>
                <a:close/>
                <a:moveTo>
                  <a:pt x="28399" y="145698"/>
                </a:moveTo>
                <a:cubicBezTo>
                  <a:pt x="21020" y="145698"/>
                  <a:pt x="17331" y="154967"/>
                  <a:pt x="17331" y="173504"/>
                </a:cubicBezTo>
                <a:cubicBezTo>
                  <a:pt x="17331" y="190961"/>
                  <a:pt x="20948" y="199689"/>
                  <a:pt x="28183" y="199689"/>
                </a:cubicBezTo>
                <a:cubicBezTo>
                  <a:pt x="35238" y="199689"/>
                  <a:pt x="38765" y="190691"/>
                  <a:pt x="38765" y="172694"/>
                </a:cubicBezTo>
                <a:cubicBezTo>
                  <a:pt x="38765" y="154697"/>
                  <a:pt x="35309" y="145698"/>
                  <a:pt x="28399" y="145698"/>
                </a:cubicBezTo>
                <a:close/>
                <a:moveTo>
                  <a:pt x="219893" y="132687"/>
                </a:moveTo>
                <a:cubicBezTo>
                  <a:pt x="237890" y="132687"/>
                  <a:pt x="246888" y="145842"/>
                  <a:pt x="246888" y="172154"/>
                </a:cubicBezTo>
                <a:cubicBezTo>
                  <a:pt x="246888" y="185256"/>
                  <a:pt x="244432" y="195298"/>
                  <a:pt x="239519" y="202281"/>
                </a:cubicBezTo>
                <a:cubicBezTo>
                  <a:pt x="234605" y="209263"/>
                  <a:pt x="227560" y="212755"/>
                  <a:pt x="218381" y="212755"/>
                </a:cubicBezTo>
                <a:cubicBezTo>
                  <a:pt x="199953" y="212755"/>
                  <a:pt x="190738" y="199815"/>
                  <a:pt x="190738" y="173935"/>
                </a:cubicBezTo>
                <a:cubicBezTo>
                  <a:pt x="190738" y="160510"/>
                  <a:pt x="193231" y="150279"/>
                  <a:pt x="198216" y="143242"/>
                </a:cubicBezTo>
                <a:cubicBezTo>
                  <a:pt x="203201" y="136205"/>
                  <a:pt x="210427" y="132687"/>
                  <a:pt x="219893" y="132687"/>
                </a:cubicBezTo>
                <a:close/>
                <a:moveTo>
                  <a:pt x="165600" y="132687"/>
                </a:moveTo>
                <a:lnTo>
                  <a:pt x="165600" y="197907"/>
                </a:lnTo>
                <a:lnTo>
                  <a:pt x="181527" y="197907"/>
                </a:lnTo>
                <a:lnTo>
                  <a:pt x="181527" y="211405"/>
                </a:lnTo>
                <a:lnTo>
                  <a:pt x="132558" y="211405"/>
                </a:lnTo>
                <a:lnTo>
                  <a:pt x="132558" y="197907"/>
                </a:lnTo>
                <a:lnTo>
                  <a:pt x="148593" y="197907"/>
                </a:lnTo>
                <a:lnTo>
                  <a:pt x="148593" y="149694"/>
                </a:lnTo>
                <a:lnTo>
                  <a:pt x="132126" y="153257"/>
                </a:lnTo>
                <a:lnTo>
                  <a:pt x="132126" y="139435"/>
                </a:lnTo>
                <a:close/>
                <a:moveTo>
                  <a:pt x="102021" y="132687"/>
                </a:moveTo>
                <a:lnTo>
                  <a:pt x="102021" y="197907"/>
                </a:lnTo>
                <a:lnTo>
                  <a:pt x="117948" y="197907"/>
                </a:lnTo>
                <a:lnTo>
                  <a:pt x="117948" y="211405"/>
                </a:lnTo>
                <a:lnTo>
                  <a:pt x="68979" y="211405"/>
                </a:lnTo>
                <a:lnTo>
                  <a:pt x="68979" y="197907"/>
                </a:lnTo>
                <a:lnTo>
                  <a:pt x="85014" y="197907"/>
                </a:lnTo>
                <a:lnTo>
                  <a:pt x="85014" y="149694"/>
                </a:lnTo>
                <a:lnTo>
                  <a:pt x="68547" y="153257"/>
                </a:lnTo>
                <a:lnTo>
                  <a:pt x="68547" y="139435"/>
                </a:lnTo>
                <a:close/>
                <a:moveTo>
                  <a:pt x="29155" y="132687"/>
                </a:moveTo>
                <a:cubicBezTo>
                  <a:pt x="47151" y="132687"/>
                  <a:pt x="56150" y="145842"/>
                  <a:pt x="56150" y="172154"/>
                </a:cubicBezTo>
                <a:cubicBezTo>
                  <a:pt x="56150" y="185256"/>
                  <a:pt x="53693" y="195298"/>
                  <a:pt x="48780" y="202281"/>
                </a:cubicBezTo>
                <a:cubicBezTo>
                  <a:pt x="43867" y="209263"/>
                  <a:pt x="36821" y="212755"/>
                  <a:pt x="27643" y="212755"/>
                </a:cubicBezTo>
                <a:cubicBezTo>
                  <a:pt x="9214" y="212755"/>
                  <a:pt x="0" y="199815"/>
                  <a:pt x="0" y="173935"/>
                </a:cubicBezTo>
                <a:cubicBezTo>
                  <a:pt x="0" y="160510"/>
                  <a:pt x="2492" y="150279"/>
                  <a:pt x="7477" y="143242"/>
                </a:cubicBezTo>
                <a:cubicBezTo>
                  <a:pt x="12463" y="136205"/>
                  <a:pt x="19688" y="132687"/>
                  <a:pt x="29155" y="132687"/>
                </a:cubicBezTo>
                <a:close/>
                <a:moveTo>
                  <a:pt x="28399" y="13011"/>
                </a:moveTo>
                <a:cubicBezTo>
                  <a:pt x="21020" y="13011"/>
                  <a:pt x="17331" y="22280"/>
                  <a:pt x="17331" y="40817"/>
                </a:cubicBezTo>
                <a:cubicBezTo>
                  <a:pt x="17331" y="58274"/>
                  <a:pt x="20948" y="67002"/>
                  <a:pt x="28183" y="67002"/>
                </a:cubicBezTo>
                <a:cubicBezTo>
                  <a:pt x="35238" y="67002"/>
                  <a:pt x="38765" y="58004"/>
                  <a:pt x="38765" y="40007"/>
                </a:cubicBezTo>
                <a:cubicBezTo>
                  <a:pt x="38765" y="22010"/>
                  <a:pt x="35309" y="13011"/>
                  <a:pt x="28399" y="13011"/>
                </a:cubicBezTo>
                <a:close/>
                <a:moveTo>
                  <a:pt x="102021" y="0"/>
                </a:moveTo>
                <a:lnTo>
                  <a:pt x="102021" y="65220"/>
                </a:lnTo>
                <a:lnTo>
                  <a:pt x="117948" y="65220"/>
                </a:lnTo>
                <a:lnTo>
                  <a:pt x="117948" y="78718"/>
                </a:lnTo>
                <a:lnTo>
                  <a:pt x="68979" y="78718"/>
                </a:lnTo>
                <a:lnTo>
                  <a:pt x="68979" y="65220"/>
                </a:lnTo>
                <a:lnTo>
                  <a:pt x="85014" y="65220"/>
                </a:lnTo>
                <a:lnTo>
                  <a:pt x="85014" y="17007"/>
                </a:lnTo>
                <a:lnTo>
                  <a:pt x="68547" y="20570"/>
                </a:lnTo>
                <a:lnTo>
                  <a:pt x="68547" y="6748"/>
                </a:lnTo>
                <a:close/>
                <a:moveTo>
                  <a:pt x="29155" y="0"/>
                </a:moveTo>
                <a:cubicBezTo>
                  <a:pt x="47151" y="0"/>
                  <a:pt x="56150" y="13155"/>
                  <a:pt x="56150" y="39467"/>
                </a:cubicBezTo>
                <a:cubicBezTo>
                  <a:pt x="56150" y="52569"/>
                  <a:pt x="53693" y="62611"/>
                  <a:pt x="48780" y="69594"/>
                </a:cubicBezTo>
                <a:cubicBezTo>
                  <a:pt x="43867" y="76576"/>
                  <a:pt x="36821" y="80068"/>
                  <a:pt x="27643" y="80068"/>
                </a:cubicBezTo>
                <a:cubicBezTo>
                  <a:pt x="9214" y="80068"/>
                  <a:pt x="0" y="67128"/>
                  <a:pt x="0" y="41248"/>
                </a:cubicBezTo>
                <a:cubicBezTo>
                  <a:pt x="0" y="27823"/>
                  <a:pt x="2492" y="17592"/>
                  <a:pt x="7477" y="10555"/>
                </a:cubicBezTo>
                <a:cubicBezTo>
                  <a:pt x="12463" y="3518"/>
                  <a:pt x="19688" y="0"/>
                  <a:pt x="29155" y="0"/>
                </a:cubicBez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29" name="Полилиния 428">
            <a:extLst>
              <a:ext uri="{FF2B5EF4-FFF2-40B4-BE49-F238E27FC236}">
                <a16:creationId xmlns:a16="http://schemas.microsoft.com/office/drawing/2014/main" id="{D273FF65-EA1A-453A-824A-E3EF66E3DE65}"/>
              </a:ext>
            </a:extLst>
          </xdr:cNvPr>
          <xdr:cNvSpPr/>
        </xdr:nvSpPr>
        <xdr:spPr>
          <a:xfrm>
            <a:off x="7453766" y="5905642"/>
            <a:ext cx="49401" cy="78718"/>
          </a:xfrm>
          <a:custGeom>
            <a:avLst/>
            <a:gdLst>
              <a:gd name="connsiteX0" fmla="*/ 230683 w 340444"/>
              <a:gd name="connsiteY0" fmla="*/ 0 h 542479"/>
              <a:gd name="connsiteX1" fmla="*/ 230683 w 340444"/>
              <a:gd name="connsiteY1" fmla="*/ 449461 h 542479"/>
              <a:gd name="connsiteX2" fmla="*/ 340444 w 340444"/>
              <a:gd name="connsiteY2" fmla="*/ 449461 h 542479"/>
              <a:gd name="connsiteX3" fmla="*/ 340444 w 340444"/>
              <a:gd name="connsiteY3" fmla="*/ 542479 h 542479"/>
              <a:gd name="connsiteX4" fmla="*/ 2976 w 340444"/>
              <a:gd name="connsiteY4" fmla="*/ 542479 h 542479"/>
              <a:gd name="connsiteX5" fmla="*/ 2976 w 340444"/>
              <a:gd name="connsiteY5" fmla="*/ 449461 h 542479"/>
              <a:gd name="connsiteX6" fmla="*/ 113481 w 340444"/>
              <a:gd name="connsiteY6" fmla="*/ 449461 h 542479"/>
              <a:gd name="connsiteX7" fmla="*/ 113481 w 340444"/>
              <a:gd name="connsiteY7" fmla="*/ 117203 h 542479"/>
              <a:gd name="connsiteX8" fmla="*/ 0 w 340444"/>
              <a:gd name="connsiteY8" fmla="*/ 141759 h 542479"/>
              <a:gd name="connsiteX9" fmla="*/ 0 w 340444"/>
              <a:gd name="connsiteY9" fmla="*/ 46509 h 542479"/>
              <a:gd name="connsiteX10" fmla="*/ 230683 w 340444"/>
              <a:gd name="connsiteY10" fmla="*/ 0 h 54247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40444" h="542479">
                <a:moveTo>
                  <a:pt x="230683" y="0"/>
                </a:moveTo>
                <a:lnTo>
                  <a:pt x="230683" y="449461"/>
                </a:lnTo>
                <a:lnTo>
                  <a:pt x="340444" y="449461"/>
                </a:lnTo>
                <a:lnTo>
                  <a:pt x="340444" y="542479"/>
                </a:lnTo>
                <a:lnTo>
                  <a:pt x="2976" y="542479"/>
                </a:lnTo>
                <a:lnTo>
                  <a:pt x="2976" y="449461"/>
                </a:lnTo>
                <a:lnTo>
                  <a:pt x="113481" y="449461"/>
                </a:lnTo>
                <a:lnTo>
                  <a:pt x="113481" y="117203"/>
                </a:lnTo>
                <a:lnTo>
                  <a:pt x="0" y="141759"/>
                </a:lnTo>
                <a:lnTo>
                  <a:pt x="0" y="46509"/>
                </a:lnTo>
                <a:lnTo>
                  <a:pt x="230683" y="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30" name="Полилиния 429">
            <a:extLst>
              <a:ext uri="{FF2B5EF4-FFF2-40B4-BE49-F238E27FC236}">
                <a16:creationId xmlns:a16="http://schemas.microsoft.com/office/drawing/2014/main" id="{DFEF730B-1607-49B5-AAA9-5E438DC33FC4}"/>
              </a:ext>
            </a:extLst>
          </xdr:cNvPr>
          <xdr:cNvSpPr/>
        </xdr:nvSpPr>
        <xdr:spPr>
          <a:xfrm>
            <a:off x="7194469" y="5115484"/>
            <a:ext cx="682633" cy="366164"/>
          </a:xfrm>
          <a:custGeom>
            <a:avLst/>
            <a:gdLst>
              <a:gd name="connsiteX0" fmla="*/ 0 w 4704301"/>
              <a:gd name="connsiteY0" fmla="*/ 0 h 2523387"/>
              <a:gd name="connsiteX1" fmla="*/ 4704301 w 4704301"/>
              <a:gd name="connsiteY1" fmla="*/ 0 h 2523387"/>
              <a:gd name="connsiteX2" fmla="*/ 4704301 w 4704301"/>
              <a:gd name="connsiteY2" fmla="*/ 2523387 h 2523387"/>
              <a:gd name="connsiteX3" fmla="*/ 4275629 w 4704301"/>
              <a:gd name="connsiteY3" fmla="*/ 2523387 h 2523387"/>
              <a:gd name="connsiteX4" fmla="*/ 4275629 w 4704301"/>
              <a:gd name="connsiteY4" fmla="*/ 410955 h 2523387"/>
              <a:gd name="connsiteX5" fmla="*/ 428671 w 4704301"/>
              <a:gd name="connsiteY5" fmla="*/ 410955 h 2523387"/>
              <a:gd name="connsiteX6" fmla="*/ 428671 w 4704301"/>
              <a:gd name="connsiteY6" fmla="*/ 1296780 h 2523387"/>
              <a:gd name="connsiteX7" fmla="*/ 0 w 4704301"/>
              <a:gd name="connsiteY7" fmla="*/ 1296780 h 25233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704301" h="2523387">
                <a:moveTo>
                  <a:pt x="0" y="0"/>
                </a:moveTo>
                <a:lnTo>
                  <a:pt x="4704301" y="0"/>
                </a:lnTo>
                <a:lnTo>
                  <a:pt x="4704301" y="2523387"/>
                </a:lnTo>
                <a:lnTo>
                  <a:pt x="4275629" y="2523387"/>
                </a:lnTo>
                <a:lnTo>
                  <a:pt x="4275629" y="410955"/>
                </a:lnTo>
                <a:lnTo>
                  <a:pt x="428671" y="410955"/>
                </a:lnTo>
                <a:lnTo>
                  <a:pt x="428671" y="1296780"/>
                </a:lnTo>
                <a:lnTo>
                  <a:pt x="0" y="1296780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431" name="Группа 430">
            <a:extLst>
              <a:ext uri="{FF2B5EF4-FFF2-40B4-BE49-F238E27FC236}">
                <a16:creationId xmlns:a16="http://schemas.microsoft.com/office/drawing/2014/main" id="{F41D7C53-A43D-417E-9C0A-FA428F25F0FF}"/>
              </a:ext>
            </a:extLst>
          </xdr:cNvPr>
          <xdr:cNvGrpSpPr/>
        </xdr:nvGrpSpPr>
        <xdr:grpSpPr>
          <a:xfrm>
            <a:off x="7347735" y="5235474"/>
            <a:ext cx="423631" cy="160046"/>
            <a:chOff x="3152775" y="1377956"/>
            <a:chExt cx="2919413" cy="1102936"/>
          </a:xfrm>
          <a:grpFill/>
        </xdr:grpSpPr>
        <xdr:sp macro="" textlink="">
          <xdr:nvSpPr>
            <xdr:cNvPr id="432" name="Скругленный прямоугольник 431">
              <a:extLst>
                <a:ext uri="{FF2B5EF4-FFF2-40B4-BE49-F238E27FC236}">
                  <a16:creationId xmlns:a16="http://schemas.microsoft.com/office/drawing/2014/main" id="{736963A2-6588-415A-9F50-E82D605F17AB}"/>
                </a:ext>
              </a:extLst>
            </xdr:cNvPr>
            <xdr:cNvSpPr/>
          </xdr:nvSpPr>
          <xdr:spPr>
            <a:xfrm>
              <a:off x="3152775" y="1377956"/>
              <a:ext cx="2919413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33" name="Скругленный прямоугольник 432">
              <a:extLst>
                <a:ext uri="{FF2B5EF4-FFF2-40B4-BE49-F238E27FC236}">
                  <a16:creationId xmlns:a16="http://schemas.microsoft.com/office/drawing/2014/main" id="{CD02BE7F-4171-4B46-9BAD-25A7B1757F5B}"/>
                </a:ext>
              </a:extLst>
            </xdr:cNvPr>
            <xdr:cNvSpPr/>
          </xdr:nvSpPr>
          <xdr:spPr>
            <a:xfrm>
              <a:off x="4496631" y="2155737"/>
              <a:ext cx="1575557" cy="325155"/>
            </a:xfrm>
            <a:prstGeom prst="roundRect">
              <a:avLst>
                <a:gd name="adj" fmla="val 5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2</xdr:col>
      <xdr:colOff>679084</xdr:colOff>
      <xdr:row>2</xdr:row>
      <xdr:rowOff>0</xdr:rowOff>
    </xdr:from>
    <xdr:to>
      <xdr:col>2</xdr:col>
      <xdr:colOff>2158108</xdr:colOff>
      <xdr:row>5</xdr:row>
      <xdr:rowOff>18742</xdr:rowOff>
    </xdr:to>
    <xdr:sp macro="" textlink="">
      <xdr:nvSpPr>
        <xdr:cNvPr id="391" name="TextBox 60">
          <a:extLst>
            <a:ext uri="{FF2B5EF4-FFF2-40B4-BE49-F238E27FC236}">
              <a16:creationId xmlns:a16="http://schemas.microsoft.com/office/drawing/2014/main" id="{778AF72E-7ED5-488E-8C22-37A1796A7437}"/>
            </a:ext>
          </a:extLst>
        </xdr:cNvPr>
        <xdr:cNvSpPr txBox="1"/>
      </xdr:nvSpPr>
      <xdr:spPr>
        <a:xfrm>
          <a:off x="2980324" y="2529840"/>
          <a:ext cx="1479024" cy="567382"/>
        </a:xfrm>
        <a:prstGeom prst="round2DiagRect">
          <a:avLst/>
        </a:prstGeom>
        <a:solidFill>
          <a:srgbClr val="0033CC"/>
        </a:solidFill>
      </xdr:spPr>
      <xdr:txBody>
        <a:bodyPr wrap="square" lIns="0" tIns="0" rIns="0" bIns="0" rtlCol="0" anchor="ctr">
          <a:noAutofit/>
        </a:bodyPr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Безопасность </a:t>
          </a:r>
          <a:r>
            <a:rPr lang="en-US" sz="1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Orchestrator</a:t>
          </a:r>
        </a:p>
      </xdr:txBody>
    </xdr:sp>
    <xdr:clientData/>
  </xdr:twoCellAnchor>
  <xdr:twoCellAnchor>
    <xdr:from>
      <xdr:col>2</xdr:col>
      <xdr:colOff>4561</xdr:colOff>
      <xdr:row>2</xdr:row>
      <xdr:rowOff>0</xdr:rowOff>
    </xdr:from>
    <xdr:to>
      <xdr:col>2</xdr:col>
      <xdr:colOff>574056</xdr:colOff>
      <xdr:row>5</xdr:row>
      <xdr:rowOff>18742</xdr:rowOff>
    </xdr:to>
    <xdr:grpSp>
      <xdr:nvGrpSpPr>
        <xdr:cNvPr id="392" name="Группа 391">
          <a:extLst>
            <a:ext uri="{FF2B5EF4-FFF2-40B4-BE49-F238E27FC236}">
              <a16:creationId xmlns:a16="http://schemas.microsoft.com/office/drawing/2014/main" id="{7F97A9C7-69A6-4497-99F8-C56B8BE59600}"/>
            </a:ext>
          </a:extLst>
        </xdr:cNvPr>
        <xdr:cNvGrpSpPr>
          <a:grpSpLocks noChangeAspect="1"/>
        </xdr:cNvGrpSpPr>
      </xdr:nvGrpSpPr>
      <xdr:grpSpPr>
        <a:xfrm>
          <a:off x="2662036" y="381000"/>
          <a:ext cx="569495" cy="590242"/>
          <a:chOff x="-1361378" y="658496"/>
          <a:chExt cx="1173998" cy="1169644"/>
        </a:xfrm>
      </xdr:grpSpPr>
      <xdr:sp macro="" textlink="">
        <xdr:nvSpPr>
          <xdr:cNvPr id="412" name="Полилиния: фигура 62">
            <a:extLst>
              <a:ext uri="{FF2B5EF4-FFF2-40B4-BE49-F238E27FC236}">
                <a16:creationId xmlns:a16="http://schemas.microsoft.com/office/drawing/2014/main" id="{F35C6806-F9AD-4CBF-B71B-31E67CAD9D2C}"/>
              </a:ext>
            </a:extLst>
          </xdr:cNvPr>
          <xdr:cNvSpPr/>
        </xdr:nvSpPr>
        <xdr:spPr>
          <a:xfrm rot="5400000" flipV="1">
            <a:off x="-1359201" y="656319"/>
            <a:ext cx="1169644" cy="1173998"/>
          </a:xfrm>
          <a:custGeom>
            <a:avLst/>
            <a:gdLst>
              <a:gd name="connsiteX0" fmla="*/ 205650 w 3912688"/>
              <a:gd name="connsiteY0" fmla="*/ 1768048 h 3927255"/>
              <a:gd name="connsiteX1" fmla="*/ 426783 w 3912688"/>
              <a:gd name="connsiteY1" fmla="*/ 1768048 h 3927255"/>
              <a:gd name="connsiteX2" fmla="*/ 431280 w 3912688"/>
              <a:gd name="connsiteY2" fmla="*/ 1728669 h 3927255"/>
              <a:gd name="connsiteX3" fmla="*/ 676996 w 3912688"/>
              <a:gd name="connsiteY3" fmla="*/ 1101011 h 3927255"/>
              <a:gd name="connsiteX4" fmla="*/ 740306 w 3912688"/>
              <a:gd name="connsiteY4" fmla="*/ 1016348 h 3927255"/>
              <a:gd name="connsiteX5" fmla="*/ 600055 w 3912688"/>
              <a:gd name="connsiteY5" fmla="*/ 876097 h 3927255"/>
              <a:gd name="connsiteX6" fmla="*/ 876647 w 3912688"/>
              <a:gd name="connsiteY6" fmla="*/ 599505 h 3927255"/>
              <a:gd name="connsiteX7" fmla="*/ 1018028 w 3912688"/>
              <a:gd name="connsiteY7" fmla="*/ 740887 h 3927255"/>
              <a:gd name="connsiteX8" fmla="*/ 1093727 w 3912688"/>
              <a:gd name="connsiteY8" fmla="*/ 684280 h 3927255"/>
              <a:gd name="connsiteX9" fmla="*/ 1721384 w 3912688"/>
              <a:gd name="connsiteY9" fmla="*/ 438564 h 3927255"/>
              <a:gd name="connsiteX10" fmla="*/ 1761169 w 3912688"/>
              <a:gd name="connsiteY10" fmla="*/ 434020 h 3927255"/>
              <a:gd name="connsiteX11" fmla="*/ 1761169 w 3912688"/>
              <a:gd name="connsiteY11" fmla="*/ 237372 h 3927255"/>
              <a:gd name="connsiteX12" fmla="*/ 2152329 w 3912688"/>
              <a:gd name="connsiteY12" fmla="*/ 237372 h 3927255"/>
              <a:gd name="connsiteX13" fmla="*/ 2152329 w 3912688"/>
              <a:gd name="connsiteY13" fmla="*/ 434200 h 3927255"/>
              <a:gd name="connsiteX14" fmla="*/ 2196088 w 3912688"/>
              <a:gd name="connsiteY14" fmla="*/ 439303 h 3927255"/>
              <a:gd name="connsiteX15" fmla="*/ 2834284 w 3912688"/>
              <a:gd name="connsiteY15" fmla="*/ 694767 h 3927255"/>
              <a:gd name="connsiteX16" fmla="*/ 2905278 w 3912688"/>
              <a:gd name="connsiteY16" fmla="*/ 748522 h 3927255"/>
              <a:gd name="connsiteX17" fmla="*/ 3059375 w 3912688"/>
              <a:gd name="connsiteY17" fmla="*/ 594425 h 3927255"/>
              <a:gd name="connsiteX18" fmla="*/ 3335966 w 3912688"/>
              <a:gd name="connsiteY18" fmla="*/ 871017 h 3927255"/>
              <a:gd name="connsiteX19" fmla="*/ 3180588 w 3912688"/>
              <a:gd name="connsiteY19" fmla="*/ 1026395 h 3927255"/>
              <a:gd name="connsiteX20" fmla="*/ 3203695 w 3912688"/>
              <a:gd name="connsiteY20" fmla="*/ 1055441 h 3927255"/>
              <a:gd name="connsiteX21" fmla="*/ 3467840 w 3912688"/>
              <a:gd name="connsiteY21" fmla="*/ 1652692 h 3927255"/>
              <a:gd name="connsiteX22" fmla="*/ 3485445 w 3912688"/>
              <a:gd name="connsiteY22" fmla="*/ 1768048 h 3927255"/>
              <a:gd name="connsiteX23" fmla="*/ 3705716 w 3912688"/>
              <a:gd name="connsiteY23" fmla="*/ 1768047 h 3927255"/>
              <a:gd name="connsiteX24" fmla="*/ 3705716 w 3912688"/>
              <a:gd name="connsiteY24" fmla="*/ 2159208 h 3927255"/>
              <a:gd name="connsiteX25" fmla="*/ 3485819 w 3912688"/>
              <a:gd name="connsiteY25" fmla="*/ 2159208 h 3927255"/>
              <a:gd name="connsiteX26" fmla="*/ 3480669 w 3912688"/>
              <a:gd name="connsiteY26" fmla="*/ 2203374 h 3927255"/>
              <a:gd name="connsiteX27" fmla="*/ 3225205 w 3912688"/>
              <a:gd name="connsiteY27" fmla="*/ 2841569 h 3927255"/>
              <a:gd name="connsiteX28" fmla="*/ 3188915 w 3912688"/>
              <a:gd name="connsiteY28" fmla="*/ 2889497 h 3927255"/>
              <a:gd name="connsiteX29" fmla="*/ 3354168 w 3912688"/>
              <a:gd name="connsiteY29" fmla="*/ 3054749 h 3927255"/>
              <a:gd name="connsiteX30" fmla="*/ 3077576 w 3912688"/>
              <a:gd name="connsiteY30" fmla="*/ 3331341 h 3927255"/>
              <a:gd name="connsiteX31" fmla="*/ 2916150 w 3912688"/>
              <a:gd name="connsiteY31" fmla="*/ 3169916 h 3927255"/>
              <a:gd name="connsiteX32" fmla="*/ 2864531 w 3912688"/>
              <a:gd name="connsiteY32" fmla="*/ 3210980 h 3927255"/>
              <a:gd name="connsiteX33" fmla="*/ 2267281 w 3912688"/>
              <a:gd name="connsiteY33" fmla="*/ 3475124 h 3927255"/>
              <a:gd name="connsiteX34" fmla="*/ 2152329 w 3912688"/>
              <a:gd name="connsiteY34" fmla="*/ 3492668 h 3927255"/>
              <a:gd name="connsiteX35" fmla="*/ 2152329 w 3912688"/>
              <a:gd name="connsiteY35" fmla="*/ 3679727 h 3927255"/>
              <a:gd name="connsiteX36" fmla="*/ 1761169 w 3912688"/>
              <a:gd name="connsiteY36" fmla="*/ 3679727 h 3927255"/>
              <a:gd name="connsiteX37" fmla="*/ 1761169 w 3912688"/>
              <a:gd name="connsiteY37" fmla="*/ 3493151 h 3927255"/>
              <a:gd name="connsiteX38" fmla="*/ 1716599 w 3912688"/>
              <a:gd name="connsiteY38" fmla="*/ 3487953 h 3927255"/>
              <a:gd name="connsiteX39" fmla="*/ 1078403 w 3912688"/>
              <a:gd name="connsiteY39" fmla="*/ 3232489 h 3927255"/>
              <a:gd name="connsiteX40" fmla="*/ 1008955 w 3912688"/>
              <a:gd name="connsiteY40" fmla="*/ 3179904 h 3927255"/>
              <a:gd name="connsiteX41" fmla="*/ 867678 w 3912688"/>
              <a:gd name="connsiteY41" fmla="*/ 3321181 h 3927255"/>
              <a:gd name="connsiteX42" fmla="*/ 591086 w 3912688"/>
              <a:gd name="connsiteY42" fmla="*/ 3044589 h 3927255"/>
              <a:gd name="connsiteX43" fmla="*/ 733302 w 3912688"/>
              <a:gd name="connsiteY43" fmla="*/ 2902373 h 3927255"/>
              <a:gd name="connsiteX44" fmla="*/ 708992 w 3912688"/>
              <a:gd name="connsiteY44" fmla="*/ 2871816 h 3927255"/>
              <a:gd name="connsiteX45" fmla="*/ 444848 w 3912688"/>
              <a:gd name="connsiteY45" fmla="*/ 2274565 h 3927255"/>
              <a:gd name="connsiteX46" fmla="*/ 427243 w 3912688"/>
              <a:gd name="connsiteY46" fmla="*/ 2159208 h 3927255"/>
              <a:gd name="connsiteX47" fmla="*/ 205650 w 3912688"/>
              <a:gd name="connsiteY47" fmla="*/ 2159208 h 3927255"/>
              <a:gd name="connsiteX48" fmla="*/ 0 w 3912688"/>
              <a:gd name="connsiteY48" fmla="*/ 1657355 h 3927255"/>
              <a:gd name="connsiteX49" fmla="*/ 0 w 3912688"/>
              <a:gd name="connsiteY49" fmla="*/ 2259336 h 3927255"/>
              <a:gd name="connsiteX50" fmla="*/ 182019 w 3912688"/>
              <a:gd name="connsiteY50" fmla="*/ 2441355 h 3927255"/>
              <a:gd name="connsiteX51" fmla="*/ 288446 w 3912688"/>
              <a:gd name="connsiteY51" fmla="*/ 2441355 h 3927255"/>
              <a:gd name="connsiteX52" fmla="*/ 297092 w 3912688"/>
              <a:gd name="connsiteY52" fmla="*/ 2474982 h 3927255"/>
              <a:gd name="connsiteX53" fmla="*/ 428674 w 3912688"/>
              <a:gd name="connsiteY53" fmla="*/ 2786474 h 3927255"/>
              <a:gd name="connsiteX54" fmla="*/ 438202 w 3912688"/>
              <a:gd name="connsiteY54" fmla="*/ 2802155 h 3927255"/>
              <a:gd name="connsiteX55" fmla="*/ 356981 w 3912688"/>
              <a:gd name="connsiteY55" fmla="*/ 2883377 h 3927255"/>
              <a:gd name="connsiteX56" fmla="*/ 300472 w 3912688"/>
              <a:gd name="connsiteY56" fmla="*/ 3019797 h 3927255"/>
              <a:gd name="connsiteX57" fmla="*/ 356981 w 3912688"/>
              <a:gd name="connsiteY57" fmla="*/ 3156217 h 3927255"/>
              <a:gd name="connsiteX58" fmla="*/ 767218 w 3912688"/>
              <a:gd name="connsiteY58" fmla="*/ 3566456 h 3927255"/>
              <a:gd name="connsiteX59" fmla="*/ 1040058 w 3912688"/>
              <a:gd name="connsiteY59" fmla="*/ 3566456 h 3927255"/>
              <a:gd name="connsiteX60" fmla="*/ 1123416 w 3912688"/>
              <a:gd name="connsiteY60" fmla="*/ 3483099 h 3927255"/>
              <a:gd name="connsiteX61" fmla="*/ 1128215 w 3912688"/>
              <a:gd name="connsiteY61" fmla="*/ 3486015 h 3927255"/>
              <a:gd name="connsiteX62" fmla="*/ 1439708 w 3912688"/>
              <a:gd name="connsiteY62" fmla="*/ 3617597 h 3927255"/>
              <a:gd name="connsiteX63" fmla="*/ 1487038 w 3912688"/>
              <a:gd name="connsiteY63" fmla="*/ 3629767 h 3927255"/>
              <a:gd name="connsiteX64" fmla="*/ 1487038 w 3912688"/>
              <a:gd name="connsiteY64" fmla="*/ 3730248 h 3927255"/>
              <a:gd name="connsiteX65" fmla="*/ 1684045 w 3912688"/>
              <a:gd name="connsiteY65" fmla="*/ 3927255 h 3927255"/>
              <a:gd name="connsiteX66" fmla="*/ 2256049 w 3912688"/>
              <a:gd name="connsiteY66" fmla="*/ 3927255 h 3927255"/>
              <a:gd name="connsiteX67" fmla="*/ 2453056 w 3912688"/>
              <a:gd name="connsiteY67" fmla="*/ 3730248 h 3927255"/>
              <a:gd name="connsiteX68" fmla="*/ 2453056 w 3912688"/>
              <a:gd name="connsiteY68" fmla="*/ 3622720 h 3927255"/>
              <a:gd name="connsiteX69" fmla="*/ 2472982 w 3912688"/>
              <a:gd name="connsiteY69" fmla="*/ 3617597 h 3927255"/>
              <a:gd name="connsiteX70" fmla="*/ 2784473 w 3912688"/>
              <a:gd name="connsiteY70" fmla="*/ 3486015 h 3927255"/>
              <a:gd name="connsiteX71" fmla="*/ 2806322 w 3912688"/>
              <a:gd name="connsiteY71" fmla="*/ 3472742 h 3927255"/>
              <a:gd name="connsiteX72" fmla="*/ 2900036 w 3912688"/>
              <a:gd name="connsiteY72" fmla="*/ 3566456 h 3927255"/>
              <a:gd name="connsiteX73" fmla="*/ 3172876 w 3912688"/>
              <a:gd name="connsiteY73" fmla="*/ 3566456 h 3927255"/>
              <a:gd name="connsiteX74" fmla="*/ 3583115 w 3912688"/>
              <a:gd name="connsiteY74" fmla="*/ 3156217 h 3927255"/>
              <a:gd name="connsiteX75" fmla="*/ 3583115 w 3912688"/>
              <a:gd name="connsiteY75" fmla="*/ 2883377 h 3927255"/>
              <a:gd name="connsiteX76" fmla="*/ 3484728 w 3912688"/>
              <a:gd name="connsiteY76" fmla="*/ 2784991 h 3927255"/>
              <a:gd name="connsiteX77" fmla="*/ 3557174 w 3912688"/>
              <a:gd name="connsiteY77" fmla="*/ 2634603 h 3927255"/>
              <a:gd name="connsiteX78" fmla="*/ 3615596 w 3912688"/>
              <a:gd name="connsiteY78" fmla="*/ 2474982 h 3927255"/>
              <a:gd name="connsiteX79" fmla="*/ 3622705 w 3912688"/>
              <a:gd name="connsiteY79" fmla="*/ 2447335 h 3927255"/>
              <a:gd name="connsiteX80" fmla="*/ 3729616 w 3912688"/>
              <a:gd name="connsiteY80" fmla="*/ 2447335 h 3927255"/>
              <a:gd name="connsiteX81" fmla="*/ 3912688 w 3912688"/>
              <a:gd name="connsiteY81" fmla="*/ 2264263 h 3927255"/>
              <a:gd name="connsiteX82" fmla="*/ 3912688 w 3912688"/>
              <a:gd name="connsiteY82" fmla="*/ 1664388 h 3927255"/>
              <a:gd name="connsiteX83" fmla="*/ 3729616 w 3912688"/>
              <a:gd name="connsiteY83" fmla="*/ 1481316 h 3927255"/>
              <a:gd name="connsiteX84" fmla="*/ 3625780 w 3912688"/>
              <a:gd name="connsiteY84" fmla="*/ 1481316 h 3927255"/>
              <a:gd name="connsiteX85" fmla="*/ 3615596 w 3912688"/>
              <a:gd name="connsiteY85" fmla="*/ 1441707 h 3927255"/>
              <a:gd name="connsiteX86" fmla="*/ 3557173 w 3912688"/>
              <a:gd name="connsiteY86" fmla="*/ 1282086 h 3927255"/>
              <a:gd name="connsiteX87" fmla="*/ 3486275 w 3912688"/>
              <a:gd name="connsiteY87" fmla="*/ 1134910 h 3927255"/>
              <a:gd name="connsiteX88" fmla="*/ 3583115 w 3912688"/>
              <a:gd name="connsiteY88" fmla="*/ 1038071 h 3927255"/>
              <a:gd name="connsiteX89" fmla="*/ 3583115 w 3912688"/>
              <a:gd name="connsiteY89" fmla="*/ 765231 h 3927255"/>
              <a:gd name="connsiteX90" fmla="*/ 3172876 w 3912688"/>
              <a:gd name="connsiteY90" fmla="*/ 354992 h 3927255"/>
              <a:gd name="connsiteX91" fmla="*/ 2900036 w 3912688"/>
              <a:gd name="connsiteY91" fmla="*/ 354992 h 3927255"/>
              <a:gd name="connsiteX92" fmla="*/ 2809282 w 3912688"/>
              <a:gd name="connsiteY92" fmla="*/ 445747 h 3927255"/>
              <a:gd name="connsiteX93" fmla="*/ 2784473 w 3912688"/>
              <a:gd name="connsiteY93" fmla="*/ 430675 h 3927255"/>
              <a:gd name="connsiteX94" fmla="*/ 2472981 w 3912688"/>
              <a:gd name="connsiteY94" fmla="*/ 299093 h 3927255"/>
              <a:gd name="connsiteX95" fmla="*/ 2453056 w 3912688"/>
              <a:gd name="connsiteY95" fmla="*/ 293970 h 3927255"/>
              <a:gd name="connsiteX96" fmla="*/ 2453056 w 3912688"/>
              <a:gd name="connsiteY96" fmla="*/ 197007 h 3927255"/>
              <a:gd name="connsiteX97" fmla="*/ 2256049 w 3912688"/>
              <a:gd name="connsiteY97" fmla="*/ 0 h 3927255"/>
              <a:gd name="connsiteX98" fmla="*/ 1684045 w 3912688"/>
              <a:gd name="connsiteY98" fmla="*/ 0 h 3927255"/>
              <a:gd name="connsiteX99" fmla="*/ 1487038 w 3912688"/>
              <a:gd name="connsiteY99" fmla="*/ 197007 h 3927255"/>
              <a:gd name="connsiteX100" fmla="*/ 1487038 w 3912688"/>
              <a:gd name="connsiteY100" fmla="*/ 286923 h 3927255"/>
              <a:gd name="connsiteX101" fmla="*/ 1439707 w 3912688"/>
              <a:gd name="connsiteY101" fmla="*/ 299093 h 3927255"/>
              <a:gd name="connsiteX102" fmla="*/ 1128215 w 3912688"/>
              <a:gd name="connsiteY102" fmla="*/ 430675 h 3927255"/>
              <a:gd name="connsiteX103" fmla="*/ 1114538 w 3912688"/>
              <a:gd name="connsiteY103" fmla="*/ 438985 h 3927255"/>
              <a:gd name="connsiteX104" fmla="*/ 1030544 w 3912688"/>
              <a:gd name="connsiteY104" fmla="*/ 354992 h 3927255"/>
              <a:gd name="connsiteX105" fmla="*/ 757704 w 3912688"/>
              <a:gd name="connsiteY105" fmla="*/ 354992 h 3927255"/>
              <a:gd name="connsiteX106" fmla="*/ 347466 w 3912688"/>
              <a:gd name="connsiteY106" fmla="*/ 765231 h 3927255"/>
              <a:gd name="connsiteX107" fmla="*/ 290958 w 3912688"/>
              <a:gd name="connsiteY107" fmla="*/ 901651 h 3927255"/>
              <a:gd name="connsiteX108" fmla="*/ 347466 w 3912688"/>
              <a:gd name="connsiteY108" fmla="*/ 1038071 h 3927255"/>
              <a:gd name="connsiteX109" fmla="*/ 432807 w 3912688"/>
              <a:gd name="connsiteY109" fmla="*/ 1123413 h 3927255"/>
              <a:gd name="connsiteX110" fmla="*/ 428674 w 3912688"/>
              <a:gd name="connsiteY110" fmla="*/ 1130216 h 3927255"/>
              <a:gd name="connsiteX111" fmla="*/ 297092 w 3912688"/>
              <a:gd name="connsiteY111" fmla="*/ 1441707 h 3927255"/>
              <a:gd name="connsiteX112" fmla="*/ 288446 w 3912688"/>
              <a:gd name="connsiteY112" fmla="*/ 1475336 h 3927255"/>
              <a:gd name="connsiteX113" fmla="*/ 182019 w 3912688"/>
              <a:gd name="connsiteY113" fmla="*/ 1475336 h 3927255"/>
              <a:gd name="connsiteX114" fmla="*/ 0 w 3912688"/>
              <a:gd name="connsiteY114" fmla="*/ 1657355 h 39272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</a:cxnLst>
            <a:rect l="l" t="t" r="r" b="b"/>
            <a:pathLst>
              <a:path w="3912688" h="3927255">
                <a:moveTo>
                  <a:pt x="205650" y="1768048"/>
                </a:moveTo>
                <a:lnTo>
                  <a:pt x="426783" y="1768048"/>
                </a:lnTo>
                <a:lnTo>
                  <a:pt x="431280" y="1728669"/>
                </a:lnTo>
                <a:cubicBezTo>
                  <a:pt x="466398" y="1498835"/>
                  <a:pt x="552229" y="1285690"/>
                  <a:pt x="676996" y="1101011"/>
                </a:cubicBezTo>
                <a:lnTo>
                  <a:pt x="740306" y="1016348"/>
                </a:lnTo>
                <a:lnTo>
                  <a:pt x="600055" y="876097"/>
                </a:lnTo>
                <a:lnTo>
                  <a:pt x="876647" y="599505"/>
                </a:lnTo>
                <a:lnTo>
                  <a:pt x="1018028" y="740887"/>
                </a:lnTo>
                <a:lnTo>
                  <a:pt x="1093727" y="684280"/>
                </a:lnTo>
                <a:cubicBezTo>
                  <a:pt x="1278406" y="559513"/>
                  <a:pt x="1491551" y="473682"/>
                  <a:pt x="1721384" y="438564"/>
                </a:cubicBezTo>
                <a:lnTo>
                  <a:pt x="1761169" y="434020"/>
                </a:lnTo>
                <a:lnTo>
                  <a:pt x="1761169" y="237372"/>
                </a:lnTo>
                <a:lnTo>
                  <a:pt x="2152329" y="237372"/>
                </a:lnTo>
                <a:lnTo>
                  <a:pt x="2152329" y="434200"/>
                </a:lnTo>
                <a:lnTo>
                  <a:pt x="2196088" y="439303"/>
                </a:lnTo>
                <a:cubicBezTo>
                  <a:pt x="2430472" y="475871"/>
                  <a:pt x="2647381" y="565202"/>
                  <a:pt x="2834284" y="694767"/>
                </a:cubicBezTo>
                <a:lnTo>
                  <a:pt x="2905278" y="748522"/>
                </a:lnTo>
                <a:lnTo>
                  <a:pt x="3059375" y="594425"/>
                </a:lnTo>
                <a:lnTo>
                  <a:pt x="3335966" y="871017"/>
                </a:lnTo>
                <a:lnTo>
                  <a:pt x="3180588" y="1026395"/>
                </a:lnTo>
                <a:lnTo>
                  <a:pt x="3203695" y="1055441"/>
                </a:lnTo>
                <a:cubicBezTo>
                  <a:pt x="3331226" y="1230298"/>
                  <a:pt x="3422882" y="1432990"/>
                  <a:pt x="3467840" y="1652692"/>
                </a:cubicBezTo>
                <a:lnTo>
                  <a:pt x="3485445" y="1768048"/>
                </a:lnTo>
                <a:lnTo>
                  <a:pt x="3705716" y="1768047"/>
                </a:lnTo>
                <a:lnTo>
                  <a:pt x="3705716" y="2159208"/>
                </a:lnTo>
                <a:lnTo>
                  <a:pt x="3485819" y="2159208"/>
                </a:lnTo>
                <a:lnTo>
                  <a:pt x="3480669" y="2203374"/>
                </a:lnTo>
                <a:cubicBezTo>
                  <a:pt x="3444101" y="2437758"/>
                  <a:pt x="3354770" y="2654666"/>
                  <a:pt x="3225205" y="2841569"/>
                </a:cubicBezTo>
                <a:lnTo>
                  <a:pt x="3188915" y="2889497"/>
                </a:lnTo>
                <a:lnTo>
                  <a:pt x="3354168" y="3054749"/>
                </a:lnTo>
                <a:lnTo>
                  <a:pt x="3077576" y="3331341"/>
                </a:lnTo>
                <a:lnTo>
                  <a:pt x="2916150" y="3169916"/>
                </a:lnTo>
                <a:lnTo>
                  <a:pt x="2864531" y="3210980"/>
                </a:lnTo>
                <a:cubicBezTo>
                  <a:pt x="2689674" y="3338511"/>
                  <a:pt x="2486983" y="3430167"/>
                  <a:pt x="2267281" y="3475124"/>
                </a:cubicBezTo>
                <a:lnTo>
                  <a:pt x="2152329" y="3492668"/>
                </a:lnTo>
                <a:lnTo>
                  <a:pt x="2152329" y="3679727"/>
                </a:lnTo>
                <a:lnTo>
                  <a:pt x="1761169" y="3679727"/>
                </a:lnTo>
                <a:lnTo>
                  <a:pt x="1761169" y="3493151"/>
                </a:lnTo>
                <a:lnTo>
                  <a:pt x="1716599" y="3487953"/>
                </a:lnTo>
                <a:cubicBezTo>
                  <a:pt x="1482215" y="3451386"/>
                  <a:pt x="1265307" y="3362054"/>
                  <a:pt x="1078403" y="3232489"/>
                </a:cubicBezTo>
                <a:lnTo>
                  <a:pt x="1008955" y="3179904"/>
                </a:lnTo>
                <a:lnTo>
                  <a:pt x="867678" y="3321181"/>
                </a:lnTo>
                <a:lnTo>
                  <a:pt x="591086" y="3044589"/>
                </a:lnTo>
                <a:lnTo>
                  <a:pt x="733302" y="2902373"/>
                </a:lnTo>
                <a:lnTo>
                  <a:pt x="708992" y="2871816"/>
                </a:lnTo>
                <a:cubicBezTo>
                  <a:pt x="581462" y="2696958"/>
                  <a:pt x="489806" y="2494267"/>
                  <a:pt x="444848" y="2274565"/>
                </a:cubicBezTo>
                <a:lnTo>
                  <a:pt x="427243" y="2159208"/>
                </a:lnTo>
                <a:lnTo>
                  <a:pt x="205650" y="2159208"/>
                </a:lnTo>
                <a:close/>
                <a:moveTo>
                  <a:pt x="0" y="1657355"/>
                </a:moveTo>
                <a:lnTo>
                  <a:pt x="0" y="2259336"/>
                </a:lnTo>
                <a:cubicBezTo>
                  <a:pt x="0" y="2359862"/>
                  <a:pt x="81493" y="2441355"/>
                  <a:pt x="182019" y="2441355"/>
                </a:cubicBezTo>
                <a:lnTo>
                  <a:pt x="288446" y="2441355"/>
                </a:lnTo>
                <a:lnTo>
                  <a:pt x="297092" y="2474982"/>
                </a:lnTo>
                <a:cubicBezTo>
                  <a:pt x="330935" y="2583786"/>
                  <a:pt x="375183" y="2688005"/>
                  <a:pt x="428674" y="2786474"/>
                </a:cubicBezTo>
                <a:lnTo>
                  <a:pt x="438202" y="2802155"/>
                </a:lnTo>
                <a:lnTo>
                  <a:pt x="356981" y="2883377"/>
                </a:lnTo>
                <a:cubicBezTo>
                  <a:pt x="319309" y="2921048"/>
                  <a:pt x="300472" y="2970423"/>
                  <a:pt x="300472" y="3019797"/>
                </a:cubicBezTo>
                <a:cubicBezTo>
                  <a:pt x="300472" y="3069171"/>
                  <a:pt x="319309" y="3118545"/>
                  <a:pt x="356981" y="3156217"/>
                </a:cubicBezTo>
                <a:lnTo>
                  <a:pt x="767218" y="3566456"/>
                </a:lnTo>
                <a:cubicBezTo>
                  <a:pt x="842561" y="3641799"/>
                  <a:pt x="964715" y="3641799"/>
                  <a:pt x="1040058" y="3566456"/>
                </a:cubicBezTo>
                <a:lnTo>
                  <a:pt x="1123416" y="3483099"/>
                </a:lnTo>
                <a:lnTo>
                  <a:pt x="1128215" y="3486015"/>
                </a:lnTo>
                <a:cubicBezTo>
                  <a:pt x="1226684" y="3539507"/>
                  <a:pt x="1330903" y="3583755"/>
                  <a:pt x="1439708" y="3617597"/>
                </a:cubicBezTo>
                <a:lnTo>
                  <a:pt x="1487038" y="3629767"/>
                </a:lnTo>
                <a:lnTo>
                  <a:pt x="1487038" y="3730248"/>
                </a:lnTo>
                <a:cubicBezTo>
                  <a:pt x="1487038" y="3839052"/>
                  <a:pt x="1575241" y="3927255"/>
                  <a:pt x="1684045" y="3927255"/>
                </a:cubicBezTo>
                <a:lnTo>
                  <a:pt x="2256049" y="3927255"/>
                </a:lnTo>
                <a:cubicBezTo>
                  <a:pt x="2364853" y="3927255"/>
                  <a:pt x="2453056" y="3839052"/>
                  <a:pt x="2453056" y="3730248"/>
                </a:cubicBezTo>
                <a:lnTo>
                  <a:pt x="2453056" y="3622720"/>
                </a:lnTo>
                <a:lnTo>
                  <a:pt x="2472982" y="3617597"/>
                </a:lnTo>
                <a:cubicBezTo>
                  <a:pt x="2581785" y="3583755"/>
                  <a:pt x="2686004" y="3539507"/>
                  <a:pt x="2784473" y="3486015"/>
                </a:cubicBezTo>
                <a:lnTo>
                  <a:pt x="2806322" y="3472742"/>
                </a:lnTo>
                <a:lnTo>
                  <a:pt x="2900036" y="3566456"/>
                </a:lnTo>
                <a:cubicBezTo>
                  <a:pt x="2975379" y="3641799"/>
                  <a:pt x="3097533" y="3641799"/>
                  <a:pt x="3172876" y="3566456"/>
                </a:cubicBezTo>
                <a:lnTo>
                  <a:pt x="3583115" y="3156217"/>
                </a:lnTo>
                <a:cubicBezTo>
                  <a:pt x="3658458" y="3080874"/>
                  <a:pt x="3658458" y="2958720"/>
                  <a:pt x="3583115" y="2883377"/>
                </a:cubicBezTo>
                <a:lnTo>
                  <a:pt x="3484728" y="2784991"/>
                </a:lnTo>
                <a:lnTo>
                  <a:pt x="3557174" y="2634603"/>
                </a:lnTo>
                <a:cubicBezTo>
                  <a:pt x="3579152" y="2582640"/>
                  <a:pt x="3598675" y="2529384"/>
                  <a:pt x="3615596" y="2474982"/>
                </a:cubicBezTo>
                <a:lnTo>
                  <a:pt x="3622705" y="2447335"/>
                </a:lnTo>
                <a:lnTo>
                  <a:pt x="3729616" y="2447335"/>
                </a:lnTo>
                <a:cubicBezTo>
                  <a:pt x="3830724" y="2447335"/>
                  <a:pt x="3912688" y="2365371"/>
                  <a:pt x="3912688" y="2264263"/>
                </a:cubicBezTo>
                <a:lnTo>
                  <a:pt x="3912688" y="1664388"/>
                </a:lnTo>
                <a:cubicBezTo>
                  <a:pt x="3912688" y="1563280"/>
                  <a:pt x="3830724" y="1481316"/>
                  <a:pt x="3729616" y="1481316"/>
                </a:cubicBezTo>
                <a:lnTo>
                  <a:pt x="3625780" y="1481316"/>
                </a:lnTo>
                <a:lnTo>
                  <a:pt x="3615596" y="1441707"/>
                </a:lnTo>
                <a:cubicBezTo>
                  <a:pt x="3598675" y="1387305"/>
                  <a:pt x="3579152" y="1334050"/>
                  <a:pt x="3557173" y="1282086"/>
                </a:cubicBezTo>
                <a:lnTo>
                  <a:pt x="3486275" y="1134910"/>
                </a:lnTo>
                <a:lnTo>
                  <a:pt x="3583115" y="1038071"/>
                </a:lnTo>
                <a:cubicBezTo>
                  <a:pt x="3658458" y="962728"/>
                  <a:pt x="3658458" y="840574"/>
                  <a:pt x="3583115" y="765231"/>
                </a:cubicBezTo>
                <a:lnTo>
                  <a:pt x="3172876" y="354992"/>
                </a:lnTo>
                <a:cubicBezTo>
                  <a:pt x="3097533" y="279649"/>
                  <a:pt x="2975379" y="279649"/>
                  <a:pt x="2900036" y="354992"/>
                </a:cubicBezTo>
                <a:lnTo>
                  <a:pt x="2809282" y="445747"/>
                </a:lnTo>
                <a:lnTo>
                  <a:pt x="2784473" y="430675"/>
                </a:lnTo>
                <a:cubicBezTo>
                  <a:pt x="2686004" y="377183"/>
                  <a:pt x="2581785" y="332935"/>
                  <a:pt x="2472981" y="299093"/>
                </a:cubicBezTo>
                <a:lnTo>
                  <a:pt x="2453056" y="293970"/>
                </a:lnTo>
                <a:lnTo>
                  <a:pt x="2453056" y="197007"/>
                </a:lnTo>
                <a:cubicBezTo>
                  <a:pt x="2453056" y="88203"/>
                  <a:pt x="2364853" y="0"/>
                  <a:pt x="2256049" y="0"/>
                </a:cubicBezTo>
                <a:lnTo>
                  <a:pt x="1684045" y="0"/>
                </a:lnTo>
                <a:cubicBezTo>
                  <a:pt x="1575241" y="0"/>
                  <a:pt x="1487038" y="88203"/>
                  <a:pt x="1487038" y="197007"/>
                </a:cubicBezTo>
                <a:lnTo>
                  <a:pt x="1487038" y="286923"/>
                </a:lnTo>
                <a:lnTo>
                  <a:pt x="1439707" y="299093"/>
                </a:lnTo>
                <a:cubicBezTo>
                  <a:pt x="1330903" y="332935"/>
                  <a:pt x="1226684" y="377183"/>
                  <a:pt x="1128215" y="430675"/>
                </a:cubicBezTo>
                <a:lnTo>
                  <a:pt x="1114538" y="438985"/>
                </a:lnTo>
                <a:lnTo>
                  <a:pt x="1030544" y="354992"/>
                </a:lnTo>
                <a:cubicBezTo>
                  <a:pt x="955201" y="279649"/>
                  <a:pt x="833047" y="279649"/>
                  <a:pt x="757704" y="354992"/>
                </a:cubicBezTo>
                <a:lnTo>
                  <a:pt x="347466" y="765231"/>
                </a:lnTo>
                <a:cubicBezTo>
                  <a:pt x="309794" y="802902"/>
                  <a:pt x="290958" y="852276"/>
                  <a:pt x="290958" y="901651"/>
                </a:cubicBezTo>
                <a:cubicBezTo>
                  <a:pt x="290958" y="951025"/>
                  <a:pt x="309794" y="1000399"/>
                  <a:pt x="347466" y="1038071"/>
                </a:cubicBezTo>
                <a:lnTo>
                  <a:pt x="432807" y="1123413"/>
                </a:lnTo>
                <a:lnTo>
                  <a:pt x="428674" y="1130216"/>
                </a:lnTo>
                <a:cubicBezTo>
                  <a:pt x="375183" y="1228685"/>
                  <a:pt x="330934" y="1332904"/>
                  <a:pt x="297092" y="1441707"/>
                </a:cubicBezTo>
                <a:lnTo>
                  <a:pt x="288446" y="1475336"/>
                </a:lnTo>
                <a:lnTo>
                  <a:pt x="182019" y="1475336"/>
                </a:lnTo>
                <a:cubicBezTo>
                  <a:pt x="81493" y="1475336"/>
                  <a:pt x="0" y="1556829"/>
                  <a:pt x="0" y="1657355"/>
                </a:cubicBez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3" name="Стрелка: вверх 63">
            <a:extLst>
              <a:ext uri="{FF2B5EF4-FFF2-40B4-BE49-F238E27FC236}">
                <a16:creationId xmlns:a16="http://schemas.microsoft.com/office/drawing/2014/main" id="{8D4C8B95-AE7F-4C74-B408-5D15E3032765}"/>
              </a:ext>
            </a:extLst>
          </xdr:cNvPr>
          <xdr:cNvSpPr/>
        </xdr:nvSpPr>
        <xdr:spPr>
          <a:xfrm rot="2740581">
            <a:off x="-879362" y="1042552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4" name="Стрелка: вверх 64">
            <a:extLst>
              <a:ext uri="{FF2B5EF4-FFF2-40B4-BE49-F238E27FC236}">
                <a16:creationId xmlns:a16="http://schemas.microsoft.com/office/drawing/2014/main" id="{7C04B9DA-46C2-4200-B104-C680B22452C2}"/>
              </a:ext>
            </a:extLst>
          </xdr:cNvPr>
          <xdr:cNvSpPr/>
        </xdr:nvSpPr>
        <xdr:spPr>
          <a:xfrm rot="5400000">
            <a:off x="-842935" y="1127078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5" name="Стрелка: вверх 65">
            <a:extLst>
              <a:ext uri="{FF2B5EF4-FFF2-40B4-BE49-F238E27FC236}">
                <a16:creationId xmlns:a16="http://schemas.microsoft.com/office/drawing/2014/main" id="{2522B830-B069-4DA6-9BB6-8779BF55B64E}"/>
              </a:ext>
            </a:extLst>
          </xdr:cNvPr>
          <xdr:cNvSpPr/>
        </xdr:nvSpPr>
        <xdr:spPr>
          <a:xfrm rot="18859419" flipV="1">
            <a:off x="-879362" y="1211603"/>
            <a:ext cx="90170" cy="220067"/>
          </a:xfrm>
          <a:prstGeom prst="upArrow">
            <a:avLst>
              <a:gd name="adj1" fmla="val 35687"/>
              <a:gd name="adj2" fmla="val 51135"/>
            </a:avLst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6" name="Полилиния: фигура 66">
            <a:extLst>
              <a:ext uri="{FF2B5EF4-FFF2-40B4-BE49-F238E27FC236}">
                <a16:creationId xmlns:a16="http://schemas.microsoft.com/office/drawing/2014/main" id="{C132EB87-23F4-4A80-9484-421C4D751721}"/>
              </a:ext>
            </a:extLst>
          </xdr:cNvPr>
          <xdr:cNvSpPr/>
        </xdr:nvSpPr>
        <xdr:spPr>
          <a:xfrm>
            <a:off x="-1154484" y="843089"/>
            <a:ext cx="759196" cy="776810"/>
          </a:xfrm>
          <a:custGeom>
            <a:avLst/>
            <a:gdLst>
              <a:gd name="connsiteX0" fmla="*/ 1946623 w 2178050"/>
              <a:gd name="connsiteY0" fmla="*/ 1417373 h 2228587"/>
              <a:gd name="connsiteX1" fmla="*/ 2006452 w 2178050"/>
              <a:gd name="connsiteY1" fmla="*/ 1548087 h 2228587"/>
              <a:gd name="connsiteX2" fmla="*/ 1979608 w 2178050"/>
              <a:gd name="connsiteY2" fmla="*/ 1603813 h 2228587"/>
              <a:gd name="connsiteX3" fmla="*/ 1089025 w 2178050"/>
              <a:gd name="connsiteY3" fmla="*/ 2133865 h 2228587"/>
              <a:gd name="connsiteX4" fmla="*/ 1070803 w 2178050"/>
              <a:gd name="connsiteY4" fmla="*/ 2132945 h 2228587"/>
              <a:gd name="connsiteX5" fmla="*/ 1070803 w 2178050"/>
              <a:gd name="connsiteY5" fmla="*/ 2228587 h 2228587"/>
              <a:gd name="connsiteX6" fmla="*/ 751715 w 2178050"/>
              <a:gd name="connsiteY6" fmla="*/ 2082537 h 2228587"/>
              <a:gd name="connsiteX7" fmla="*/ 1070803 w 2178050"/>
              <a:gd name="connsiteY7" fmla="*/ 1936487 h 2228587"/>
              <a:gd name="connsiteX8" fmla="*/ 1070803 w 2178050"/>
              <a:gd name="connsiteY8" fmla="*/ 2028170 h 2228587"/>
              <a:gd name="connsiteX9" fmla="*/ 1089025 w 2178050"/>
              <a:gd name="connsiteY9" fmla="*/ 2029090 h 2228587"/>
              <a:gd name="connsiteX10" fmla="*/ 1925716 w 2178050"/>
              <a:gd name="connsiteY10" fmla="*/ 1474494 h 2228587"/>
              <a:gd name="connsiteX11" fmla="*/ 146050 w 2178050"/>
              <a:gd name="connsiteY11" fmla="*/ 772848 h 2228587"/>
              <a:gd name="connsiteX12" fmla="*/ 292100 w 2178050"/>
              <a:gd name="connsiteY12" fmla="*/ 1091936 h 2228587"/>
              <a:gd name="connsiteX13" fmla="*/ 182445 w 2178050"/>
              <a:gd name="connsiteY13" fmla="*/ 1091936 h 2228587"/>
              <a:gd name="connsiteX14" fmla="*/ 180975 w 2178050"/>
              <a:gd name="connsiteY14" fmla="*/ 1121040 h 2228587"/>
              <a:gd name="connsiteX15" fmla="*/ 735571 w 2178050"/>
              <a:gd name="connsiteY15" fmla="*/ 1957731 h 2228587"/>
              <a:gd name="connsiteX16" fmla="*/ 796925 w 2178050"/>
              <a:gd name="connsiteY16" fmla="*/ 1980187 h 2228587"/>
              <a:gd name="connsiteX17" fmla="*/ 796925 w 2178050"/>
              <a:gd name="connsiteY17" fmla="*/ 1990794 h 2228587"/>
              <a:gd name="connsiteX18" fmla="*/ 676980 w 2178050"/>
              <a:gd name="connsiteY18" fmla="*/ 2045694 h 2228587"/>
              <a:gd name="connsiteX19" fmla="*/ 606253 w 2178050"/>
              <a:gd name="connsiteY19" fmla="*/ 2011623 h 2228587"/>
              <a:gd name="connsiteX20" fmla="*/ 76200 w 2178050"/>
              <a:gd name="connsiteY20" fmla="*/ 1121040 h 2228587"/>
              <a:gd name="connsiteX21" fmla="*/ 77670 w 2178050"/>
              <a:gd name="connsiteY21" fmla="*/ 1091936 h 2228587"/>
              <a:gd name="connsiteX22" fmla="*/ 0 w 2178050"/>
              <a:gd name="connsiteY22" fmla="*/ 1091936 h 2228587"/>
              <a:gd name="connsiteX23" fmla="*/ 1488809 w 2178050"/>
              <a:gd name="connsiteY23" fmla="*/ 190480 h 2228587"/>
              <a:gd name="connsiteX24" fmla="*/ 1571798 w 2178050"/>
              <a:gd name="connsiteY24" fmla="*/ 230458 h 2228587"/>
              <a:gd name="connsiteX25" fmla="*/ 2101850 w 2178050"/>
              <a:gd name="connsiteY25" fmla="*/ 1121040 h 2228587"/>
              <a:gd name="connsiteX26" fmla="*/ 2100795 w 2178050"/>
              <a:gd name="connsiteY26" fmla="*/ 1141941 h 2228587"/>
              <a:gd name="connsiteX27" fmla="*/ 2178050 w 2178050"/>
              <a:gd name="connsiteY27" fmla="*/ 1141941 h 2228587"/>
              <a:gd name="connsiteX28" fmla="*/ 2032000 w 2178050"/>
              <a:gd name="connsiteY28" fmla="*/ 1461029 h 2228587"/>
              <a:gd name="connsiteX29" fmla="*/ 1885950 w 2178050"/>
              <a:gd name="connsiteY29" fmla="*/ 1141941 h 2228587"/>
              <a:gd name="connsiteX30" fmla="*/ 1996020 w 2178050"/>
              <a:gd name="connsiteY30" fmla="*/ 1141941 h 2228587"/>
              <a:gd name="connsiteX31" fmla="*/ 1997075 w 2178050"/>
              <a:gd name="connsiteY31" fmla="*/ 1121040 h 2228587"/>
              <a:gd name="connsiteX32" fmla="*/ 1359051 w 2178050"/>
              <a:gd name="connsiteY32" fmla="*/ 253814 h 2228587"/>
              <a:gd name="connsiteX33" fmla="*/ 1353535 w 2178050"/>
              <a:gd name="connsiteY33" fmla="*/ 252396 h 2228587"/>
              <a:gd name="connsiteX34" fmla="*/ 1112043 w 2178050"/>
              <a:gd name="connsiteY34" fmla="*/ 0 h 2228587"/>
              <a:gd name="connsiteX35" fmla="*/ 1431131 w 2178050"/>
              <a:gd name="connsiteY35" fmla="*/ 146050 h 2228587"/>
              <a:gd name="connsiteX36" fmla="*/ 1112043 w 2178050"/>
              <a:gd name="connsiteY36" fmla="*/ 292100 h 2228587"/>
              <a:gd name="connsiteX37" fmla="*/ 1112043 w 2178050"/>
              <a:gd name="connsiteY37" fmla="*/ 214152 h 2228587"/>
              <a:gd name="connsiteX38" fmla="*/ 1089025 w 2178050"/>
              <a:gd name="connsiteY38" fmla="*/ 212990 h 2228587"/>
              <a:gd name="connsiteX39" fmla="*/ 252334 w 2178050"/>
              <a:gd name="connsiteY39" fmla="*/ 767586 h 2228587"/>
              <a:gd name="connsiteX40" fmla="*/ 231362 w 2178050"/>
              <a:gd name="connsiteY40" fmla="*/ 824886 h 2228587"/>
              <a:gd name="connsiteX41" fmla="*/ 171523 w 2178050"/>
              <a:gd name="connsiteY41" fmla="*/ 694150 h 2228587"/>
              <a:gd name="connsiteX42" fmla="*/ 198443 w 2178050"/>
              <a:gd name="connsiteY42" fmla="*/ 638267 h 2228587"/>
              <a:gd name="connsiteX43" fmla="*/ 1089025 w 2178050"/>
              <a:gd name="connsiteY43" fmla="*/ 108215 h 2228587"/>
              <a:gd name="connsiteX44" fmla="*/ 1112043 w 2178050"/>
              <a:gd name="connsiteY44" fmla="*/ 109377 h 222858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</a:cxnLst>
            <a:rect l="l" t="t" r="r" b="b"/>
            <a:pathLst>
              <a:path w="2178050" h="2228587">
                <a:moveTo>
                  <a:pt x="1946623" y="1417373"/>
                </a:moveTo>
                <a:lnTo>
                  <a:pt x="2006452" y="1548087"/>
                </a:lnTo>
                <a:lnTo>
                  <a:pt x="1979608" y="1603813"/>
                </a:lnTo>
                <a:cubicBezTo>
                  <a:pt x="1808097" y="1919536"/>
                  <a:pt x="1473591" y="2133865"/>
                  <a:pt x="1089025" y="2133865"/>
                </a:cubicBezTo>
                <a:lnTo>
                  <a:pt x="1070803" y="2132945"/>
                </a:lnTo>
                <a:lnTo>
                  <a:pt x="1070803" y="2228587"/>
                </a:lnTo>
                <a:lnTo>
                  <a:pt x="751715" y="2082537"/>
                </a:lnTo>
                <a:lnTo>
                  <a:pt x="1070803" y="1936487"/>
                </a:lnTo>
                <a:lnTo>
                  <a:pt x="1070803" y="2028170"/>
                </a:lnTo>
                <a:lnTo>
                  <a:pt x="1089025" y="2029090"/>
                </a:lnTo>
                <a:cubicBezTo>
                  <a:pt x="1465152" y="2029090"/>
                  <a:pt x="1787867" y="1800407"/>
                  <a:pt x="1925716" y="1474494"/>
                </a:cubicBezTo>
                <a:close/>
                <a:moveTo>
                  <a:pt x="146050" y="772848"/>
                </a:moveTo>
                <a:lnTo>
                  <a:pt x="292100" y="1091936"/>
                </a:lnTo>
                <a:lnTo>
                  <a:pt x="182445" y="1091936"/>
                </a:lnTo>
                <a:lnTo>
                  <a:pt x="180975" y="1121040"/>
                </a:lnTo>
                <a:cubicBezTo>
                  <a:pt x="180975" y="1497167"/>
                  <a:pt x="409658" y="1819882"/>
                  <a:pt x="735571" y="1957731"/>
                </a:cubicBezTo>
                <a:lnTo>
                  <a:pt x="796925" y="1980187"/>
                </a:lnTo>
                <a:lnTo>
                  <a:pt x="796925" y="1990794"/>
                </a:lnTo>
                <a:lnTo>
                  <a:pt x="676980" y="2045694"/>
                </a:lnTo>
                <a:lnTo>
                  <a:pt x="606253" y="2011623"/>
                </a:lnTo>
                <a:cubicBezTo>
                  <a:pt x="290529" y="1840112"/>
                  <a:pt x="76200" y="1505606"/>
                  <a:pt x="76200" y="1121040"/>
                </a:cubicBezTo>
                <a:lnTo>
                  <a:pt x="77670" y="1091936"/>
                </a:lnTo>
                <a:lnTo>
                  <a:pt x="0" y="1091936"/>
                </a:lnTo>
                <a:close/>
                <a:moveTo>
                  <a:pt x="1488809" y="190480"/>
                </a:moveTo>
                <a:lnTo>
                  <a:pt x="1571798" y="230458"/>
                </a:lnTo>
                <a:cubicBezTo>
                  <a:pt x="1887521" y="401969"/>
                  <a:pt x="2101850" y="736475"/>
                  <a:pt x="2101850" y="1121040"/>
                </a:cubicBezTo>
                <a:lnTo>
                  <a:pt x="2100795" y="1141941"/>
                </a:lnTo>
                <a:lnTo>
                  <a:pt x="2178050" y="1141941"/>
                </a:lnTo>
                <a:lnTo>
                  <a:pt x="2032000" y="1461029"/>
                </a:lnTo>
                <a:lnTo>
                  <a:pt x="1885950" y="1141941"/>
                </a:lnTo>
                <a:lnTo>
                  <a:pt x="1996020" y="1141941"/>
                </a:lnTo>
                <a:lnTo>
                  <a:pt x="1997075" y="1121040"/>
                </a:lnTo>
                <a:cubicBezTo>
                  <a:pt x="1997075" y="713570"/>
                  <a:pt x="1728690" y="368784"/>
                  <a:pt x="1359051" y="253814"/>
                </a:cubicBezTo>
                <a:lnTo>
                  <a:pt x="1353535" y="252396"/>
                </a:lnTo>
                <a:close/>
                <a:moveTo>
                  <a:pt x="1112043" y="0"/>
                </a:moveTo>
                <a:lnTo>
                  <a:pt x="1431131" y="146050"/>
                </a:lnTo>
                <a:lnTo>
                  <a:pt x="1112043" y="292100"/>
                </a:lnTo>
                <a:lnTo>
                  <a:pt x="1112043" y="214152"/>
                </a:lnTo>
                <a:lnTo>
                  <a:pt x="1089025" y="212990"/>
                </a:lnTo>
                <a:cubicBezTo>
                  <a:pt x="712899" y="212990"/>
                  <a:pt x="390184" y="441673"/>
                  <a:pt x="252334" y="767586"/>
                </a:cubicBezTo>
                <a:lnTo>
                  <a:pt x="231362" y="824886"/>
                </a:lnTo>
                <a:lnTo>
                  <a:pt x="171523" y="694150"/>
                </a:lnTo>
                <a:lnTo>
                  <a:pt x="198443" y="638267"/>
                </a:lnTo>
                <a:cubicBezTo>
                  <a:pt x="369954" y="322544"/>
                  <a:pt x="704460" y="108215"/>
                  <a:pt x="1089025" y="108215"/>
                </a:cubicBezTo>
                <a:lnTo>
                  <a:pt x="1112043" y="109377"/>
                </a:lnTo>
                <a:close/>
              </a:path>
            </a:pathLst>
          </a:cu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7" name="Овал 416">
            <a:extLst>
              <a:ext uri="{FF2B5EF4-FFF2-40B4-BE49-F238E27FC236}">
                <a16:creationId xmlns:a16="http://schemas.microsoft.com/office/drawing/2014/main" id="{AB64E5F5-6CC2-44C7-B7D1-F81CEDF2CACF}"/>
              </a:ext>
            </a:extLst>
          </xdr:cNvPr>
          <xdr:cNvSpPr/>
        </xdr:nvSpPr>
        <xdr:spPr>
          <a:xfrm>
            <a:off x="-671885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8" name="Овал 417">
            <a:extLst>
              <a:ext uri="{FF2B5EF4-FFF2-40B4-BE49-F238E27FC236}">
                <a16:creationId xmlns:a16="http://schemas.microsoft.com/office/drawing/2014/main" id="{0BDBC7EF-F67E-4F3B-8A03-23B5B3B01355}"/>
              </a:ext>
            </a:extLst>
          </xdr:cNvPr>
          <xdr:cNvSpPr/>
        </xdr:nvSpPr>
        <xdr:spPr>
          <a:xfrm>
            <a:off x="-758760" y="974818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9" name="Овал 418">
            <a:extLst>
              <a:ext uri="{FF2B5EF4-FFF2-40B4-BE49-F238E27FC236}">
                <a16:creationId xmlns:a16="http://schemas.microsoft.com/office/drawing/2014/main" id="{F84F5117-7A05-4EB8-AAA0-E44A140F0B6E}"/>
              </a:ext>
            </a:extLst>
          </xdr:cNvPr>
          <xdr:cNvSpPr/>
        </xdr:nvSpPr>
        <xdr:spPr>
          <a:xfrm>
            <a:off x="-764294" y="1394257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0" name="Овал 419">
            <a:extLst>
              <a:ext uri="{FF2B5EF4-FFF2-40B4-BE49-F238E27FC236}">
                <a16:creationId xmlns:a16="http://schemas.microsoft.com/office/drawing/2014/main" id="{74AF75EF-ADEC-4404-8CE4-3643BB4D12D3}"/>
              </a:ext>
            </a:extLst>
          </xdr:cNvPr>
          <xdr:cNvSpPr/>
        </xdr:nvSpPr>
        <xdr:spPr>
          <a:xfrm>
            <a:off x="-1041196" y="1146683"/>
            <a:ext cx="176266" cy="176264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1" name="Овал 420">
            <a:extLst>
              <a:ext uri="{FF2B5EF4-FFF2-40B4-BE49-F238E27FC236}">
                <a16:creationId xmlns:a16="http://schemas.microsoft.com/office/drawing/2014/main" id="{26965CCD-6829-4248-A2A7-7EE093AA6DCC}"/>
              </a:ext>
            </a:extLst>
          </xdr:cNvPr>
          <xdr:cNvSpPr/>
        </xdr:nvSpPr>
        <xdr:spPr>
          <a:xfrm>
            <a:off x="-1007768" y="1180112"/>
            <a:ext cx="109408" cy="109406"/>
          </a:xfrm>
          <a:prstGeom prst="ellipse">
            <a:avLst/>
          </a:prstGeom>
          <a:solidFill>
            <a:srgbClr val="0033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1111</xdr:colOff>
      <xdr:row>2</xdr:row>
      <xdr:rowOff>4286</xdr:rowOff>
    </xdr:from>
    <xdr:to>
      <xdr:col>1</xdr:col>
      <xdr:colOff>2170086</xdr:colOff>
      <xdr:row>5</xdr:row>
      <xdr:rowOff>23028</xdr:rowOff>
    </xdr:to>
    <xdr:grpSp>
      <xdr:nvGrpSpPr>
        <xdr:cNvPr id="393" name="Группа 392">
          <a:extLst>
            <a:ext uri="{FF2B5EF4-FFF2-40B4-BE49-F238E27FC236}">
              <a16:creationId xmlns:a16="http://schemas.microsoft.com/office/drawing/2014/main" id="{87F1C495-48A2-441B-9EFF-B6D6B51D3121}"/>
            </a:ext>
          </a:extLst>
        </xdr:cNvPr>
        <xdr:cNvGrpSpPr/>
      </xdr:nvGrpSpPr>
      <xdr:grpSpPr>
        <a:xfrm>
          <a:off x="420211" y="385286"/>
          <a:ext cx="2168975" cy="590242"/>
          <a:chOff x="410088" y="1185505"/>
          <a:chExt cx="2168975" cy="567382"/>
        </a:xfrm>
      </xdr:grpSpPr>
      <xdr:sp macro="" textlink="">
        <xdr:nvSpPr>
          <xdr:cNvPr id="405" name="TextBox 73">
            <a:extLst>
              <a:ext uri="{FF2B5EF4-FFF2-40B4-BE49-F238E27FC236}">
                <a16:creationId xmlns:a16="http://schemas.microsoft.com/office/drawing/2014/main" id="{292A67B4-5CED-499F-8602-159F3EEE2DC5}"/>
              </a:ext>
            </a:extLst>
          </xdr:cNvPr>
          <xdr:cNvSpPr txBox="1"/>
        </xdr:nvSpPr>
        <xdr:spPr>
          <a:xfrm>
            <a:off x="1100039" y="1185505"/>
            <a:ext cx="1479024" cy="567382"/>
          </a:xfrm>
          <a:prstGeom prst="round2DiagRect">
            <a:avLst/>
          </a:prstGeom>
          <a:solidFill>
            <a:srgbClr val="0033CC"/>
          </a:solidFill>
        </xdr:spPr>
        <xdr:txBody>
          <a:bodyPr wrap="square" lIns="0" tIns="0" rIns="0" bIns="0" rtlCol="0" anchor="ctr">
            <a:no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ru-RU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Безопасность </a:t>
            </a:r>
            <a:r>
              <a:rPr lang="en-US" sz="14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nodes</a:t>
            </a:r>
          </a:p>
        </xdr:txBody>
      </xdr:sp>
      <xdr:grpSp>
        <xdr:nvGrpSpPr>
          <xdr:cNvPr id="406" name="Группа 405">
            <a:extLst>
              <a:ext uri="{FF2B5EF4-FFF2-40B4-BE49-F238E27FC236}">
                <a16:creationId xmlns:a16="http://schemas.microsoft.com/office/drawing/2014/main" id="{30A815CA-E21F-4E43-8ABF-4EA2A25F2A9A}"/>
              </a:ext>
            </a:extLst>
          </xdr:cNvPr>
          <xdr:cNvGrpSpPr>
            <a:grpSpLocks noChangeAspect="1"/>
          </xdr:cNvGrpSpPr>
        </xdr:nvGrpSpPr>
        <xdr:grpSpPr>
          <a:xfrm>
            <a:off x="410088" y="1185505"/>
            <a:ext cx="360435" cy="567382"/>
            <a:chOff x="606861" y="1802438"/>
            <a:chExt cx="199023" cy="313294"/>
          </a:xfrm>
        </xdr:grpSpPr>
        <xdr:sp macro="" textlink="">
          <xdr:nvSpPr>
            <xdr:cNvPr id="407" name="Скругленный прямоугольник 406">
              <a:extLst>
                <a:ext uri="{FF2B5EF4-FFF2-40B4-BE49-F238E27FC236}">
                  <a16:creationId xmlns:a16="http://schemas.microsoft.com/office/drawing/2014/main" id="{538E5C13-07D9-4208-B49A-770B8A8B9D82}"/>
                </a:ext>
              </a:extLst>
            </xdr:cNvPr>
            <xdr:cNvSpPr/>
          </xdr:nvSpPr>
          <xdr:spPr>
            <a:xfrm>
              <a:off x="606861" y="1802438"/>
              <a:ext cx="199023" cy="313294"/>
            </a:xfrm>
            <a:prstGeom prst="roundRect">
              <a:avLst>
                <a:gd name="adj" fmla="val 9968"/>
              </a:avLst>
            </a:prstGeom>
            <a:solidFill>
              <a:srgbClr val="0033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8" name="Скругленный прямоугольник 407">
              <a:extLst>
                <a:ext uri="{FF2B5EF4-FFF2-40B4-BE49-F238E27FC236}">
                  <a16:creationId xmlns:a16="http://schemas.microsoft.com/office/drawing/2014/main" id="{F2830DE1-F9C4-498A-AE9E-2C7BACF835F8}"/>
                </a:ext>
              </a:extLst>
            </xdr:cNvPr>
            <xdr:cNvSpPr/>
          </xdr:nvSpPr>
          <xdr:spPr>
            <a:xfrm>
              <a:off x="641380" y="1855764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09" name="Скругленный прямоугольник 408">
              <a:extLst>
                <a:ext uri="{FF2B5EF4-FFF2-40B4-BE49-F238E27FC236}">
                  <a16:creationId xmlns:a16="http://schemas.microsoft.com/office/drawing/2014/main" id="{B8850892-CA78-4F55-A0F7-7C774E0C9723}"/>
                </a:ext>
              </a:extLst>
            </xdr:cNvPr>
            <xdr:cNvSpPr/>
          </xdr:nvSpPr>
          <xdr:spPr>
            <a:xfrm>
              <a:off x="641380" y="1905281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0" name="Скругленный прямоугольник 409">
              <a:extLst>
                <a:ext uri="{FF2B5EF4-FFF2-40B4-BE49-F238E27FC236}">
                  <a16:creationId xmlns:a16="http://schemas.microsoft.com/office/drawing/2014/main" id="{AFCC6ECD-20D8-4AB2-913F-B8523AD01BBD}"/>
                </a:ext>
              </a:extLst>
            </xdr:cNvPr>
            <xdr:cNvSpPr/>
          </xdr:nvSpPr>
          <xdr:spPr>
            <a:xfrm>
              <a:off x="641380" y="1954799"/>
              <a:ext cx="129984" cy="33329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11" name="Овал 410">
              <a:extLst>
                <a:ext uri="{FF2B5EF4-FFF2-40B4-BE49-F238E27FC236}">
                  <a16:creationId xmlns:a16="http://schemas.microsoft.com/office/drawing/2014/main" id="{A893130B-32EA-4994-BA71-A9F3D44B307A}"/>
                </a:ext>
              </a:extLst>
            </xdr:cNvPr>
            <xdr:cNvSpPr/>
          </xdr:nvSpPr>
          <xdr:spPr>
            <a:xfrm>
              <a:off x="685899" y="2048122"/>
              <a:ext cx="40947" cy="40947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15537</xdr:colOff>
      <xdr:row>2</xdr:row>
      <xdr:rowOff>0</xdr:rowOff>
    </xdr:from>
    <xdr:to>
      <xdr:col>5</xdr:col>
      <xdr:colOff>475291</xdr:colOff>
      <xdr:row>5</xdr:row>
      <xdr:rowOff>18742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EA2D34C7-22EB-4C5A-907F-A7D7B9081E00}"/>
            </a:ext>
          </a:extLst>
        </xdr:cNvPr>
        <xdr:cNvGrpSpPr>
          <a:grpSpLocks noChangeAspect="1"/>
        </xdr:cNvGrpSpPr>
      </xdr:nvGrpSpPr>
      <xdr:grpSpPr>
        <a:xfrm>
          <a:off x="9388137" y="381000"/>
          <a:ext cx="459754" cy="590242"/>
          <a:chOff x="2963653" y="203674"/>
          <a:chExt cx="5472608" cy="6753713"/>
        </a:xfrm>
        <a:solidFill>
          <a:srgbClr val="0033CC"/>
        </a:solidFill>
      </xdr:grpSpPr>
      <xdr:sp macro="" textlink="">
        <xdr:nvSpPr>
          <xdr:cNvPr id="395" name="Полилиния 394">
            <a:extLst>
              <a:ext uri="{FF2B5EF4-FFF2-40B4-BE49-F238E27FC236}">
                <a16:creationId xmlns:a16="http://schemas.microsoft.com/office/drawing/2014/main" id="{4955F2ED-BCA2-48E3-8BFF-3EA2B57AB04C}"/>
              </a:ext>
            </a:extLst>
          </xdr:cNvPr>
          <xdr:cNvSpPr/>
        </xdr:nvSpPr>
        <xdr:spPr bwMode="auto">
          <a:xfrm>
            <a:off x="2963653" y="3825048"/>
            <a:ext cx="5472608" cy="3132339"/>
          </a:xfrm>
          <a:custGeom>
            <a:avLst/>
            <a:gdLst>
              <a:gd name="connsiteX0" fmla="*/ 4661169 w 5472608"/>
              <a:gd name="connsiteY0" fmla="*/ 404056 h 3132348"/>
              <a:gd name="connsiteX1" fmla="*/ 4661169 w 5472608"/>
              <a:gd name="connsiteY1" fmla="*/ 2720536 h 3132348"/>
              <a:gd name="connsiteX2" fmla="*/ 5046931 w 5472608"/>
              <a:gd name="connsiteY2" fmla="*/ 2720536 h 3132348"/>
              <a:gd name="connsiteX3" fmla="*/ 5046931 w 5472608"/>
              <a:gd name="connsiteY3" fmla="*/ 404056 h 3132348"/>
              <a:gd name="connsiteX4" fmla="*/ 3602296 w 5472608"/>
              <a:gd name="connsiteY4" fmla="*/ 404056 h 3132348"/>
              <a:gd name="connsiteX5" fmla="*/ 3602296 w 5472608"/>
              <a:gd name="connsiteY5" fmla="*/ 2720536 h 3132348"/>
              <a:gd name="connsiteX6" fmla="*/ 3988058 w 5472608"/>
              <a:gd name="connsiteY6" fmla="*/ 2720536 h 3132348"/>
              <a:gd name="connsiteX7" fmla="*/ 3988058 w 5472608"/>
              <a:gd name="connsiteY7" fmla="*/ 404056 h 3132348"/>
              <a:gd name="connsiteX8" fmla="*/ 2543423 w 5472608"/>
              <a:gd name="connsiteY8" fmla="*/ 404056 h 3132348"/>
              <a:gd name="connsiteX9" fmla="*/ 2543423 w 5472608"/>
              <a:gd name="connsiteY9" fmla="*/ 2720536 h 3132348"/>
              <a:gd name="connsiteX10" fmla="*/ 2929185 w 5472608"/>
              <a:gd name="connsiteY10" fmla="*/ 2720536 h 3132348"/>
              <a:gd name="connsiteX11" fmla="*/ 2929185 w 5472608"/>
              <a:gd name="connsiteY11" fmla="*/ 404056 h 3132348"/>
              <a:gd name="connsiteX12" fmla="*/ 1484550 w 5472608"/>
              <a:gd name="connsiteY12" fmla="*/ 404056 h 3132348"/>
              <a:gd name="connsiteX13" fmla="*/ 1484550 w 5472608"/>
              <a:gd name="connsiteY13" fmla="*/ 2720536 h 3132348"/>
              <a:gd name="connsiteX14" fmla="*/ 1870312 w 5472608"/>
              <a:gd name="connsiteY14" fmla="*/ 2720536 h 3132348"/>
              <a:gd name="connsiteX15" fmla="*/ 1870312 w 5472608"/>
              <a:gd name="connsiteY15" fmla="*/ 404056 h 3132348"/>
              <a:gd name="connsiteX16" fmla="*/ 425677 w 5472608"/>
              <a:gd name="connsiteY16" fmla="*/ 404056 h 3132348"/>
              <a:gd name="connsiteX17" fmla="*/ 425677 w 5472608"/>
              <a:gd name="connsiteY17" fmla="*/ 2720536 h 3132348"/>
              <a:gd name="connsiteX18" fmla="*/ 811439 w 5472608"/>
              <a:gd name="connsiteY18" fmla="*/ 2720536 h 3132348"/>
              <a:gd name="connsiteX19" fmla="*/ 811439 w 5472608"/>
              <a:gd name="connsiteY19" fmla="*/ 404056 h 3132348"/>
              <a:gd name="connsiteX20" fmla="*/ 112483 w 5472608"/>
              <a:gd name="connsiteY20" fmla="*/ 0 h 3132348"/>
              <a:gd name="connsiteX21" fmla="*/ 5360125 w 5472608"/>
              <a:gd name="connsiteY21" fmla="*/ 0 h 3132348"/>
              <a:gd name="connsiteX22" fmla="*/ 5472608 w 5472608"/>
              <a:gd name="connsiteY22" fmla="*/ 112483 h 3132348"/>
              <a:gd name="connsiteX23" fmla="*/ 5472608 w 5472608"/>
              <a:gd name="connsiteY23" fmla="*/ 3019865 h 3132348"/>
              <a:gd name="connsiteX24" fmla="*/ 5360125 w 5472608"/>
              <a:gd name="connsiteY24" fmla="*/ 3132348 h 3132348"/>
              <a:gd name="connsiteX25" fmla="*/ 112483 w 5472608"/>
              <a:gd name="connsiteY25" fmla="*/ 3132348 h 3132348"/>
              <a:gd name="connsiteX26" fmla="*/ 0 w 5472608"/>
              <a:gd name="connsiteY26" fmla="*/ 3019865 h 3132348"/>
              <a:gd name="connsiteX27" fmla="*/ 0 w 5472608"/>
              <a:gd name="connsiteY27" fmla="*/ 112483 h 3132348"/>
              <a:gd name="connsiteX28" fmla="*/ 112483 w 5472608"/>
              <a:gd name="connsiteY28" fmla="*/ 0 h 3132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5472608" h="3132348">
                <a:moveTo>
                  <a:pt x="4661169" y="404056"/>
                </a:moveTo>
                <a:lnTo>
                  <a:pt x="4661169" y="2720536"/>
                </a:lnTo>
                <a:lnTo>
                  <a:pt x="5046931" y="2720536"/>
                </a:lnTo>
                <a:lnTo>
                  <a:pt x="5046931" y="404056"/>
                </a:lnTo>
                <a:close/>
                <a:moveTo>
                  <a:pt x="3602296" y="404056"/>
                </a:moveTo>
                <a:lnTo>
                  <a:pt x="3602296" y="2720536"/>
                </a:lnTo>
                <a:lnTo>
                  <a:pt x="3988058" y="2720536"/>
                </a:lnTo>
                <a:lnTo>
                  <a:pt x="3988058" y="404056"/>
                </a:lnTo>
                <a:close/>
                <a:moveTo>
                  <a:pt x="2543423" y="404056"/>
                </a:moveTo>
                <a:lnTo>
                  <a:pt x="2543423" y="2720536"/>
                </a:lnTo>
                <a:lnTo>
                  <a:pt x="2929185" y="2720536"/>
                </a:lnTo>
                <a:lnTo>
                  <a:pt x="2929185" y="404056"/>
                </a:lnTo>
                <a:close/>
                <a:moveTo>
                  <a:pt x="1484550" y="404056"/>
                </a:moveTo>
                <a:lnTo>
                  <a:pt x="1484550" y="2720536"/>
                </a:lnTo>
                <a:lnTo>
                  <a:pt x="1870312" y="2720536"/>
                </a:lnTo>
                <a:lnTo>
                  <a:pt x="1870312" y="404056"/>
                </a:lnTo>
                <a:close/>
                <a:moveTo>
                  <a:pt x="425677" y="404056"/>
                </a:moveTo>
                <a:lnTo>
                  <a:pt x="425677" y="2720536"/>
                </a:lnTo>
                <a:lnTo>
                  <a:pt x="811439" y="2720536"/>
                </a:lnTo>
                <a:lnTo>
                  <a:pt x="811439" y="404056"/>
                </a:lnTo>
                <a:close/>
                <a:moveTo>
                  <a:pt x="112483" y="0"/>
                </a:moveTo>
                <a:lnTo>
                  <a:pt x="5360125" y="0"/>
                </a:lnTo>
                <a:cubicBezTo>
                  <a:pt x="5422248" y="0"/>
                  <a:pt x="5472608" y="50360"/>
                  <a:pt x="5472608" y="112483"/>
                </a:cubicBezTo>
                <a:lnTo>
                  <a:pt x="5472608" y="3019865"/>
                </a:lnTo>
                <a:cubicBezTo>
                  <a:pt x="5472608" y="3081988"/>
                  <a:pt x="5422248" y="3132348"/>
                  <a:pt x="5360125" y="3132348"/>
                </a:cubicBezTo>
                <a:lnTo>
                  <a:pt x="112483" y="3132348"/>
                </a:lnTo>
                <a:cubicBezTo>
                  <a:pt x="50360" y="3132348"/>
                  <a:pt x="0" y="3081988"/>
                  <a:pt x="0" y="3019865"/>
                </a:cubicBezTo>
                <a:lnTo>
                  <a:pt x="0" y="112483"/>
                </a:lnTo>
                <a:cubicBezTo>
                  <a:pt x="0" y="50360"/>
                  <a:pt x="50360" y="0"/>
                  <a:pt x="112483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6" name="Полилиния 395">
            <a:extLst>
              <a:ext uri="{FF2B5EF4-FFF2-40B4-BE49-F238E27FC236}">
                <a16:creationId xmlns:a16="http://schemas.microsoft.com/office/drawing/2014/main" id="{5479E3BF-61C3-40C8-AFA3-F7AD5D3B32F6}"/>
              </a:ext>
            </a:extLst>
          </xdr:cNvPr>
          <xdr:cNvSpPr/>
        </xdr:nvSpPr>
        <xdr:spPr bwMode="auto">
          <a:xfrm>
            <a:off x="3208540" y="3222504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7" name="Полилиния 396">
            <a:extLst>
              <a:ext uri="{FF2B5EF4-FFF2-40B4-BE49-F238E27FC236}">
                <a16:creationId xmlns:a16="http://schemas.microsoft.com/office/drawing/2014/main" id="{BB7F827E-26BD-4430-995A-7F43785F5A27}"/>
              </a:ext>
            </a:extLst>
          </xdr:cNvPr>
          <xdr:cNvSpPr/>
        </xdr:nvSpPr>
        <xdr:spPr bwMode="auto">
          <a:xfrm>
            <a:off x="5318419" y="1714499"/>
            <a:ext cx="799809" cy="822327"/>
          </a:xfrm>
          <a:custGeom>
            <a:avLst/>
            <a:gdLst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50202 w 799805"/>
              <a:gd name="connsiteY4" fmla="*/ 547127 h 822323"/>
              <a:gd name="connsiteX5" fmla="*/ 166213 w 799805"/>
              <a:gd name="connsiteY5" fmla="*/ 581597 h 822323"/>
              <a:gd name="connsiteX6" fmla="*/ 203067 w 799805"/>
              <a:gd name="connsiteY6" fmla="*/ 617947 h 822323"/>
              <a:gd name="connsiteX7" fmla="*/ 250126 w 799805"/>
              <a:gd name="connsiteY7" fmla="*/ 639512 h 822323"/>
              <a:gd name="connsiteX8" fmla="*/ 288681 w 799805"/>
              <a:gd name="connsiteY8" fmla="*/ 667974 h 822323"/>
              <a:gd name="connsiteX9" fmla="*/ 309612 w 799805"/>
              <a:gd name="connsiteY9" fmla="*/ 691239 h 822323"/>
              <a:gd name="connsiteX10" fmla="*/ 538213 w 799805"/>
              <a:gd name="connsiteY10" fmla="*/ 800387 h 822323"/>
              <a:gd name="connsiteX11" fmla="*/ 493055 w 799805"/>
              <a:gd name="connsiteY11" fmla="*/ 814478 h 822323"/>
              <a:gd name="connsiteX12" fmla="*/ 415630 w 799805"/>
              <a:gd name="connsiteY12" fmla="*/ 822323 h 822323"/>
              <a:gd name="connsiteX13" fmla="*/ 119183 w 799805"/>
              <a:gd name="connsiteY13" fmla="*/ 681797 h 822323"/>
              <a:gd name="connsiteX14" fmla="*/ 75115 w 799805"/>
              <a:gd name="connsiteY14" fmla="*/ 608789 h 822323"/>
              <a:gd name="connsiteX15" fmla="*/ 64394 w 799805"/>
              <a:gd name="connsiteY15" fmla="*/ 609602 h 822323"/>
              <a:gd name="connsiteX16" fmla="*/ 41735 w 799805"/>
              <a:gd name="connsiteY16" fmla="*/ 594106 h 822323"/>
              <a:gd name="connsiteX17" fmla="*/ 39955 w 799805"/>
              <a:gd name="connsiteY17" fmla="*/ 592034 h 822323"/>
              <a:gd name="connsiteX18" fmla="*/ 56749 w 799805"/>
              <a:gd name="connsiteY18" fmla="*/ 555933 h 822323"/>
              <a:gd name="connsiteX19" fmla="*/ 63205 w 799805"/>
              <a:gd name="connsiteY19" fmla="*/ 509588 h 822323"/>
              <a:gd name="connsiteX20" fmla="*/ 13030 w 799805"/>
              <a:gd name="connsiteY20" fmla="*/ 399882 h 822323"/>
              <a:gd name="connsiteX21" fmla="*/ 0 w 799805"/>
              <a:gd name="connsiteY21" fmla="*/ 396069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39955 w 799805"/>
              <a:gd name="connsiteY16" fmla="*/ 592034 h 822323"/>
              <a:gd name="connsiteX17" fmla="*/ 56749 w 799805"/>
              <a:gd name="connsiteY17" fmla="*/ 555933 h 822323"/>
              <a:gd name="connsiteX18" fmla="*/ 63205 w 799805"/>
              <a:gd name="connsiteY18" fmla="*/ 509588 h 822323"/>
              <a:gd name="connsiteX19" fmla="*/ 13030 w 799805"/>
              <a:gd name="connsiteY19" fmla="*/ 399882 h 822323"/>
              <a:gd name="connsiteX20" fmla="*/ 0 w 799805"/>
              <a:gd name="connsiteY20" fmla="*/ 396069 h 822323"/>
              <a:gd name="connsiteX21" fmla="*/ 4863 w 799805"/>
              <a:gd name="connsiteY21" fmla="*/ 390526 h 822323"/>
              <a:gd name="connsiteX22" fmla="*/ 275636 w 799805"/>
              <a:gd name="connsiteY22" fmla="*/ 0 h 822323"/>
              <a:gd name="connsiteX23" fmla="*/ 489448 w 799805"/>
              <a:gd name="connsiteY23" fmla="*/ 0 h 822323"/>
              <a:gd name="connsiteX24" fmla="*/ 489448 w 799805"/>
              <a:gd name="connsiteY24" fmla="*/ 57483 h 822323"/>
              <a:gd name="connsiteX25" fmla="*/ 493055 w 799805"/>
              <a:gd name="connsiteY25" fmla="*/ 57848 h 822323"/>
              <a:gd name="connsiteX26" fmla="*/ 799805 w 799805"/>
              <a:gd name="connsiteY26" fmla="*/ 436163 h 822323"/>
              <a:gd name="connsiteX27" fmla="*/ 769615 w 799805"/>
              <a:gd name="connsiteY27" fmla="*/ 586474 h 822323"/>
              <a:gd name="connsiteX28" fmla="*/ 746479 w 799805"/>
              <a:gd name="connsiteY28" fmla="*/ 629318 h 822323"/>
              <a:gd name="connsiteX29" fmla="*/ 744333 w 799805"/>
              <a:gd name="connsiteY29" fmla="*/ 626933 h 822323"/>
              <a:gd name="connsiteX30" fmla="*/ 538147 w 799805"/>
              <a:gd name="connsiteY30" fmla="*/ 528487 h 822323"/>
              <a:gd name="connsiteX31" fmla="*/ 551291 w 799805"/>
              <a:gd name="connsiteY31" fmla="*/ 505412 h 822323"/>
              <a:gd name="connsiteX32" fmla="*/ 563267 w 799805"/>
              <a:gd name="connsiteY32" fmla="*/ 435192 h 822323"/>
              <a:gd name="connsiteX33" fmla="*/ 470188 w 799805"/>
              <a:gd name="connsiteY33" fmla="*/ 268970 h 822323"/>
              <a:gd name="connsiteX34" fmla="*/ 420393 w 799805"/>
              <a:gd name="connsiteY34" fmla="*/ 257070 h 822323"/>
              <a:gd name="connsiteX35" fmla="*/ 372978 w 799805"/>
              <a:gd name="connsiteY35" fmla="*/ 244024 h 822323"/>
              <a:gd name="connsiteX36" fmla="*/ 291876 w 799805"/>
              <a:gd name="connsiteY36" fmla="*/ 154981 h 822323"/>
              <a:gd name="connsiteX37" fmla="*/ 281664 w 799805"/>
              <a:gd name="connsiteY37" fmla="*/ 99452 h 822323"/>
              <a:gd name="connsiteX38" fmla="*/ 275636 w 799805"/>
              <a:gd name="connsiteY38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41735 w 799805"/>
              <a:gd name="connsiteY15" fmla="*/ 594106 h 822323"/>
              <a:gd name="connsiteX16" fmla="*/ 56749 w 799805"/>
              <a:gd name="connsiteY16" fmla="*/ 555933 h 822323"/>
              <a:gd name="connsiteX17" fmla="*/ 63205 w 799805"/>
              <a:gd name="connsiteY17" fmla="*/ 509588 h 822323"/>
              <a:gd name="connsiteX18" fmla="*/ 13030 w 799805"/>
              <a:gd name="connsiteY18" fmla="*/ 399882 h 822323"/>
              <a:gd name="connsiteX19" fmla="*/ 0 w 799805"/>
              <a:gd name="connsiteY19" fmla="*/ 396069 h 822323"/>
              <a:gd name="connsiteX20" fmla="*/ 4863 w 799805"/>
              <a:gd name="connsiteY20" fmla="*/ 390526 h 822323"/>
              <a:gd name="connsiteX21" fmla="*/ 275636 w 799805"/>
              <a:gd name="connsiteY21" fmla="*/ 0 h 822323"/>
              <a:gd name="connsiteX22" fmla="*/ 489448 w 799805"/>
              <a:gd name="connsiteY22" fmla="*/ 0 h 822323"/>
              <a:gd name="connsiteX23" fmla="*/ 489448 w 799805"/>
              <a:gd name="connsiteY23" fmla="*/ 57483 h 822323"/>
              <a:gd name="connsiteX24" fmla="*/ 493055 w 799805"/>
              <a:gd name="connsiteY24" fmla="*/ 57848 h 822323"/>
              <a:gd name="connsiteX25" fmla="*/ 799805 w 799805"/>
              <a:gd name="connsiteY25" fmla="*/ 436163 h 822323"/>
              <a:gd name="connsiteX26" fmla="*/ 769615 w 799805"/>
              <a:gd name="connsiteY26" fmla="*/ 586474 h 822323"/>
              <a:gd name="connsiteX27" fmla="*/ 746479 w 799805"/>
              <a:gd name="connsiteY27" fmla="*/ 629318 h 822323"/>
              <a:gd name="connsiteX28" fmla="*/ 744333 w 799805"/>
              <a:gd name="connsiteY28" fmla="*/ 626933 h 822323"/>
              <a:gd name="connsiteX29" fmla="*/ 538147 w 799805"/>
              <a:gd name="connsiteY29" fmla="*/ 528487 h 822323"/>
              <a:gd name="connsiteX30" fmla="*/ 551291 w 799805"/>
              <a:gd name="connsiteY30" fmla="*/ 505412 h 822323"/>
              <a:gd name="connsiteX31" fmla="*/ 563267 w 799805"/>
              <a:gd name="connsiteY31" fmla="*/ 435192 h 822323"/>
              <a:gd name="connsiteX32" fmla="*/ 470188 w 799805"/>
              <a:gd name="connsiteY32" fmla="*/ 268970 h 822323"/>
              <a:gd name="connsiteX33" fmla="*/ 420393 w 799805"/>
              <a:gd name="connsiteY33" fmla="*/ 257070 h 822323"/>
              <a:gd name="connsiteX34" fmla="*/ 372978 w 799805"/>
              <a:gd name="connsiteY34" fmla="*/ 244024 h 822323"/>
              <a:gd name="connsiteX35" fmla="*/ 291876 w 799805"/>
              <a:gd name="connsiteY35" fmla="*/ 154981 h 822323"/>
              <a:gd name="connsiteX36" fmla="*/ 281664 w 799805"/>
              <a:gd name="connsiteY36" fmla="*/ 99452 h 822323"/>
              <a:gd name="connsiteX37" fmla="*/ 275636 w 799805"/>
              <a:gd name="connsiteY37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4394 w 799805"/>
              <a:gd name="connsiteY14" fmla="*/ 609602 h 822323"/>
              <a:gd name="connsiteX15" fmla="*/ 56749 w 799805"/>
              <a:gd name="connsiteY15" fmla="*/ 555933 h 822323"/>
              <a:gd name="connsiteX16" fmla="*/ 63205 w 799805"/>
              <a:gd name="connsiteY16" fmla="*/ 509588 h 822323"/>
              <a:gd name="connsiteX17" fmla="*/ 13030 w 799805"/>
              <a:gd name="connsiteY17" fmla="*/ 399882 h 822323"/>
              <a:gd name="connsiteX18" fmla="*/ 0 w 799805"/>
              <a:gd name="connsiteY18" fmla="*/ 396069 h 822323"/>
              <a:gd name="connsiteX19" fmla="*/ 4863 w 799805"/>
              <a:gd name="connsiteY19" fmla="*/ 390526 h 822323"/>
              <a:gd name="connsiteX20" fmla="*/ 275636 w 799805"/>
              <a:gd name="connsiteY20" fmla="*/ 0 h 822323"/>
              <a:gd name="connsiteX21" fmla="*/ 489448 w 799805"/>
              <a:gd name="connsiteY21" fmla="*/ 0 h 822323"/>
              <a:gd name="connsiteX22" fmla="*/ 489448 w 799805"/>
              <a:gd name="connsiteY22" fmla="*/ 57483 h 822323"/>
              <a:gd name="connsiteX23" fmla="*/ 493055 w 799805"/>
              <a:gd name="connsiteY23" fmla="*/ 57848 h 822323"/>
              <a:gd name="connsiteX24" fmla="*/ 799805 w 799805"/>
              <a:gd name="connsiteY24" fmla="*/ 436163 h 822323"/>
              <a:gd name="connsiteX25" fmla="*/ 769615 w 799805"/>
              <a:gd name="connsiteY25" fmla="*/ 586474 h 822323"/>
              <a:gd name="connsiteX26" fmla="*/ 746479 w 799805"/>
              <a:gd name="connsiteY26" fmla="*/ 629318 h 822323"/>
              <a:gd name="connsiteX27" fmla="*/ 744333 w 799805"/>
              <a:gd name="connsiteY27" fmla="*/ 626933 h 822323"/>
              <a:gd name="connsiteX28" fmla="*/ 538147 w 799805"/>
              <a:gd name="connsiteY28" fmla="*/ 528487 h 822323"/>
              <a:gd name="connsiteX29" fmla="*/ 551291 w 799805"/>
              <a:gd name="connsiteY29" fmla="*/ 505412 h 822323"/>
              <a:gd name="connsiteX30" fmla="*/ 563267 w 799805"/>
              <a:gd name="connsiteY30" fmla="*/ 435192 h 822323"/>
              <a:gd name="connsiteX31" fmla="*/ 470188 w 799805"/>
              <a:gd name="connsiteY31" fmla="*/ 268970 h 822323"/>
              <a:gd name="connsiteX32" fmla="*/ 420393 w 799805"/>
              <a:gd name="connsiteY32" fmla="*/ 257070 h 822323"/>
              <a:gd name="connsiteX33" fmla="*/ 372978 w 799805"/>
              <a:gd name="connsiteY33" fmla="*/ 244024 h 822323"/>
              <a:gd name="connsiteX34" fmla="*/ 291876 w 799805"/>
              <a:gd name="connsiteY34" fmla="*/ 154981 h 822323"/>
              <a:gd name="connsiteX35" fmla="*/ 281664 w 799805"/>
              <a:gd name="connsiteY35" fmla="*/ 99452 h 822323"/>
              <a:gd name="connsiteX36" fmla="*/ 275636 w 799805"/>
              <a:gd name="connsiteY36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56749 w 799805"/>
              <a:gd name="connsiteY14" fmla="*/ 555933 h 822323"/>
              <a:gd name="connsiteX15" fmla="*/ 63205 w 799805"/>
              <a:gd name="connsiteY15" fmla="*/ 509588 h 822323"/>
              <a:gd name="connsiteX16" fmla="*/ 13030 w 799805"/>
              <a:gd name="connsiteY16" fmla="*/ 399882 h 822323"/>
              <a:gd name="connsiteX17" fmla="*/ 0 w 799805"/>
              <a:gd name="connsiteY17" fmla="*/ 396069 h 822323"/>
              <a:gd name="connsiteX18" fmla="*/ 4863 w 799805"/>
              <a:gd name="connsiteY18" fmla="*/ 390526 h 822323"/>
              <a:gd name="connsiteX19" fmla="*/ 275636 w 799805"/>
              <a:gd name="connsiteY19" fmla="*/ 0 h 822323"/>
              <a:gd name="connsiteX20" fmla="*/ 489448 w 799805"/>
              <a:gd name="connsiteY20" fmla="*/ 0 h 822323"/>
              <a:gd name="connsiteX21" fmla="*/ 489448 w 799805"/>
              <a:gd name="connsiteY21" fmla="*/ 57483 h 822323"/>
              <a:gd name="connsiteX22" fmla="*/ 493055 w 799805"/>
              <a:gd name="connsiteY22" fmla="*/ 57848 h 822323"/>
              <a:gd name="connsiteX23" fmla="*/ 799805 w 799805"/>
              <a:gd name="connsiteY23" fmla="*/ 436163 h 822323"/>
              <a:gd name="connsiteX24" fmla="*/ 769615 w 799805"/>
              <a:gd name="connsiteY24" fmla="*/ 586474 h 822323"/>
              <a:gd name="connsiteX25" fmla="*/ 746479 w 799805"/>
              <a:gd name="connsiteY25" fmla="*/ 629318 h 822323"/>
              <a:gd name="connsiteX26" fmla="*/ 744333 w 799805"/>
              <a:gd name="connsiteY26" fmla="*/ 626933 h 822323"/>
              <a:gd name="connsiteX27" fmla="*/ 538147 w 799805"/>
              <a:gd name="connsiteY27" fmla="*/ 528487 h 822323"/>
              <a:gd name="connsiteX28" fmla="*/ 551291 w 799805"/>
              <a:gd name="connsiteY28" fmla="*/ 505412 h 822323"/>
              <a:gd name="connsiteX29" fmla="*/ 563267 w 799805"/>
              <a:gd name="connsiteY29" fmla="*/ 435192 h 822323"/>
              <a:gd name="connsiteX30" fmla="*/ 470188 w 799805"/>
              <a:gd name="connsiteY30" fmla="*/ 268970 h 822323"/>
              <a:gd name="connsiteX31" fmla="*/ 420393 w 799805"/>
              <a:gd name="connsiteY31" fmla="*/ 257070 h 822323"/>
              <a:gd name="connsiteX32" fmla="*/ 372978 w 799805"/>
              <a:gd name="connsiteY32" fmla="*/ 244024 h 822323"/>
              <a:gd name="connsiteX33" fmla="*/ 291876 w 799805"/>
              <a:gd name="connsiteY33" fmla="*/ 154981 h 822323"/>
              <a:gd name="connsiteX34" fmla="*/ 281664 w 799805"/>
              <a:gd name="connsiteY34" fmla="*/ 99452 h 822323"/>
              <a:gd name="connsiteX35" fmla="*/ 275636 w 799805"/>
              <a:gd name="connsiteY35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822 w 799805"/>
              <a:gd name="connsiteY2" fmla="*/ 525365 h 822323"/>
              <a:gd name="connsiteX3" fmla="*/ 141790 w 799805"/>
              <a:gd name="connsiteY3" fmla="*/ 547127 h 822323"/>
              <a:gd name="connsiteX4" fmla="*/ 166213 w 799805"/>
              <a:gd name="connsiteY4" fmla="*/ 581597 h 822323"/>
              <a:gd name="connsiteX5" fmla="*/ 203067 w 799805"/>
              <a:gd name="connsiteY5" fmla="*/ 617947 h 822323"/>
              <a:gd name="connsiteX6" fmla="*/ 250126 w 799805"/>
              <a:gd name="connsiteY6" fmla="*/ 639512 h 822323"/>
              <a:gd name="connsiteX7" fmla="*/ 288681 w 799805"/>
              <a:gd name="connsiteY7" fmla="*/ 667974 h 822323"/>
              <a:gd name="connsiteX8" fmla="*/ 309612 w 799805"/>
              <a:gd name="connsiteY8" fmla="*/ 691239 h 822323"/>
              <a:gd name="connsiteX9" fmla="*/ 538213 w 799805"/>
              <a:gd name="connsiteY9" fmla="*/ 800387 h 822323"/>
              <a:gd name="connsiteX10" fmla="*/ 493055 w 799805"/>
              <a:gd name="connsiteY10" fmla="*/ 814478 h 822323"/>
              <a:gd name="connsiteX11" fmla="*/ 415630 w 799805"/>
              <a:gd name="connsiteY11" fmla="*/ 822323 h 822323"/>
              <a:gd name="connsiteX12" fmla="*/ 119183 w 799805"/>
              <a:gd name="connsiteY12" fmla="*/ 681797 h 822323"/>
              <a:gd name="connsiteX13" fmla="*/ 75115 w 799805"/>
              <a:gd name="connsiteY13" fmla="*/ 608789 h 822323"/>
              <a:gd name="connsiteX14" fmla="*/ 63205 w 799805"/>
              <a:gd name="connsiteY14" fmla="*/ 509588 h 822323"/>
              <a:gd name="connsiteX15" fmla="*/ 13030 w 799805"/>
              <a:gd name="connsiteY15" fmla="*/ 399882 h 822323"/>
              <a:gd name="connsiteX16" fmla="*/ 0 w 799805"/>
              <a:gd name="connsiteY16" fmla="*/ 396069 h 822323"/>
              <a:gd name="connsiteX17" fmla="*/ 4863 w 799805"/>
              <a:gd name="connsiteY17" fmla="*/ 390526 h 822323"/>
              <a:gd name="connsiteX18" fmla="*/ 275636 w 799805"/>
              <a:gd name="connsiteY18" fmla="*/ 0 h 822323"/>
              <a:gd name="connsiteX19" fmla="*/ 489448 w 799805"/>
              <a:gd name="connsiteY19" fmla="*/ 0 h 822323"/>
              <a:gd name="connsiteX20" fmla="*/ 489448 w 799805"/>
              <a:gd name="connsiteY20" fmla="*/ 57483 h 822323"/>
              <a:gd name="connsiteX21" fmla="*/ 493055 w 799805"/>
              <a:gd name="connsiteY21" fmla="*/ 57848 h 822323"/>
              <a:gd name="connsiteX22" fmla="*/ 799805 w 799805"/>
              <a:gd name="connsiteY22" fmla="*/ 436163 h 822323"/>
              <a:gd name="connsiteX23" fmla="*/ 769615 w 799805"/>
              <a:gd name="connsiteY23" fmla="*/ 586474 h 822323"/>
              <a:gd name="connsiteX24" fmla="*/ 746479 w 799805"/>
              <a:gd name="connsiteY24" fmla="*/ 629318 h 822323"/>
              <a:gd name="connsiteX25" fmla="*/ 744333 w 799805"/>
              <a:gd name="connsiteY25" fmla="*/ 626933 h 822323"/>
              <a:gd name="connsiteX26" fmla="*/ 538147 w 799805"/>
              <a:gd name="connsiteY26" fmla="*/ 528487 h 822323"/>
              <a:gd name="connsiteX27" fmla="*/ 551291 w 799805"/>
              <a:gd name="connsiteY27" fmla="*/ 505412 h 822323"/>
              <a:gd name="connsiteX28" fmla="*/ 563267 w 799805"/>
              <a:gd name="connsiteY28" fmla="*/ 435192 h 822323"/>
              <a:gd name="connsiteX29" fmla="*/ 470188 w 799805"/>
              <a:gd name="connsiteY29" fmla="*/ 268970 h 822323"/>
              <a:gd name="connsiteX30" fmla="*/ 420393 w 799805"/>
              <a:gd name="connsiteY30" fmla="*/ 257070 h 822323"/>
              <a:gd name="connsiteX31" fmla="*/ 372978 w 799805"/>
              <a:gd name="connsiteY31" fmla="*/ 244024 h 822323"/>
              <a:gd name="connsiteX32" fmla="*/ 291876 w 799805"/>
              <a:gd name="connsiteY32" fmla="*/ 154981 h 822323"/>
              <a:gd name="connsiteX33" fmla="*/ 281664 w 799805"/>
              <a:gd name="connsiteY33" fmla="*/ 99452 h 822323"/>
              <a:gd name="connsiteX34" fmla="*/ 275636 w 799805"/>
              <a:gd name="connsiteY34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75115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3205 w 799805"/>
              <a:gd name="connsiteY13" fmla="*/ 509588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  <a:gd name="connsiteX0" fmla="*/ 4863 w 799805"/>
              <a:gd name="connsiteY0" fmla="*/ 390526 h 822323"/>
              <a:gd name="connsiteX1" fmla="*/ 101303 w 799805"/>
              <a:gd name="connsiteY1" fmla="*/ 454820 h 822323"/>
              <a:gd name="connsiteX2" fmla="*/ 141790 w 799805"/>
              <a:gd name="connsiteY2" fmla="*/ 547127 h 822323"/>
              <a:gd name="connsiteX3" fmla="*/ 166213 w 799805"/>
              <a:gd name="connsiteY3" fmla="*/ 581597 h 822323"/>
              <a:gd name="connsiteX4" fmla="*/ 203067 w 799805"/>
              <a:gd name="connsiteY4" fmla="*/ 617947 h 822323"/>
              <a:gd name="connsiteX5" fmla="*/ 250126 w 799805"/>
              <a:gd name="connsiteY5" fmla="*/ 639512 h 822323"/>
              <a:gd name="connsiteX6" fmla="*/ 288681 w 799805"/>
              <a:gd name="connsiteY6" fmla="*/ 667974 h 822323"/>
              <a:gd name="connsiteX7" fmla="*/ 309612 w 799805"/>
              <a:gd name="connsiteY7" fmla="*/ 691239 h 822323"/>
              <a:gd name="connsiteX8" fmla="*/ 538213 w 799805"/>
              <a:gd name="connsiteY8" fmla="*/ 800387 h 822323"/>
              <a:gd name="connsiteX9" fmla="*/ 493055 w 799805"/>
              <a:gd name="connsiteY9" fmla="*/ 814478 h 822323"/>
              <a:gd name="connsiteX10" fmla="*/ 415630 w 799805"/>
              <a:gd name="connsiteY10" fmla="*/ 822323 h 822323"/>
              <a:gd name="connsiteX11" fmla="*/ 119183 w 799805"/>
              <a:gd name="connsiteY11" fmla="*/ 681797 h 822323"/>
              <a:gd name="connsiteX12" fmla="*/ 84640 w 799805"/>
              <a:gd name="connsiteY12" fmla="*/ 608789 h 822323"/>
              <a:gd name="connsiteX13" fmla="*/ 60824 w 799805"/>
              <a:gd name="connsiteY13" fmla="*/ 473870 h 822323"/>
              <a:gd name="connsiteX14" fmla="*/ 13030 w 799805"/>
              <a:gd name="connsiteY14" fmla="*/ 399882 h 822323"/>
              <a:gd name="connsiteX15" fmla="*/ 0 w 799805"/>
              <a:gd name="connsiteY15" fmla="*/ 396069 h 822323"/>
              <a:gd name="connsiteX16" fmla="*/ 4863 w 799805"/>
              <a:gd name="connsiteY16" fmla="*/ 390526 h 822323"/>
              <a:gd name="connsiteX17" fmla="*/ 275636 w 799805"/>
              <a:gd name="connsiteY17" fmla="*/ 0 h 822323"/>
              <a:gd name="connsiteX18" fmla="*/ 489448 w 799805"/>
              <a:gd name="connsiteY18" fmla="*/ 0 h 822323"/>
              <a:gd name="connsiteX19" fmla="*/ 489448 w 799805"/>
              <a:gd name="connsiteY19" fmla="*/ 57483 h 822323"/>
              <a:gd name="connsiteX20" fmla="*/ 493055 w 799805"/>
              <a:gd name="connsiteY20" fmla="*/ 57848 h 822323"/>
              <a:gd name="connsiteX21" fmla="*/ 799805 w 799805"/>
              <a:gd name="connsiteY21" fmla="*/ 436163 h 822323"/>
              <a:gd name="connsiteX22" fmla="*/ 769615 w 799805"/>
              <a:gd name="connsiteY22" fmla="*/ 586474 h 822323"/>
              <a:gd name="connsiteX23" fmla="*/ 746479 w 799805"/>
              <a:gd name="connsiteY23" fmla="*/ 629318 h 822323"/>
              <a:gd name="connsiteX24" fmla="*/ 744333 w 799805"/>
              <a:gd name="connsiteY24" fmla="*/ 626933 h 822323"/>
              <a:gd name="connsiteX25" fmla="*/ 538147 w 799805"/>
              <a:gd name="connsiteY25" fmla="*/ 528487 h 822323"/>
              <a:gd name="connsiteX26" fmla="*/ 551291 w 799805"/>
              <a:gd name="connsiteY26" fmla="*/ 505412 h 822323"/>
              <a:gd name="connsiteX27" fmla="*/ 563267 w 799805"/>
              <a:gd name="connsiteY27" fmla="*/ 435192 h 822323"/>
              <a:gd name="connsiteX28" fmla="*/ 470188 w 799805"/>
              <a:gd name="connsiteY28" fmla="*/ 268970 h 822323"/>
              <a:gd name="connsiteX29" fmla="*/ 420393 w 799805"/>
              <a:gd name="connsiteY29" fmla="*/ 257070 h 822323"/>
              <a:gd name="connsiteX30" fmla="*/ 372978 w 799805"/>
              <a:gd name="connsiteY30" fmla="*/ 244024 h 822323"/>
              <a:gd name="connsiteX31" fmla="*/ 291876 w 799805"/>
              <a:gd name="connsiteY31" fmla="*/ 154981 h 822323"/>
              <a:gd name="connsiteX32" fmla="*/ 281664 w 799805"/>
              <a:gd name="connsiteY32" fmla="*/ 99452 h 822323"/>
              <a:gd name="connsiteX33" fmla="*/ 275636 w 799805"/>
              <a:gd name="connsiteY33" fmla="*/ 0 h 8223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</a:cxnLst>
            <a:rect l="l" t="t" r="r" b="b"/>
            <a:pathLst>
              <a:path w="799805" h="822323">
                <a:moveTo>
                  <a:pt x="4863" y="390526"/>
                </a:moveTo>
                <a:cubicBezTo>
                  <a:pt x="24707" y="382985"/>
                  <a:pt x="78482" y="428720"/>
                  <a:pt x="101303" y="454820"/>
                </a:cubicBezTo>
                <a:cubicBezTo>
                  <a:pt x="124124" y="480920"/>
                  <a:pt x="130972" y="525998"/>
                  <a:pt x="141790" y="547127"/>
                </a:cubicBezTo>
                <a:lnTo>
                  <a:pt x="166213" y="581597"/>
                </a:lnTo>
                <a:cubicBezTo>
                  <a:pt x="175823" y="595258"/>
                  <a:pt x="188185" y="607675"/>
                  <a:pt x="203067" y="617947"/>
                </a:cubicBezTo>
                <a:cubicBezTo>
                  <a:pt x="217950" y="628218"/>
                  <a:pt x="233945" y="635371"/>
                  <a:pt x="250126" y="639512"/>
                </a:cubicBezTo>
                <a:lnTo>
                  <a:pt x="288681" y="667974"/>
                </a:lnTo>
                <a:cubicBezTo>
                  <a:pt x="292170" y="677840"/>
                  <a:pt x="299423" y="686374"/>
                  <a:pt x="309612" y="691239"/>
                </a:cubicBezTo>
                <a:lnTo>
                  <a:pt x="538213" y="800387"/>
                </a:lnTo>
                <a:lnTo>
                  <a:pt x="493055" y="814478"/>
                </a:lnTo>
                <a:cubicBezTo>
                  <a:pt x="468046" y="819622"/>
                  <a:pt x="442152" y="822323"/>
                  <a:pt x="415630" y="822323"/>
                </a:cubicBezTo>
                <a:cubicBezTo>
                  <a:pt x="296283" y="822323"/>
                  <a:pt x="189646" y="767619"/>
                  <a:pt x="119183" y="681797"/>
                </a:cubicBezTo>
                <a:lnTo>
                  <a:pt x="84640" y="608789"/>
                </a:lnTo>
                <a:cubicBezTo>
                  <a:pt x="77495" y="575722"/>
                  <a:pt x="72759" y="508688"/>
                  <a:pt x="60824" y="473870"/>
                </a:cubicBezTo>
                <a:cubicBezTo>
                  <a:pt x="48889" y="439052"/>
                  <a:pt x="42516" y="417956"/>
                  <a:pt x="13030" y="399882"/>
                </a:cubicBezTo>
                <a:lnTo>
                  <a:pt x="0" y="396069"/>
                </a:lnTo>
                <a:lnTo>
                  <a:pt x="4863" y="390526"/>
                </a:lnTo>
                <a:close/>
                <a:moveTo>
                  <a:pt x="275636" y="0"/>
                </a:moveTo>
                <a:lnTo>
                  <a:pt x="489448" y="0"/>
                </a:lnTo>
                <a:lnTo>
                  <a:pt x="489448" y="57483"/>
                </a:lnTo>
                <a:lnTo>
                  <a:pt x="493055" y="57848"/>
                </a:lnTo>
                <a:cubicBezTo>
                  <a:pt x="668117" y="93857"/>
                  <a:pt x="799805" y="249552"/>
                  <a:pt x="799805" y="436163"/>
                </a:cubicBezTo>
                <a:cubicBezTo>
                  <a:pt x="799805" y="489481"/>
                  <a:pt x="789055" y="540274"/>
                  <a:pt x="769615" y="586474"/>
                </a:cubicBezTo>
                <a:lnTo>
                  <a:pt x="746479" y="629318"/>
                </a:lnTo>
                <a:lnTo>
                  <a:pt x="744333" y="626933"/>
                </a:lnTo>
                <a:lnTo>
                  <a:pt x="538147" y="528487"/>
                </a:lnTo>
                <a:lnTo>
                  <a:pt x="551291" y="505412"/>
                </a:lnTo>
                <a:cubicBezTo>
                  <a:pt x="559003" y="483829"/>
                  <a:pt x="563267" y="460100"/>
                  <a:pt x="563267" y="435192"/>
                </a:cubicBezTo>
                <a:cubicBezTo>
                  <a:pt x="563267" y="360468"/>
                  <a:pt x="524887" y="296356"/>
                  <a:pt x="470188" y="268970"/>
                </a:cubicBezTo>
                <a:lnTo>
                  <a:pt x="420393" y="257070"/>
                </a:lnTo>
                <a:lnTo>
                  <a:pt x="372978" y="244024"/>
                </a:lnTo>
                <a:cubicBezTo>
                  <a:pt x="336513" y="227090"/>
                  <a:pt x="307299" y="195017"/>
                  <a:pt x="291876" y="154981"/>
                </a:cubicBezTo>
                <a:lnTo>
                  <a:pt x="281664" y="99452"/>
                </a:lnTo>
                <a:lnTo>
                  <a:pt x="275636" y="0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8" name="Полилиния 397">
            <a:extLst>
              <a:ext uri="{FF2B5EF4-FFF2-40B4-BE49-F238E27FC236}">
                <a16:creationId xmlns:a16="http://schemas.microsoft.com/office/drawing/2014/main" id="{C32B9BFB-739C-43E1-994B-9BE8C67A75BC}"/>
              </a:ext>
            </a:extLst>
          </xdr:cNvPr>
          <xdr:cNvSpPr/>
        </xdr:nvSpPr>
        <xdr:spPr bwMode="auto">
          <a:xfrm flipH="1">
            <a:off x="5290648" y="652464"/>
            <a:ext cx="810201" cy="1013184"/>
          </a:xfrm>
          <a:custGeom>
            <a:avLst/>
            <a:gdLst>
              <a:gd name="connsiteX0" fmla="*/ 171535 w 810205"/>
              <a:gd name="connsiteY0" fmla="*/ 207172 h 1013180"/>
              <a:gd name="connsiteX1" fmla="*/ 700173 w 810205"/>
              <a:gd name="connsiteY1" fmla="*/ 514353 h 1013180"/>
              <a:gd name="connsiteX2" fmla="*/ 645404 w 810205"/>
              <a:gd name="connsiteY2" fmla="*/ 689945 h 1013180"/>
              <a:gd name="connsiteX3" fmla="*/ 550243 w 810205"/>
              <a:gd name="connsiteY3" fmla="*/ 635750 h 1013180"/>
              <a:gd name="connsiteX4" fmla="*/ 541515 w 810205"/>
              <a:gd name="connsiteY4" fmla="*/ 678979 h 1013180"/>
              <a:gd name="connsiteX5" fmla="*/ 464104 w 810205"/>
              <a:gd name="connsiteY5" fmla="*/ 756390 h 1013180"/>
              <a:gd name="connsiteX6" fmla="*/ 446248 w 810205"/>
              <a:gd name="connsiteY6" fmla="*/ 759995 h 1013180"/>
              <a:gd name="connsiteX7" fmla="*/ 550154 w 810205"/>
              <a:gd name="connsiteY7" fmla="*/ 819644 h 1013180"/>
              <a:gd name="connsiteX8" fmla="*/ 210334 w 810205"/>
              <a:gd name="connsiteY8" fmla="*/ 819644 h 1013180"/>
              <a:gd name="connsiteX9" fmla="*/ 139500 w 810205"/>
              <a:gd name="connsiteY9" fmla="*/ 583902 h 1013180"/>
              <a:gd name="connsiteX10" fmla="*/ 269302 w 810205"/>
              <a:gd name="connsiteY10" fmla="*/ 658417 h 1013180"/>
              <a:gd name="connsiteX11" fmla="*/ 262022 w 810205"/>
              <a:gd name="connsiteY11" fmla="*/ 622359 h 1013180"/>
              <a:gd name="connsiteX12" fmla="*/ 304627 w 810205"/>
              <a:gd name="connsiteY12" fmla="*/ 519502 h 1013180"/>
              <a:gd name="connsiteX13" fmla="*/ 323628 w 810205"/>
              <a:gd name="connsiteY13" fmla="*/ 506692 h 1013180"/>
              <a:gd name="connsiteX14" fmla="*/ 114385 w 810205"/>
              <a:gd name="connsiteY14" fmla="*/ 387527 h 1013180"/>
              <a:gd name="connsiteX15" fmla="*/ 596002 w 810205"/>
              <a:gd name="connsiteY15" fmla="*/ 85728 h 1013180"/>
              <a:gd name="connsiteX16" fmla="*/ 666836 w 810205"/>
              <a:gd name="connsiteY16" fmla="*/ 321470 h 1013180"/>
              <a:gd name="connsiteX17" fmla="*/ 256182 w 810205"/>
              <a:gd name="connsiteY17" fmla="*/ 85728 h 1013180"/>
              <a:gd name="connsiteX18" fmla="*/ 635245 w 810205"/>
              <a:gd name="connsiteY18" fmla="*/ 0 h 1013180"/>
              <a:gd name="connsiteX19" fmla="*/ 348158 w 810205"/>
              <a:gd name="connsiteY19" fmla="*/ 0 h 1013180"/>
              <a:gd name="connsiteX20" fmla="*/ 348158 w 810205"/>
              <a:gd name="connsiteY20" fmla="*/ 1 h 1013180"/>
              <a:gd name="connsiteX21" fmla="*/ 174960 w 810205"/>
              <a:gd name="connsiteY21" fmla="*/ 1 h 1013180"/>
              <a:gd name="connsiteX22" fmla="*/ 121340 w 810205"/>
              <a:gd name="connsiteY22" fmla="*/ 35543 h 1013180"/>
              <a:gd name="connsiteX23" fmla="*/ 12389 w 810205"/>
              <a:gd name="connsiteY23" fmla="*/ 397314 h 1013180"/>
              <a:gd name="connsiteX24" fmla="*/ 3097 w 810205"/>
              <a:gd name="connsiteY24" fmla="*/ 493302 h 1013180"/>
              <a:gd name="connsiteX25" fmla="*/ 5385 w 810205"/>
              <a:gd name="connsiteY25" fmla="*/ 499826 h 1013180"/>
              <a:gd name="connsiteX26" fmla="*/ 4762 w 810205"/>
              <a:gd name="connsiteY26" fmla="*/ 500028 h 1013180"/>
              <a:gd name="connsiteX27" fmla="*/ 149024 w 810205"/>
              <a:gd name="connsiteY27" fmla="*/ 950004 h 1013180"/>
              <a:gd name="connsiteX28" fmla="*/ 244335 w 810205"/>
              <a:gd name="connsiteY28" fmla="*/ 1013180 h 1013180"/>
              <a:gd name="connsiteX29" fmla="*/ 462047 w 810205"/>
              <a:gd name="connsiteY29" fmla="*/ 1013180 h 1013180"/>
              <a:gd name="connsiteX30" fmla="*/ 462047 w 810205"/>
              <a:gd name="connsiteY30" fmla="*/ 1013179 h 1013180"/>
              <a:gd name="connsiteX31" fmla="*/ 565870 w 810205"/>
              <a:gd name="connsiteY31" fmla="*/ 1013179 h 1013180"/>
              <a:gd name="connsiteX32" fmla="*/ 661181 w 810205"/>
              <a:gd name="connsiteY32" fmla="*/ 950003 h 1013180"/>
              <a:gd name="connsiteX33" fmla="*/ 805443 w 810205"/>
              <a:gd name="connsiteY33" fmla="*/ 500027 h 1013180"/>
              <a:gd name="connsiteX34" fmla="*/ 804820 w 810205"/>
              <a:gd name="connsiteY34" fmla="*/ 499825 h 1013180"/>
              <a:gd name="connsiteX35" fmla="*/ 807108 w 810205"/>
              <a:gd name="connsiteY35" fmla="*/ 493301 h 1013180"/>
              <a:gd name="connsiteX36" fmla="*/ 797816 w 810205"/>
              <a:gd name="connsiteY36" fmla="*/ 397313 h 1013180"/>
              <a:gd name="connsiteX37" fmla="*/ 688865 w 810205"/>
              <a:gd name="connsiteY37" fmla="*/ 35542 h 1013180"/>
              <a:gd name="connsiteX38" fmla="*/ 635245 w 810205"/>
              <a:gd name="connsiteY38" fmla="*/ 0 h 1013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810205" h="1013180">
                <a:moveTo>
                  <a:pt x="171535" y="207172"/>
                </a:moveTo>
                <a:lnTo>
                  <a:pt x="700173" y="514353"/>
                </a:lnTo>
                <a:lnTo>
                  <a:pt x="645404" y="689945"/>
                </a:lnTo>
                <a:lnTo>
                  <a:pt x="550243" y="635750"/>
                </a:lnTo>
                <a:lnTo>
                  <a:pt x="541515" y="678979"/>
                </a:lnTo>
                <a:cubicBezTo>
                  <a:pt x="526793" y="713785"/>
                  <a:pt x="498910" y="741668"/>
                  <a:pt x="464104" y="756390"/>
                </a:cubicBezTo>
                <a:lnTo>
                  <a:pt x="446248" y="759995"/>
                </a:lnTo>
                <a:lnTo>
                  <a:pt x="550154" y="819644"/>
                </a:lnTo>
                <a:lnTo>
                  <a:pt x="210334" y="819644"/>
                </a:lnTo>
                <a:lnTo>
                  <a:pt x="139500" y="583902"/>
                </a:lnTo>
                <a:lnTo>
                  <a:pt x="269302" y="658417"/>
                </a:lnTo>
                <a:lnTo>
                  <a:pt x="262022" y="622359"/>
                </a:lnTo>
                <a:cubicBezTo>
                  <a:pt x="262022" y="582191"/>
                  <a:pt x="278304" y="545826"/>
                  <a:pt x="304627" y="519502"/>
                </a:cubicBezTo>
                <a:lnTo>
                  <a:pt x="323628" y="506692"/>
                </a:lnTo>
                <a:lnTo>
                  <a:pt x="114385" y="387527"/>
                </a:lnTo>
                <a:close/>
                <a:moveTo>
                  <a:pt x="596002" y="85728"/>
                </a:moveTo>
                <a:lnTo>
                  <a:pt x="666836" y="321470"/>
                </a:lnTo>
                <a:lnTo>
                  <a:pt x="256182" y="85728"/>
                </a:lnTo>
                <a:close/>
                <a:moveTo>
                  <a:pt x="635245" y="0"/>
                </a:moveTo>
                <a:lnTo>
                  <a:pt x="348158" y="0"/>
                </a:lnTo>
                <a:lnTo>
                  <a:pt x="348158" y="1"/>
                </a:lnTo>
                <a:lnTo>
                  <a:pt x="174960" y="1"/>
                </a:lnTo>
                <a:cubicBezTo>
                  <a:pt x="150855" y="1"/>
                  <a:pt x="130174" y="14656"/>
                  <a:pt x="121340" y="35543"/>
                </a:cubicBezTo>
                <a:lnTo>
                  <a:pt x="12389" y="397314"/>
                </a:lnTo>
                <a:cubicBezTo>
                  <a:pt x="-1" y="427867"/>
                  <a:pt x="-3098" y="461306"/>
                  <a:pt x="3097" y="493302"/>
                </a:cubicBezTo>
                <a:lnTo>
                  <a:pt x="5385" y="499826"/>
                </a:lnTo>
                <a:lnTo>
                  <a:pt x="4762" y="500028"/>
                </a:lnTo>
                <a:lnTo>
                  <a:pt x="149024" y="950004"/>
                </a:lnTo>
                <a:cubicBezTo>
                  <a:pt x="164727" y="987130"/>
                  <a:pt x="201489" y="1013180"/>
                  <a:pt x="244335" y="1013180"/>
                </a:cubicBezTo>
                <a:lnTo>
                  <a:pt x="462047" y="1013180"/>
                </a:lnTo>
                <a:lnTo>
                  <a:pt x="462047" y="1013179"/>
                </a:lnTo>
                <a:lnTo>
                  <a:pt x="565870" y="1013179"/>
                </a:lnTo>
                <a:cubicBezTo>
                  <a:pt x="608716" y="1013179"/>
                  <a:pt x="645478" y="987129"/>
                  <a:pt x="661181" y="950003"/>
                </a:cubicBezTo>
                <a:lnTo>
                  <a:pt x="805443" y="500027"/>
                </a:lnTo>
                <a:lnTo>
                  <a:pt x="804820" y="499825"/>
                </a:lnTo>
                <a:lnTo>
                  <a:pt x="807108" y="493301"/>
                </a:lnTo>
                <a:cubicBezTo>
                  <a:pt x="813303" y="461305"/>
                  <a:pt x="810206" y="427866"/>
                  <a:pt x="797816" y="397313"/>
                </a:cubicBezTo>
                <a:lnTo>
                  <a:pt x="688865" y="35542"/>
                </a:lnTo>
                <a:cubicBezTo>
                  <a:pt x="680031" y="14655"/>
                  <a:pt x="659350" y="0"/>
                  <a:pt x="635245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99" name="Овал 398">
            <a:extLst>
              <a:ext uri="{FF2B5EF4-FFF2-40B4-BE49-F238E27FC236}">
                <a16:creationId xmlns:a16="http://schemas.microsoft.com/office/drawing/2014/main" id="{0CB53615-7565-4770-9CD2-4CA624BA24BB}"/>
              </a:ext>
            </a:extLst>
          </xdr:cNvPr>
          <xdr:cNvSpPr/>
        </xdr:nvSpPr>
        <xdr:spPr bwMode="auto">
          <a:xfrm>
            <a:off x="5599683" y="1181149"/>
            <a:ext cx="187347" cy="187346"/>
          </a:xfrm>
          <a:prstGeom prst="ellipse">
            <a:avLst/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0" name="Полилиния 399">
            <a:extLst>
              <a:ext uri="{FF2B5EF4-FFF2-40B4-BE49-F238E27FC236}">
                <a16:creationId xmlns:a16="http://schemas.microsoft.com/office/drawing/2014/main" id="{92B110AC-EB74-4C3E-8163-1EA064553AF5}"/>
              </a:ext>
            </a:extLst>
          </xdr:cNvPr>
          <xdr:cNvSpPr/>
        </xdr:nvSpPr>
        <xdr:spPr bwMode="auto">
          <a:xfrm>
            <a:off x="528825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1" name="Полилиния 400">
            <a:extLst>
              <a:ext uri="{FF2B5EF4-FFF2-40B4-BE49-F238E27FC236}">
                <a16:creationId xmlns:a16="http://schemas.microsoft.com/office/drawing/2014/main" id="{FE509BA8-6F63-493B-9BCC-898CE8DBA0AF}"/>
              </a:ext>
            </a:extLst>
          </xdr:cNvPr>
          <xdr:cNvSpPr/>
        </xdr:nvSpPr>
        <xdr:spPr bwMode="auto">
          <a:xfrm flipH="1">
            <a:off x="5995576" y="203674"/>
            <a:ext cx="105273" cy="708448"/>
          </a:xfrm>
          <a:custGeom>
            <a:avLst/>
            <a:gdLst>
              <a:gd name="connsiteX0" fmla="*/ 0 w 105271"/>
              <a:gd name="connsiteY0" fmla="*/ 0 h 708445"/>
              <a:gd name="connsiteX1" fmla="*/ 105271 w 105271"/>
              <a:gd name="connsiteY1" fmla="*/ 0 h 708445"/>
              <a:gd name="connsiteX2" fmla="*/ 105271 w 105271"/>
              <a:gd name="connsiteY2" fmla="*/ 400585 h 708445"/>
              <a:gd name="connsiteX3" fmla="*/ 0 w 105271"/>
              <a:gd name="connsiteY3" fmla="*/ 708445 h 7084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5271" h="708445">
                <a:moveTo>
                  <a:pt x="0" y="0"/>
                </a:moveTo>
                <a:lnTo>
                  <a:pt x="105271" y="0"/>
                </a:lnTo>
                <a:lnTo>
                  <a:pt x="105271" y="400585"/>
                </a:lnTo>
                <a:lnTo>
                  <a:pt x="0" y="708445"/>
                </a:ln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2" name="Полилиния 401">
            <a:extLst>
              <a:ext uri="{FF2B5EF4-FFF2-40B4-BE49-F238E27FC236}">
                <a16:creationId xmlns:a16="http://schemas.microsoft.com/office/drawing/2014/main" id="{26DE3450-53CD-4799-AA89-0F0672A2E1D2}"/>
              </a:ext>
            </a:extLst>
          </xdr:cNvPr>
          <xdr:cNvSpPr/>
        </xdr:nvSpPr>
        <xdr:spPr bwMode="auto">
          <a:xfrm flipH="1">
            <a:off x="7717037" y="3228336"/>
            <a:ext cx="468051" cy="555753"/>
          </a:xfrm>
          <a:custGeom>
            <a:avLst/>
            <a:gdLst>
              <a:gd name="connsiteX0" fmla="*/ 234026 w 468052"/>
              <a:gd name="connsiteY0" fmla="*/ 0 h 555750"/>
              <a:gd name="connsiteX1" fmla="*/ 325120 w 468052"/>
              <a:gd name="connsiteY1" fmla="*/ 18391 h 555750"/>
              <a:gd name="connsiteX2" fmla="*/ 347693 w 468052"/>
              <a:gd name="connsiteY2" fmla="*/ 33611 h 555750"/>
              <a:gd name="connsiteX3" fmla="*/ 163215 w 468052"/>
              <a:gd name="connsiteY3" fmla="*/ 140119 h 555750"/>
              <a:gd name="connsiteX4" fmla="*/ 117252 w 468052"/>
              <a:gd name="connsiteY4" fmla="*/ 311658 h 555750"/>
              <a:gd name="connsiteX5" fmla="*/ 288790 w 468052"/>
              <a:gd name="connsiteY5" fmla="*/ 357622 h 555750"/>
              <a:gd name="connsiteX6" fmla="*/ 468052 w 468052"/>
              <a:gd name="connsiteY6" fmla="*/ 254125 h 555750"/>
              <a:gd name="connsiteX7" fmla="*/ 468052 w 468052"/>
              <a:gd name="connsiteY7" fmla="*/ 555750 h 555750"/>
              <a:gd name="connsiteX8" fmla="*/ 0 w 468052"/>
              <a:gd name="connsiteY8" fmla="*/ 555750 h 555750"/>
              <a:gd name="connsiteX9" fmla="*/ 0 w 468052"/>
              <a:gd name="connsiteY9" fmla="*/ 234026 h 555750"/>
              <a:gd name="connsiteX10" fmla="*/ 234026 w 468052"/>
              <a:gd name="connsiteY10" fmla="*/ 0 h 55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68052" h="555750">
                <a:moveTo>
                  <a:pt x="234026" y="0"/>
                </a:moveTo>
                <a:cubicBezTo>
                  <a:pt x="266338" y="0"/>
                  <a:pt x="297121" y="6549"/>
                  <a:pt x="325120" y="18391"/>
                </a:cubicBezTo>
                <a:lnTo>
                  <a:pt x="347693" y="33611"/>
                </a:lnTo>
                <a:lnTo>
                  <a:pt x="163215" y="140119"/>
                </a:lnTo>
                <a:cubicBezTo>
                  <a:pt x="103154" y="174796"/>
                  <a:pt x="82575" y="251596"/>
                  <a:pt x="117252" y="311658"/>
                </a:cubicBezTo>
                <a:cubicBezTo>
                  <a:pt x="151928" y="371719"/>
                  <a:pt x="228729" y="392298"/>
                  <a:pt x="288790" y="357622"/>
                </a:cubicBezTo>
                <a:lnTo>
                  <a:pt x="468052" y="254125"/>
                </a:lnTo>
                <a:lnTo>
                  <a:pt x="468052" y="555750"/>
                </a:lnTo>
                <a:lnTo>
                  <a:pt x="0" y="555750"/>
                </a:lnTo>
                <a:lnTo>
                  <a:pt x="0" y="234026"/>
                </a:lnTo>
                <a:cubicBezTo>
                  <a:pt x="0" y="104777"/>
                  <a:pt x="104777" y="0"/>
                  <a:pt x="234026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3" name="Скругленный прямоугольник 402">
            <a:extLst>
              <a:ext uri="{FF2B5EF4-FFF2-40B4-BE49-F238E27FC236}">
                <a16:creationId xmlns:a16="http://schemas.microsoft.com/office/drawing/2014/main" id="{8C49756F-49A1-4659-91EC-DBCAADC5761F}"/>
              </a:ext>
            </a:extLst>
          </xdr:cNvPr>
          <xdr:cNvSpPr/>
        </xdr:nvSpPr>
        <xdr:spPr bwMode="auto">
          <a:xfrm rot="1632461">
            <a:off x="5463818" y="2799425"/>
            <a:ext cx="2691976" cy="146470"/>
          </a:xfrm>
          <a:prstGeom prst="roundRect">
            <a:avLst>
              <a:gd name="adj" fmla="val 50000"/>
            </a:avLst>
          </a:pr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4" name="Полилиния 403">
            <a:extLst>
              <a:ext uri="{FF2B5EF4-FFF2-40B4-BE49-F238E27FC236}">
                <a16:creationId xmlns:a16="http://schemas.microsoft.com/office/drawing/2014/main" id="{36355E27-10C7-4BD7-9772-89666B628266}"/>
              </a:ext>
            </a:extLst>
          </xdr:cNvPr>
          <xdr:cNvSpPr/>
        </xdr:nvSpPr>
        <xdr:spPr bwMode="auto">
          <a:xfrm rot="19967539" flipH="1">
            <a:off x="3254927" y="2881153"/>
            <a:ext cx="2334447" cy="146470"/>
          </a:xfrm>
          <a:custGeom>
            <a:avLst/>
            <a:gdLst>
              <a:gd name="connsiteX0" fmla="*/ 31382 w 2334449"/>
              <a:gd name="connsiteY0" fmla="*/ 0 h 146470"/>
              <a:gd name="connsiteX1" fmla="*/ 40778 w 2334449"/>
              <a:gd name="connsiteY1" fmla="*/ 40581 h 146470"/>
              <a:gd name="connsiteX2" fmla="*/ 24740 w 2334449"/>
              <a:gd name="connsiteY2" fmla="*/ 110427 h 146470"/>
              <a:gd name="connsiteX3" fmla="*/ 0 w 2334449"/>
              <a:gd name="connsiteY3" fmla="*/ 146470 h 146470"/>
              <a:gd name="connsiteX4" fmla="*/ 2261214 w 2334449"/>
              <a:gd name="connsiteY4" fmla="*/ 146470 h 146470"/>
              <a:gd name="connsiteX5" fmla="*/ 2334449 w 2334449"/>
              <a:gd name="connsiteY5" fmla="*/ 73235 h 146470"/>
              <a:gd name="connsiteX6" fmla="*/ 2261214 w 2334449"/>
              <a:gd name="connsiteY6" fmla="*/ 0 h 1464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334449" h="146470">
                <a:moveTo>
                  <a:pt x="31382" y="0"/>
                </a:moveTo>
                <a:lnTo>
                  <a:pt x="40778" y="40581"/>
                </a:lnTo>
                <a:cubicBezTo>
                  <a:pt x="40505" y="63907"/>
                  <a:pt x="34956" y="87639"/>
                  <a:pt x="24740" y="110427"/>
                </a:cubicBezTo>
                <a:lnTo>
                  <a:pt x="0" y="146470"/>
                </a:lnTo>
                <a:lnTo>
                  <a:pt x="2261214" y="146470"/>
                </a:lnTo>
                <a:cubicBezTo>
                  <a:pt x="2301661" y="146470"/>
                  <a:pt x="2334449" y="113682"/>
                  <a:pt x="2334449" y="73235"/>
                </a:cubicBezTo>
                <a:cubicBezTo>
                  <a:pt x="2334449" y="32788"/>
                  <a:pt x="2301661" y="0"/>
                  <a:pt x="2261214" y="0"/>
                </a:cubicBezTo>
                <a:close/>
              </a:path>
            </a:pathLst>
          </a:custGeom>
          <a:grpFill/>
          <a:ln>
            <a:noFill/>
          </a:ln>
        </xdr:spPr>
        <xdr:txBody>
          <a:bodyPr wrap="square" lIns="0" tIns="0" rIns="0" bIns="0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531480</xdr:colOff>
      <xdr:row>8</xdr:row>
      <xdr:rowOff>156880</xdr:rowOff>
    </xdr:from>
    <xdr:to>
      <xdr:col>13</xdr:col>
      <xdr:colOff>789213</xdr:colOff>
      <xdr:row>51</xdr:row>
      <xdr:rowOff>13607</xdr:rowOff>
    </xdr:to>
    <xdr:graphicFrame macro="">
      <xdr:nvGraphicFramePr>
        <xdr:cNvPr id="7" name="Диаграмма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0</xdr:rowOff>
    </xdr:from>
    <xdr:to>
      <xdr:col>8</xdr:col>
      <xdr:colOff>360</xdr:colOff>
      <xdr:row>32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93A6C700-C57F-4C24-9377-E2245831EC42}"/>
                </a:ext>
              </a:extLst>
            </xdr14:cNvPr>
            <xdr14:cNvContentPartPr/>
          </xdr14:nvContentPartPr>
          <xdr14:nvPr macro=""/>
          <xdr14:xfrm>
            <a:off x="12909905" y="22990395"/>
            <a:ext cx="360" cy="36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93A6C700-C57F-4C24-9377-E2245831EC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905585" y="2298607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24T10:04:28.6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1 1 32767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"/>
  <sheetViews>
    <sheetView topLeftCell="A37" zoomScale="85" zoomScaleNormal="85" workbookViewId="0">
      <selection activeCell="Y14" sqref="Y14"/>
    </sheetView>
  </sheetViews>
  <sheetFormatPr defaultRowHeight="15"/>
  <sheetData>
    <row r="11" spans="1:1" ht="40.5">
      <c r="A11" s="3" t="s">
        <v>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0" zoomScaleNormal="70" workbookViewId="0">
      <selection activeCell="R38" sqref="R38"/>
    </sheetView>
  </sheetViews>
  <sheetFormatPr defaultRowHeight="15"/>
  <cols>
    <col min="1" max="1" width="19.7109375" bestFit="1" customWidth="1"/>
    <col min="2" max="2" width="82.28515625" customWidth="1"/>
    <col min="3" max="3" width="18.7109375" customWidth="1"/>
    <col min="4" max="4" width="22.5703125" bestFit="1" customWidth="1"/>
    <col min="5" max="6" width="22.5703125" customWidth="1"/>
    <col min="7" max="7" width="21.5703125" customWidth="1"/>
    <col min="8" max="8" width="14.85546875" customWidth="1"/>
  </cols>
  <sheetData>
    <row r="1" spans="1:8" ht="33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8">
      <c r="A2" s="51" t="s">
        <v>0</v>
      </c>
      <c r="B2" s="51"/>
      <c r="C2" s="51"/>
      <c r="D2" s="51"/>
      <c r="E2" s="51"/>
      <c r="F2" s="51"/>
      <c r="G2" s="51"/>
      <c r="H2" s="51"/>
    </row>
    <row r="3" spans="1:8">
      <c r="A3" s="28" t="s">
        <v>284</v>
      </c>
      <c r="B3" s="35" t="s">
        <v>61</v>
      </c>
      <c r="C3" s="28" t="s">
        <v>260</v>
      </c>
      <c r="D3" s="11" t="s">
        <v>10</v>
      </c>
      <c r="E3" s="11">
        <f>IF(D3="высокий", 5, IF(D3="средний", 3, IF(D3="низкий", 1, "")))</f>
        <v>5</v>
      </c>
      <c r="F3" s="11">
        <f>IF(sec_Manifests!H2="Выполняется", 1, IF(sec_Manifests!H2="Частично выполняется", 0.5, IF(sec_Manifests!H2="Не выполняется", 0, "")))</f>
        <v>0</v>
      </c>
      <c r="G3" s="11">
        <f>F3*E3</f>
        <v>0</v>
      </c>
      <c r="H3" s="35"/>
    </row>
    <row r="4" spans="1:8" ht="30">
      <c r="A4" s="28" t="s">
        <v>285</v>
      </c>
      <c r="B4" s="35" t="s">
        <v>27</v>
      </c>
      <c r="C4" s="28" t="s">
        <v>261</v>
      </c>
      <c r="D4" s="11" t="s">
        <v>10</v>
      </c>
      <c r="E4" s="11">
        <f t="shared" ref="E4:E16" si="0">IF(D4="высокий", 5, IF(D4="средний", 3, IF(D4="низкий", 1, "")))</f>
        <v>5</v>
      </c>
      <c r="F4" s="11">
        <f>IF(sec_Manifests!H3="Выполняется", 1, IF(sec_Manifests!H3="Частично выполняется", 0.5, IF(sec_Manifests!H3="Не выполняется", 0, "")))</f>
        <v>0</v>
      </c>
      <c r="G4" s="11">
        <f t="shared" ref="G4:G16" si="1">F4*E4</f>
        <v>0</v>
      </c>
      <c r="H4" s="35"/>
    </row>
    <row r="5" spans="1:8" ht="30">
      <c r="A5" s="28" t="s">
        <v>286</v>
      </c>
      <c r="B5" s="35" t="s">
        <v>30</v>
      </c>
      <c r="C5" s="28" t="s">
        <v>242</v>
      </c>
      <c r="D5" s="11" t="s">
        <v>6</v>
      </c>
      <c r="E5" s="11">
        <f t="shared" si="0"/>
        <v>3</v>
      </c>
      <c r="F5" s="11">
        <f>IF(sec_Manifests!H4="Выполняется", 1, IF(sec_Manifests!H4="Частично выполняется", 0.5, IF(sec_Manifests!H4="Не выполняется", 0, "")))</f>
        <v>0</v>
      </c>
      <c r="G5" s="11">
        <f t="shared" si="1"/>
        <v>0</v>
      </c>
      <c r="H5" s="35"/>
    </row>
    <row r="6" spans="1:8" ht="45">
      <c r="A6" s="28" t="s">
        <v>287</v>
      </c>
      <c r="B6" s="35" t="s">
        <v>62</v>
      </c>
      <c r="C6" s="28" t="s">
        <v>261</v>
      </c>
      <c r="D6" s="11" t="s">
        <v>10</v>
      </c>
      <c r="E6" s="11">
        <f t="shared" si="0"/>
        <v>5</v>
      </c>
      <c r="F6" s="11">
        <f>IF(sec_Manifests!H5="Выполняется", 1, IF(sec_Manifests!H5="Частично выполняется", 0.5, IF(sec_Manifests!H5="Не выполняется", 0, "")))</f>
        <v>0</v>
      </c>
      <c r="G6" s="11">
        <f t="shared" si="1"/>
        <v>0</v>
      </c>
      <c r="H6" s="35"/>
    </row>
    <row r="7" spans="1:8" ht="30">
      <c r="A7" s="28" t="s">
        <v>288</v>
      </c>
      <c r="B7" s="35" t="s">
        <v>33</v>
      </c>
      <c r="C7" s="28" t="s">
        <v>262</v>
      </c>
      <c r="D7" s="11" t="s">
        <v>6</v>
      </c>
      <c r="E7" s="11">
        <f t="shared" si="0"/>
        <v>3</v>
      </c>
      <c r="F7" s="11">
        <f>IF(sec_Manifests!L2="Выполняется", 1, IF(sec_Manifests!L2="Частично выполняется", 0.5, IF(sec_Manifests!L2="Не выполняется", 0, "")))</f>
        <v>0</v>
      </c>
      <c r="G7" s="11">
        <f t="shared" si="1"/>
        <v>0</v>
      </c>
      <c r="H7" s="35"/>
    </row>
    <row r="8" spans="1:8" ht="30">
      <c r="A8" s="28" t="s">
        <v>289</v>
      </c>
      <c r="B8" s="35" t="s">
        <v>29</v>
      </c>
      <c r="C8" s="28" t="s">
        <v>263</v>
      </c>
      <c r="D8" s="11" t="s">
        <v>6</v>
      </c>
      <c r="E8" s="11">
        <f t="shared" si="0"/>
        <v>3</v>
      </c>
      <c r="F8" s="11">
        <f>IF(sec_Manifests!L3="Выполняется", 1, IF(sec_Manifests!L3="Частично выполняется", 0.5, IF(sec_Manifests!L3="Не выполняется", 0, "")))</f>
        <v>0</v>
      </c>
      <c r="G8" s="11">
        <f t="shared" si="1"/>
        <v>0</v>
      </c>
      <c r="H8" s="35"/>
    </row>
    <row r="9" spans="1:8" ht="30">
      <c r="A9" s="28" t="s">
        <v>290</v>
      </c>
      <c r="B9" s="12" t="s">
        <v>57</v>
      </c>
      <c r="C9" s="28" t="s">
        <v>271</v>
      </c>
      <c r="D9" s="11" t="s">
        <v>10</v>
      </c>
      <c r="E9" s="11">
        <f t="shared" si="0"/>
        <v>5</v>
      </c>
      <c r="F9" s="11">
        <f>IF(sec_Manifests!L4="Выполняется", 1, IF(sec_Manifests!L4="Частично выполняется", 0.5, IF(sec_Manifests!L4="Не выполняется", 0, "")))</f>
        <v>0</v>
      </c>
      <c r="G9" s="11">
        <f t="shared" si="1"/>
        <v>0</v>
      </c>
      <c r="H9" s="35"/>
    </row>
    <row r="10" spans="1:8" ht="30">
      <c r="A10" s="28" t="s">
        <v>291</v>
      </c>
      <c r="B10" s="21" t="s">
        <v>24</v>
      </c>
      <c r="C10" s="28" t="s">
        <v>264</v>
      </c>
      <c r="D10" s="11" t="s">
        <v>6</v>
      </c>
      <c r="E10" s="11">
        <f t="shared" si="0"/>
        <v>3</v>
      </c>
      <c r="F10" s="11">
        <f>IF(sec_Manifests!L5="Выполняется", 1, IF(sec_Manifests!L5="Частично выполняется", 0.5, IF(sec_Manifests!L5="Не выполняется", 0, "")))</f>
        <v>0</v>
      </c>
      <c r="G10" s="11">
        <f t="shared" si="1"/>
        <v>0</v>
      </c>
      <c r="H10" s="35"/>
    </row>
    <row r="11" spans="1:8" ht="45">
      <c r="A11" s="28" t="s">
        <v>292</v>
      </c>
      <c r="B11" s="35" t="s">
        <v>32</v>
      </c>
      <c r="C11" s="28" t="s">
        <v>265</v>
      </c>
      <c r="D11" s="11" t="s">
        <v>6</v>
      </c>
      <c r="E11" s="11">
        <f t="shared" si="0"/>
        <v>3</v>
      </c>
      <c r="F11" s="11">
        <f>IF(sec_Manifests!P2="Выполняется", 1, IF(sec_Manifests!P2="Частично выполняется", 0.5, IF(sec_Manifests!P2="Не выполняется", 0, "")))</f>
        <v>0</v>
      </c>
      <c r="G11" s="11">
        <f t="shared" si="1"/>
        <v>0</v>
      </c>
      <c r="H11" s="35"/>
    </row>
    <row r="12" spans="1:8" ht="30">
      <c r="A12" s="28" t="s">
        <v>293</v>
      </c>
      <c r="B12" s="21" t="s">
        <v>151</v>
      </c>
      <c r="C12" s="28" t="s">
        <v>252</v>
      </c>
      <c r="D12" s="11" t="s">
        <v>10</v>
      </c>
      <c r="E12" s="11">
        <f t="shared" si="0"/>
        <v>5</v>
      </c>
      <c r="F12" s="11">
        <f>IF(sec_Manifests!P3="Выполняется", 1, IF(sec_Manifests!P3="Частично выполняется", 0.5, IF(sec_Manifests!P3="Не выполняется", 0, "")))</f>
        <v>0</v>
      </c>
      <c r="G12" s="11">
        <f t="shared" si="1"/>
        <v>0</v>
      </c>
      <c r="H12" s="35"/>
    </row>
    <row r="13" spans="1:8" ht="30">
      <c r="A13" s="28" t="s">
        <v>294</v>
      </c>
      <c r="B13" s="21" t="s">
        <v>64</v>
      </c>
      <c r="C13" s="28" t="s">
        <v>261</v>
      </c>
      <c r="D13" s="11" t="s">
        <v>10</v>
      </c>
      <c r="E13" s="11">
        <f t="shared" si="0"/>
        <v>5</v>
      </c>
      <c r="F13" s="11">
        <f>IF(sec_Manifests!P4="Выполняется", 1, IF(sec_Manifests!P4="Частично выполняется", 0.5, IF(sec_Manifests!P4="Не выполняется", 0, "")))</f>
        <v>0</v>
      </c>
      <c r="G13" s="11">
        <f t="shared" si="1"/>
        <v>0</v>
      </c>
      <c r="H13" s="35"/>
    </row>
    <row r="14" spans="1:8" ht="30">
      <c r="A14" s="28" t="s">
        <v>295</v>
      </c>
      <c r="B14" s="35" t="s">
        <v>28</v>
      </c>
      <c r="C14" s="28" t="s">
        <v>261</v>
      </c>
      <c r="D14" s="11" t="s">
        <v>6</v>
      </c>
      <c r="E14" s="11">
        <f t="shared" si="0"/>
        <v>3</v>
      </c>
      <c r="F14" s="11">
        <f>IF(sec_Manifests!P5="Выполняется", 1, IF(sec_Manifests!P5="Частично выполняется", 0.5, IF(sec_Manifests!P5="Не выполняется", 0, "")))</f>
        <v>0</v>
      </c>
      <c r="G14" s="11">
        <f t="shared" si="1"/>
        <v>0</v>
      </c>
      <c r="H14" s="35"/>
    </row>
    <row r="15" spans="1:8" ht="30">
      <c r="A15" s="28" t="s">
        <v>296</v>
      </c>
      <c r="B15" s="35" t="s">
        <v>31</v>
      </c>
      <c r="C15" s="28" t="s">
        <v>266</v>
      </c>
      <c r="D15" s="11" t="s">
        <v>3</v>
      </c>
      <c r="E15" s="11">
        <f t="shared" si="0"/>
        <v>1</v>
      </c>
      <c r="F15" s="11">
        <f>IF(sec_Manifests!T2="Выполняется", 1, IF(sec_Manifests!T2="Частично выполняется", 0.5, IF(sec_Manifests!T2="Не выполняется", 0, "")))</f>
        <v>0</v>
      </c>
      <c r="G15" s="11">
        <f t="shared" si="1"/>
        <v>0</v>
      </c>
      <c r="H15" s="35"/>
    </row>
    <row r="16" spans="1:8" ht="30">
      <c r="A16" s="28" t="s">
        <v>297</v>
      </c>
      <c r="B16" s="21" t="s">
        <v>63</v>
      </c>
      <c r="C16" s="28" t="s">
        <v>266</v>
      </c>
      <c r="D16" s="44" t="s">
        <v>6</v>
      </c>
      <c r="E16" s="11">
        <f t="shared" si="0"/>
        <v>3</v>
      </c>
      <c r="F16" s="11">
        <f>IF(sec_Manifests!T3="Выполняется", 1, IF(sec_Manifests!T3="Частично выполняется", 0.5, IF(sec_Manifests!T3="Не выполняется", 0, "")))</f>
        <v>0</v>
      </c>
      <c r="G16" s="11">
        <f t="shared" si="1"/>
        <v>0</v>
      </c>
      <c r="H16" s="35"/>
    </row>
    <row r="17" spans="1:8">
      <c r="A17" s="14"/>
      <c r="B17" s="14"/>
      <c r="C17" s="14"/>
      <c r="D17" s="43" t="s">
        <v>206</v>
      </c>
      <c r="E17" s="39">
        <f>SUM(E3:E16)</f>
        <v>52</v>
      </c>
      <c r="F17" s="43" t="s">
        <v>207</v>
      </c>
      <c r="G17" s="42">
        <f>SUM(G3:G16)</f>
        <v>0</v>
      </c>
      <c r="H17" s="14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zoomScale="55" zoomScaleNormal="55" workbookViewId="0">
      <selection activeCell="J4" sqref="A4:J5"/>
    </sheetView>
  </sheetViews>
  <sheetFormatPr defaultRowHeight="15"/>
  <cols>
    <col min="1" max="1" width="8.28515625" bestFit="1" customWidth="1"/>
    <col min="2" max="2" width="38.140625" customWidth="1"/>
    <col min="3" max="3" width="17.42578125" customWidth="1"/>
    <col min="4" max="4" width="13.28515625" customWidth="1"/>
    <col min="5" max="5" width="9.7109375" customWidth="1"/>
    <col min="6" max="6" width="38.140625" customWidth="1"/>
    <col min="7" max="7" width="17.42578125" customWidth="1"/>
    <col min="8" max="8" width="13.28515625" customWidth="1"/>
    <col min="9" max="9" width="9.7109375" customWidth="1"/>
    <col min="10" max="10" width="38.140625" customWidth="1"/>
    <col min="11" max="11" width="17.42578125" customWidth="1"/>
    <col min="12" max="12" width="13.28515625" customWidth="1"/>
    <col min="13" max="13" width="9.7109375" customWidth="1"/>
    <col min="14" max="14" width="38.140625" customWidth="1"/>
    <col min="15" max="15" width="17.42578125" customWidth="1"/>
    <col min="16" max="16" width="13.28515625" customWidth="1"/>
    <col min="17" max="17" width="9.7109375" customWidth="1"/>
    <col min="18" max="18" width="38.140625" customWidth="1"/>
    <col min="19" max="19" width="17.42578125" customWidth="1"/>
    <col min="20" max="20" width="13.28515625" customWidth="1"/>
    <col min="27" max="27" width="8.28515625" customWidth="1"/>
    <col min="28" max="28" width="44.28515625" hidden="1" customWidth="1"/>
  </cols>
  <sheetData>
    <row r="1" spans="1:28" s="13" customFormat="1" ht="56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105">
      <c r="A2" s="12" t="s">
        <v>283</v>
      </c>
      <c r="B2" s="12" t="s">
        <v>81</v>
      </c>
      <c r="C2" s="21"/>
      <c r="D2" s="12" t="s">
        <v>4</v>
      </c>
      <c r="E2" s="12" t="str">
        <f>'Практики. Manifests'!A3</f>
        <v>MAN-1-1</v>
      </c>
      <c r="F2" s="12" t="str">
        <f>'Практики. Manifests'!B3</f>
        <v>В манифестах не должны использоваться секреты в открытом виде</v>
      </c>
      <c r="G2" s="21"/>
      <c r="H2" s="12" t="s">
        <v>4</v>
      </c>
      <c r="I2" s="12" t="str">
        <f>'Практики. Manifests'!A7</f>
        <v>MAN-2-1</v>
      </c>
      <c r="J2" s="12" t="str">
        <f>'Практики. Manifests'!B7</f>
        <v>В конфигурациях deployments/replicasets/pods/daemonsets/statefulsets используются проверки доступности приложений</v>
      </c>
      <c r="K2" s="21"/>
      <c r="L2" s="12" t="s">
        <v>4</v>
      </c>
      <c r="M2" s="12" t="str">
        <f>'Практики. Manifests'!A11</f>
        <v>MAN-3-1</v>
      </c>
      <c r="N2" s="12" t="str">
        <f>'Практики. Manifests'!B11</f>
        <v>В конфигурациях deployments/replicasets/pods/daemonsets/statefulsets используются определения вычислительных ресурсов, которые могут быть использованы приложениями (limits and requests)</v>
      </c>
      <c r="O2" s="12"/>
      <c r="P2" s="12" t="s">
        <v>4</v>
      </c>
      <c r="Q2" s="12" t="str">
        <f>'Практики. Manifests'!A15</f>
        <v>MAN-4-1</v>
      </c>
      <c r="R2" s="12" t="str">
        <f>'Практики. Manifests'!B15</f>
        <v>В конфигурациях deployments/replicasets/pods/daemonsets/statefulsets для контейнеров используются профили apparmor</v>
      </c>
      <c r="S2" s="21"/>
      <c r="T2" s="12" t="s">
        <v>4</v>
      </c>
      <c r="AB2" s="32" t="s">
        <v>5</v>
      </c>
    </row>
    <row r="3" spans="1:28" ht="75">
      <c r="A3" s="21"/>
      <c r="B3" s="21"/>
      <c r="C3" s="21"/>
      <c r="D3" s="21"/>
      <c r="E3" s="12" t="str">
        <f>'Практики. Manifests'!A4</f>
        <v>MAN-1-2</v>
      </c>
      <c r="F3" s="12" t="str">
        <f>'Практики. Manifests'!B4</f>
        <v>В конфигурациях deployments/replicasets/pods/daemonsets/statefulsets для контейнеров не используется флаг privileged</v>
      </c>
      <c r="G3" s="20"/>
      <c r="H3" s="12" t="s">
        <v>4</v>
      </c>
      <c r="I3" s="12" t="str">
        <f>'Практики. Manifests'!A8</f>
        <v>MAN-2-2</v>
      </c>
      <c r="J3" s="12" t="str">
        <f>'Практики. Manifests'!B8</f>
        <v>В конфигурациях deployments/replicasets/pods/daemonsets/statefulsets для контейнеров не используют volume типа hostpath</v>
      </c>
      <c r="K3" s="21"/>
      <c r="L3" s="12" t="s">
        <v>4</v>
      </c>
      <c r="M3" s="12" t="str">
        <f>'Практики. Manifests'!A12</f>
        <v>MAN-3-2</v>
      </c>
      <c r="N3" s="12" t="str">
        <f>'Практики. Manifests'!B12</f>
        <v>Процесс настройки параметров безопасности регламентирован, используются базовые стандарты безопасного конфигурирования  манифестов.</v>
      </c>
      <c r="O3" s="21"/>
      <c r="P3" s="12" t="s">
        <v>4</v>
      </c>
      <c r="Q3" s="12" t="str">
        <f>'Практики. Manifests'!A16</f>
        <v>MAN-4-2</v>
      </c>
      <c r="R3" s="12" t="str">
        <f>'Практики. Manifests'!B16</f>
        <v>Осуществляется контроль запускаемых процессов в контейнерах (применяется запрет запуска процессов, не используемых приложениями)</v>
      </c>
      <c r="S3" s="21"/>
      <c r="T3" s="12" t="s">
        <v>4</v>
      </c>
      <c r="AB3" s="33" t="s">
        <v>4</v>
      </c>
    </row>
    <row r="4" spans="1:28" ht="60">
      <c r="A4" s="21"/>
      <c r="B4" s="21"/>
      <c r="C4" s="21"/>
      <c r="D4" s="21"/>
      <c r="E4" s="12" t="str">
        <f>'Практики. Manifests'!A5</f>
        <v>MAN-1-3</v>
      </c>
      <c r="F4" s="12" t="str">
        <f>'Практики. Manifests'!B5</f>
        <v>В конфигурациях deployments/replicasets/pods/daemonsets/statefulsets для контейнеров не используется host networking</v>
      </c>
      <c r="G4" s="12"/>
      <c r="H4" s="12" t="s">
        <v>4</v>
      </c>
      <c r="I4" s="12" t="str">
        <f>'Практики. Manifests'!A9</f>
        <v>MAN-2-3</v>
      </c>
      <c r="J4" s="12" t="str">
        <f>'Практики. Manifests'!B9</f>
        <v>Используются admission controller, позволяющие контролировать конфигурацию запускаемых микросервисов</v>
      </c>
      <c r="K4" s="12"/>
      <c r="L4" s="12" t="s">
        <v>4</v>
      </c>
      <c r="M4" s="12" t="str">
        <f>'Практики. Manifests'!A13</f>
        <v>MAN-3-3</v>
      </c>
      <c r="N4" s="12" t="str">
        <f>'Практики. Manifests'!B13</f>
        <v>Осуществляется контроль за выполнением команд внутри контейнера от пользователя root</v>
      </c>
      <c r="O4" s="21"/>
      <c r="P4" s="12" t="s">
        <v>4</v>
      </c>
      <c r="Q4" s="22"/>
      <c r="R4" s="22"/>
      <c r="S4" s="22"/>
      <c r="T4" s="22"/>
      <c r="AB4" s="34" t="s">
        <v>15</v>
      </c>
    </row>
    <row r="5" spans="1:28" ht="90">
      <c r="A5" s="21"/>
      <c r="B5" s="21"/>
      <c r="C5" s="21"/>
      <c r="D5" s="21"/>
      <c r="E5" s="12" t="str">
        <f>'Практики. Manifests'!A6</f>
        <v>MAN-1-4</v>
      </c>
      <c r="F5" s="12" t="str">
        <f>'Практики. Manifests'!B6</f>
        <v>В конфигурациях deployments/replicasets/pods/daemonsets/statefulset для контейнеров не используются флаги allowPrivilegeEscalation или capabilities CAP_SYS_ADMIN</v>
      </c>
      <c r="G5" s="21"/>
      <c r="H5" s="12" t="s">
        <v>4</v>
      </c>
      <c r="I5" s="12" t="str">
        <f>'Практики. Manifests'!A10</f>
        <v>MAN-2-4</v>
      </c>
      <c r="J5" s="12" t="str">
        <f>'Практики. Manifests'!B10</f>
        <v>Не должны использоваться образы с тегом latest</v>
      </c>
      <c r="K5" s="21"/>
      <c r="L5" s="12" t="s">
        <v>4</v>
      </c>
      <c r="M5" s="12" t="str">
        <f>'Практики. Manifests'!A14</f>
        <v>MAN-3-4</v>
      </c>
      <c r="N5" s="12" t="str">
        <f>'Практики. Manifests'!B14</f>
        <v>В конфигурациях deployments/replicasets/pods/daemonsets/statefulsets для контейнеров, используется read only корневая системы (readOnlyRootFilesystem)</v>
      </c>
      <c r="O5" s="21"/>
      <c r="P5" s="12" t="s">
        <v>4</v>
      </c>
      <c r="Q5" s="21"/>
      <c r="R5" s="21"/>
      <c r="S5" s="21"/>
      <c r="T5" s="21"/>
    </row>
  </sheetData>
  <conditionalFormatting sqref="D2">
    <cfRule type="expression" dxfId="77" priority="13">
      <formula>$D2="Частично выполняется"</formula>
    </cfRule>
    <cfRule type="expression" dxfId="76" priority="14">
      <formula>$D2="Не выполняется"</formula>
    </cfRule>
    <cfRule type="expression" dxfId="75" priority="15">
      <formula>$D2="Выполняется"</formula>
    </cfRule>
  </conditionalFormatting>
  <conditionalFormatting sqref="H2:H5">
    <cfRule type="expression" dxfId="74" priority="10">
      <formula>$H2="Частично выполняется"</formula>
    </cfRule>
    <cfRule type="expression" dxfId="73" priority="11">
      <formula>$H2="Не выполняется"</formula>
    </cfRule>
    <cfRule type="expression" dxfId="72" priority="12">
      <formula>$H2="Выполняется"</formula>
    </cfRule>
  </conditionalFormatting>
  <conditionalFormatting sqref="L2:L5">
    <cfRule type="expression" dxfId="71" priority="7">
      <formula>$L2="Частично выполняется"</formula>
    </cfRule>
    <cfRule type="expression" dxfId="70" priority="8">
      <formula>$L2="Не выполняется"</formula>
    </cfRule>
    <cfRule type="expression" dxfId="69" priority="9">
      <formula>$L2="Выполняется"</formula>
    </cfRule>
  </conditionalFormatting>
  <conditionalFormatting sqref="P2:P5">
    <cfRule type="expression" dxfId="68" priority="4">
      <formula>$P2="Частично выполняется"</formula>
    </cfRule>
    <cfRule type="expression" dxfId="67" priority="5">
      <formula>$P2="Не выполняется"</formula>
    </cfRule>
    <cfRule type="expression" dxfId="66" priority="6">
      <formula>$P2="Выполняется"</formula>
    </cfRule>
  </conditionalFormatting>
  <conditionalFormatting sqref="T2:T3">
    <cfRule type="expression" dxfId="65" priority="1">
      <formula>$T2="Частично выполняется"</formula>
    </cfRule>
    <cfRule type="expression" dxfId="64" priority="2">
      <formula>$T2="Не выполняется"</formula>
    </cfRule>
    <cfRule type="expression" dxfId="63" priority="3">
      <formula>$T2="Выполняется"</formula>
    </cfRule>
  </conditionalFormatting>
  <dataValidations count="2">
    <dataValidation type="list" allowBlank="1" showInputMessage="1" showErrorMessage="1" sqref="H2:H5 L2:L5 P2:P5 T2:T3">
      <formula1>$AB$2:$AB$4</formula1>
    </dataValidation>
    <dataValidation type="list" allowBlank="1" showInputMessage="1" showErrorMessage="1" sqref="D2">
      <formula1>$AB$2:$AB$3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0" zoomScaleNormal="70" workbookViewId="0">
      <selection activeCell="C16" sqref="C16"/>
    </sheetView>
  </sheetViews>
  <sheetFormatPr defaultRowHeight="15"/>
  <cols>
    <col min="1" max="1" width="12.7109375" bestFit="1" customWidth="1"/>
    <col min="2" max="2" width="87.28515625" customWidth="1"/>
    <col min="3" max="3" width="17.7109375" customWidth="1"/>
    <col min="4" max="4" width="23.42578125" bestFit="1" customWidth="1"/>
    <col min="5" max="6" width="23.42578125" customWidth="1"/>
    <col min="7" max="7" width="17.5703125" customWidth="1"/>
    <col min="8" max="8" width="14.85546875" customWidth="1"/>
  </cols>
  <sheetData>
    <row r="1" spans="1:8" ht="33">
      <c r="A1" s="9" t="s">
        <v>282</v>
      </c>
      <c r="B1" s="8" t="s">
        <v>1</v>
      </c>
      <c r="C1" s="9" t="s">
        <v>200</v>
      </c>
      <c r="D1" s="8" t="s">
        <v>43</v>
      </c>
      <c r="E1" s="8" t="s">
        <v>198</v>
      </c>
      <c r="F1" s="8" t="s">
        <v>5</v>
      </c>
      <c r="G1" s="8" t="s">
        <v>197</v>
      </c>
      <c r="H1" s="9" t="s">
        <v>2</v>
      </c>
    </row>
    <row r="2" spans="1:8">
      <c r="A2" s="50" t="s">
        <v>21</v>
      </c>
      <c r="B2" s="50"/>
      <c r="C2" s="50"/>
      <c r="D2" s="50"/>
      <c r="E2" s="50"/>
      <c r="F2" s="50"/>
      <c r="G2" s="50"/>
      <c r="H2" s="50"/>
    </row>
    <row r="3" spans="1:8">
      <c r="A3" s="28" t="s">
        <v>164</v>
      </c>
      <c r="B3" s="35" t="s">
        <v>22</v>
      </c>
      <c r="C3" s="28" t="s">
        <v>260</v>
      </c>
      <c r="D3" s="11" t="s">
        <v>10</v>
      </c>
      <c r="E3" s="38">
        <f>IF(D3="высокий", 5, IF(D3="средний", 3, IF(D3="низкий", 1, "")))</f>
        <v>5</v>
      </c>
      <c r="F3" s="38">
        <f>IF(sec_Images!H2="Выполняется", 1, IF(sec_Images!H2="Частично выполняется", 0.5, IF(sec_Images!H2="Не выполняется", 0, "")))</f>
        <v>0</v>
      </c>
      <c r="G3" s="38">
        <f>F3*E3</f>
        <v>0</v>
      </c>
      <c r="H3" s="35"/>
    </row>
    <row r="4" spans="1:8" ht="30">
      <c r="A4" s="28" t="s">
        <v>168</v>
      </c>
      <c r="B4" s="35" t="s">
        <v>25</v>
      </c>
      <c r="C4" s="28" t="s">
        <v>272</v>
      </c>
      <c r="D4" s="11" t="s">
        <v>10</v>
      </c>
      <c r="E4" s="38">
        <f t="shared" ref="E4:E16" si="0">IF(D4="высокий", 5, IF(D4="средний", 3, IF(D4="низкий", 1, "")))</f>
        <v>5</v>
      </c>
      <c r="F4" s="38">
        <f>IF(sec_Images!H3="Выполняется", 1, IF(sec_Images!H3="Частично выполняется", 0.5, IF(sec_Images!H3="Не выполняется", 0, "")))</f>
        <v>0</v>
      </c>
      <c r="G4" s="38">
        <f t="shared" ref="G4:G16" si="1">F4*E4</f>
        <v>0</v>
      </c>
      <c r="H4" s="35"/>
    </row>
    <row r="5" spans="1:8" ht="45">
      <c r="A5" s="28" t="s">
        <v>172</v>
      </c>
      <c r="B5" s="12" t="s">
        <v>153</v>
      </c>
      <c r="C5" s="28" t="s">
        <v>273</v>
      </c>
      <c r="D5" s="11" t="s">
        <v>10</v>
      </c>
      <c r="E5" s="38">
        <f t="shared" si="0"/>
        <v>5</v>
      </c>
      <c r="F5" s="38">
        <f>IF(sec_Images!H4="Выполняется", 1, IF(sec_Images!H4="Частично выполняется", 0.5, IF(sec_Images!H4="Не выполняется", 0, "")))</f>
        <v>0</v>
      </c>
      <c r="G5" s="38">
        <f t="shared" si="1"/>
        <v>0</v>
      </c>
      <c r="H5" s="35"/>
    </row>
    <row r="6" spans="1:8" ht="30">
      <c r="A6" s="28" t="s">
        <v>275</v>
      </c>
      <c r="B6" s="12" t="s">
        <v>276</v>
      </c>
      <c r="C6" s="28" t="s">
        <v>252</v>
      </c>
      <c r="D6" s="11" t="s">
        <v>10</v>
      </c>
      <c r="E6" s="38">
        <f t="shared" si="0"/>
        <v>5</v>
      </c>
      <c r="F6" s="38">
        <f>IF(sec_Images!H5="Выполняется", 1, IF(sec_Images!H5="Частично выполняется", 0.5, IF(sec_Images!H5="Не выполняется", 0, "")))</f>
        <v>0</v>
      </c>
      <c r="G6" s="38">
        <f t="shared" si="1"/>
        <v>0</v>
      </c>
      <c r="H6" s="35"/>
    </row>
    <row r="7" spans="1:8" ht="30">
      <c r="A7" s="28" t="s">
        <v>277</v>
      </c>
      <c r="B7" s="12" t="s">
        <v>278</v>
      </c>
      <c r="C7" s="28" t="s">
        <v>279</v>
      </c>
      <c r="D7" s="11" t="s">
        <v>10</v>
      </c>
      <c r="E7" s="38">
        <f t="shared" si="0"/>
        <v>5</v>
      </c>
      <c r="F7" s="38">
        <f>IF(sec_Images!H6="Выполняется", 1, IF(sec_Images!H6="Частично выполняется", 0.5, IF(sec_Images!H6="Не выполняется", 0, "")))</f>
        <v>0</v>
      </c>
      <c r="G7" s="38">
        <f t="shared" si="1"/>
        <v>0</v>
      </c>
      <c r="H7" s="35"/>
    </row>
    <row r="8" spans="1:8" ht="45">
      <c r="A8" s="28" t="s">
        <v>165</v>
      </c>
      <c r="B8" s="35" t="s">
        <v>23</v>
      </c>
      <c r="C8" s="28" t="s">
        <v>273</v>
      </c>
      <c r="D8" s="11" t="s">
        <v>10</v>
      </c>
      <c r="E8" s="38">
        <f t="shared" si="0"/>
        <v>5</v>
      </c>
      <c r="F8" s="38">
        <f>IF(sec_Images!L2="Выполняется", 1, IF(sec_Images!L2="Частично выполняется", 0.5, IF(sec_Images!L2="Не выполняется", 0, "")))</f>
        <v>0</v>
      </c>
      <c r="G8" s="38">
        <f t="shared" si="1"/>
        <v>0</v>
      </c>
      <c r="H8" s="35"/>
    </row>
    <row r="9" spans="1:8" ht="45">
      <c r="A9" s="28" t="s">
        <v>169</v>
      </c>
      <c r="B9" s="21" t="s">
        <v>154</v>
      </c>
      <c r="C9" s="28" t="s">
        <v>273</v>
      </c>
      <c r="D9" s="11" t="s">
        <v>10</v>
      </c>
      <c r="E9" s="38">
        <f t="shared" si="0"/>
        <v>5</v>
      </c>
      <c r="F9" s="38">
        <f>IF(sec_Images!L3="Выполняется", 1, IF(sec_Images!L3="Частично выполняется", 0.5, IF(sec_Images!L3="Не выполняется", 0, "")))</f>
        <v>0</v>
      </c>
      <c r="G9" s="38">
        <f t="shared" si="1"/>
        <v>0</v>
      </c>
      <c r="H9" s="35"/>
    </row>
    <row r="10" spans="1:8" ht="45">
      <c r="A10" s="28" t="s">
        <v>173</v>
      </c>
      <c r="B10" s="21" t="s">
        <v>159</v>
      </c>
      <c r="C10" s="28" t="s">
        <v>273</v>
      </c>
      <c r="D10" s="11" t="s">
        <v>6</v>
      </c>
      <c r="E10" s="38">
        <f t="shared" si="0"/>
        <v>3</v>
      </c>
      <c r="F10" s="38">
        <f>IF(sec_Images!L4="Выполняется", 1, IF(sec_Images!L4="Частично выполняется", 0.5, IF(sec_Images!L4="Не выполняется", 0, "")))</f>
        <v>0</v>
      </c>
      <c r="G10" s="38">
        <f t="shared" si="1"/>
        <v>0</v>
      </c>
      <c r="H10" s="35"/>
    </row>
    <row r="11" spans="1:8">
      <c r="A11" s="28" t="s">
        <v>166</v>
      </c>
      <c r="B11" s="35" t="s">
        <v>26</v>
      </c>
      <c r="C11" s="28" t="s">
        <v>280</v>
      </c>
      <c r="D11" s="11" t="s">
        <v>6</v>
      </c>
      <c r="E11" s="38">
        <f t="shared" si="0"/>
        <v>3</v>
      </c>
      <c r="F11" s="38">
        <f>IF(sec_Images!P2="Выполняется", 1, IF(sec_Images!P2="Частично выполняется", 0.5, IF(sec_Images!P2="Не выполняется", 0, "")))</f>
        <v>0</v>
      </c>
      <c r="G11" s="38">
        <f t="shared" si="1"/>
        <v>0</v>
      </c>
      <c r="H11" s="35"/>
    </row>
    <row r="12" spans="1:8">
      <c r="A12" s="28" t="s">
        <v>170</v>
      </c>
      <c r="B12" s="21" t="s">
        <v>158</v>
      </c>
      <c r="C12" s="28" t="s">
        <v>274</v>
      </c>
      <c r="D12" s="11" t="s">
        <v>10</v>
      </c>
      <c r="E12" s="38">
        <f t="shared" si="0"/>
        <v>5</v>
      </c>
      <c r="F12" s="38">
        <f>IF(sec_Images!P3="Выполняется", 1, IF(sec_Images!P3="Частично выполняется", 0.5, IF(sec_Images!P3="Не выполняется", 0, "")))</f>
        <v>0</v>
      </c>
      <c r="G12" s="38">
        <f t="shared" si="1"/>
        <v>0</v>
      </c>
      <c r="H12" s="35"/>
    </row>
    <row r="13" spans="1:8" ht="30">
      <c r="A13" s="28" t="s">
        <v>174</v>
      </c>
      <c r="B13" s="21" t="s">
        <v>156</v>
      </c>
      <c r="C13" s="28" t="s">
        <v>252</v>
      </c>
      <c r="D13" s="11" t="s">
        <v>6</v>
      </c>
      <c r="E13" s="38">
        <f t="shared" si="0"/>
        <v>3</v>
      </c>
      <c r="F13" s="38">
        <f>IF(sec_Images!P4="Выполняется", 1, IF(sec_Images!P4="Частично выполняется", 0.5, IF(sec_Images!P4="Не выполняется", 0, "")))</f>
        <v>0</v>
      </c>
      <c r="G13" s="38">
        <f t="shared" si="1"/>
        <v>0</v>
      </c>
      <c r="H13" s="35"/>
    </row>
    <row r="14" spans="1:8" ht="45">
      <c r="A14" s="28" t="s">
        <v>196</v>
      </c>
      <c r="B14" s="21" t="s">
        <v>155</v>
      </c>
      <c r="C14" s="28" t="s">
        <v>273</v>
      </c>
      <c r="D14" s="44" t="s">
        <v>6</v>
      </c>
      <c r="E14" s="38">
        <f t="shared" si="0"/>
        <v>3</v>
      </c>
      <c r="F14" s="38">
        <f>IF(sec_Images!P5="Выполняется", 1, IF(sec_Images!P5="Частично выполняется", 0.5, IF(sec_Images!P5="Не выполняется", 0, "")))</f>
        <v>0</v>
      </c>
      <c r="G14" s="38">
        <f t="shared" si="1"/>
        <v>0</v>
      </c>
      <c r="H14" s="35"/>
    </row>
    <row r="15" spans="1:8">
      <c r="A15" s="28" t="s">
        <v>167</v>
      </c>
      <c r="B15" s="35" t="s">
        <v>179</v>
      </c>
      <c r="C15" s="28" t="s">
        <v>252</v>
      </c>
      <c r="D15" s="11" t="s">
        <v>10</v>
      </c>
      <c r="E15" s="38">
        <f t="shared" si="0"/>
        <v>5</v>
      </c>
      <c r="F15" s="38">
        <f>IF(sec_Images!T2="Выполняется", 1, IF(sec_Images!T2="Частично выполняется", 0.5, IF(sec_Images!T2="Не выполняется", 0, "")))</f>
        <v>0</v>
      </c>
      <c r="G15" s="38">
        <f t="shared" si="1"/>
        <v>0</v>
      </c>
      <c r="H15" s="35"/>
    </row>
    <row r="16" spans="1:8" ht="45">
      <c r="A16" s="28" t="s">
        <v>171</v>
      </c>
      <c r="B16" s="12" t="s">
        <v>160</v>
      </c>
      <c r="C16" s="28" t="s">
        <v>273</v>
      </c>
      <c r="D16" s="11" t="s">
        <v>6</v>
      </c>
      <c r="E16" s="38">
        <f t="shared" si="0"/>
        <v>3</v>
      </c>
      <c r="F16" s="38">
        <f>IF(sec_Images!T3="Выполняется", 1, IF(sec_Images!T3="Частично выполняется", 0.5, IF(sec_Images!T3="Не выполняется", 0, "")))</f>
        <v>0</v>
      </c>
      <c r="G16" s="38">
        <f t="shared" si="1"/>
        <v>0</v>
      </c>
      <c r="H16" s="16"/>
    </row>
    <row r="17" spans="1:8">
      <c r="A17" s="14"/>
      <c r="B17" s="14"/>
      <c r="C17" s="14"/>
      <c r="D17" s="43" t="s">
        <v>206</v>
      </c>
      <c r="E17" s="39">
        <f>SUM(E3:E16)</f>
        <v>60</v>
      </c>
      <c r="F17" s="43" t="s">
        <v>207</v>
      </c>
      <c r="G17" s="42">
        <f>SUM(G3:G16)</f>
        <v>0</v>
      </c>
      <c r="H17" s="14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zoomScale="70" zoomScaleNormal="70" workbookViewId="0">
      <selection activeCell="J5" sqref="A5:J6"/>
    </sheetView>
  </sheetViews>
  <sheetFormatPr defaultRowHeight="15"/>
  <cols>
    <col min="1" max="1" width="8.28515625" customWidth="1"/>
    <col min="2" max="2" width="36.42578125" customWidth="1"/>
    <col min="3" max="3" width="18.140625" customWidth="1"/>
    <col min="4" max="4" width="13.7109375" customWidth="1"/>
    <col min="5" max="5" width="8.28515625" customWidth="1"/>
    <col min="6" max="6" width="36.42578125" customWidth="1"/>
    <col min="7" max="7" width="18.140625" customWidth="1"/>
    <col min="8" max="8" width="13.7109375" customWidth="1"/>
    <col min="9" max="9" width="8.28515625" customWidth="1"/>
    <col min="10" max="10" width="36.42578125" customWidth="1"/>
    <col min="11" max="11" width="18.140625" customWidth="1"/>
    <col min="12" max="12" width="13.7109375" customWidth="1"/>
    <col min="13" max="13" width="8.28515625" customWidth="1"/>
    <col min="14" max="14" width="36.42578125" customWidth="1"/>
    <col min="15" max="15" width="18.140625" customWidth="1"/>
    <col min="16" max="16" width="13.7109375" customWidth="1"/>
    <col min="17" max="17" width="8.28515625" customWidth="1"/>
    <col min="18" max="18" width="36.42578125" customWidth="1"/>
    <col min="19" max="19" width="18.140625" customWidth="1"/>
    <col min="20" max="20" width="12.140625" customWidth="1"/>
    <col min="27" max="27" width="8.7109375" customWidth="1"/>
    <col min="28" max="28" width="42.7109375" hidden="1" customWidth="1"/>
  </cols>
  <sheetData>
    <row r="1" spans="1:28" s="13" customFormat="1" ht="56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45">
      <c r="A2" s="21" t="s">
        <v>163</v>
      </c>
      <c r="B2" s="12" t="s">
        <v>81</v>
      </c>
      <c r="C2" s="21"/>
      <c r="D2" s="12" t="s">
        <v>4</v>
      </c>
      <c r="E2" s="12" t="str">
        <f>'Практики. Images'!A3</f>
        <v>SEC-IMG-1-1</v>
      </c>
      <c r="F2" s="12" t="str">
        <f>'Практики. Images'!B3</f>
        <v>В собранных образах не должны храниться секреты</v>
      </c>
      <c r="G2" s="21"/>
      <c r="H2" s="12" t="s">
        <v>4</v>
      </c>
      <c r="I2" s="12" t="str">
        <f>'Практики. Images'!A8</f>
        <v>SEC-IMG-2-1</v>
      </c>
      <c r="J2" s="12" t="str">
        <f>'Практики. Images'!B8</f>
        <v>Образы контейнеров не должны содержать уязвимостей, которые возможно проэксплуатировать</v>
      </c>
      <c r="K2" s="21"/>
      <c r="L2" s="12" t="s">
        <v>4</v>
      </c>
      <c r="M2" s="12" t="str">
        <f>'Практики. Images'!A11</f>
        <v>SEC-IMG-3-1</v>
      </c>
      <c r="N2" s="12" t="str">
        <f>'Практики. Images'!B11</f>
        <v>Для собираемых образов генерируется SBOM</v>
      </c>
      <c r="O2" s="21"/>
      <c r="P2" s="12" t="s">
        <v>4</v>
      </c>
      <c r="Q2" s="12" t="str">
        <f>'Практики. Images'!A15</f>
        <v>SEC-IMG-4-1</v>
      </c>
      <c r="R2" s="12" t="str">
        <f>'Практики. Images'!B15</f>
        <v>Должны использоваться образы, содержащие минимальный функционал (distroless)</v>
      </c>
      <c r="S2" s="21"/>
      <c r="T2" s="12" t="s">
        <v>4</v>
      </c>
      <c r="AB2" s="32" t="s">
        <v>5</v>
      </c>
    </row>
    <row r="3" spans="1:28" ht="60">
      <c r="A3" s="21"/>
      <c r="B3" s="12"/>
      <c r="C3" s="21"/>
      <c r="D3" s="31"/>
      <c r="E3" s="12" t="str">
        <f>'Практики. Images'!A4</f>
        <v>SEC-IMG-1-2</v>
      </c>
      <c r="F3" s="12" t="str">
        <f>'Практики. Images'!B4</f>
        <v>Контейнеры запускаются из образов, хранящихся в локальных репозиториях</v>
      </c>
      <c r="G3" s="21"/>
      <c r="H3" s="12" t="s">
        <v>4</v>
      </c>
      <c r="I3" s="12" t="str">
        <f>'Практики. Images'!A9</f>
        <v>SEC-IMG-2-2</v>
      </c>
      <c r="J3" s="12" t="str">
        <f>'Практики. Images'!B9</f>
        <v>Выполняется сканирование образов контейнеров в CI/CD на наличие уязвимостей</v>
      </c>
      <c r="K3" s="21"/>
      <c r="L3" s="12" t="s">
        <v>4</v>
      </c>
      <c r="M3" s="12" t="str">
        <f>'Практики. Images'!A12</f>
        <v>SEC-IMG-3-2</v>
      </c>
      <c r="N3" s="12" t="str">
        <f>'Практики. Images'!B12</f>
        <v>На образы регулярно устанавливаются обновления (обновляются базовые образы)</v>
      </c>
      <c r="O3" s="21"/>
      <c r="P3" s="12" t="s">
        <v>4</v>
      </c>
      <c r="Q3" s="12" t="str">
        <f>'Практики. Images'!A16</f>
        <v>SEC-IMG-4-2</v>
      </c>
      <c r="R3" s="12" t="str">
        <f>'Практики. Images'!B16</f>
        <v>Сборки в CI/CD блокируются при найденных уязвимостях в образах контейнеров по договоренности между ИБ и разработчиками</v>
      </c>
      <c r="S3" s="12"/>
      <c r="T3" s="12" t="s">
        <v>4</v>
      </c>
      <c r="AB3" s="33" t="s">
        <v>4</v>
      </c>
    </row>
    <row r="4" spans="1:28" ht="60">
      <c r="A4" s="21"/>
      <c r="B4" s="12"/>
      <c r="C4" s="21"/>
      <c r="D4" s="31"/>
      <c r="E4" s="12" t="str">
        <f>'Практики. Images'!A5</f>
        <v>SEC-IMG-1-3</v>
      </c>
      <c r="F4" s="12" t="str">
        <f>'Практики. Images'!B5</f>
        <v>Выполняется сканирование образов контейнеров. Запуск сканирования происходит в ручном режиме.</v>
      </c>
      <c r="G4" s="12"/>
      <c r="H4" s="12" t="s">
        <v>4</v>
      </c>
      <c r="I4" s="12" t="str">
        <f>'Практики. Images'!A10</f>
        <v>SEC-IMG-2-3</v>
      </c>
      <c r="J4" s="12" t="str">
        <f>'Практики. Images'!B10</f>
        <v>При обнаружении дефектов ИБ в образах контейнеров автоматизированно создаются задачи на их устранение в тикет-системе</v>
      </c>
      <c r="K4" s="21"/>
      <c r="L4" s="12" t="s">
        <v>4</v>
      </c>
      <c r="M4" s="12" t="str">
        <f>'Практики. Images'!A13</f>
        <v>SEC-IMG-3-3</v>
      </c>
      <c r="N4" s="12" t="str">
        <f>'Практики. Images'!B13</f>
        <v>Собираемые образы подписываются электронной подписью при сборке, а также осуществляется их проверка</v>
      </c>
      <c r="O4" s="21"/>
      <c r="P4" s="12" t="s">
        <v>4</v>
      </c>
      <c r="Q4" s="21"/>
      <c r="R4" s="12"/>
      <c r="S4" s="21"/>
      <c r="T4" s="21"/>
      <c r="AB4" s="34" t="s">
        <v>15</v>
      </c>
    </row>
    <row r="5" spans="1:28" ht="75">
      <c r="A5" s="22"/>
      <c r="B5" s="14"/>
      <c r="C5" s="22"/>
      <c r="D5" s="31"/>
      <c r="E5" s="12" t="str">
        <f>'Практики. Images'!A6</f>
        <v>SEC-IMG-1-4</v>
      </c>
      <c r="F5" s="12" t="str">
        <f>'Практики. Images'!B6</f>
        <v>Осуществляется мультиуровневая сборка для минимизации размера образа и его функционала</v>
      </c>
      <c r="G5" s="22"/>
      <c r="H5" s="12" t="s">
        <v>4</v>
      </c>
      <c r="I5" s="22"/>
      <c r="J5" s="22"/>
      <c r="K5" s="22"/>
      <c r="L5" s="22"/>
      <c r="M5" s="12" t="str">
        <f>'Практики. Images'!A14</f>
        <v>SEC-IMG-3-4</v>
      </c>
      <c r="N5" s="12" t="str">
        <f>'Практики. Images'!B14</f>
        <v>Выполняется периодическое сканирование образов контейнеров, размещенных во внутренних репозиториях, на наличие уязвимостей</v>
      </c>
      <c r="O5" s="21"/>
      <c r="P5" s="12" t="s">
        <v>4</v>
      </c>
      <c r="Q5" s="22"/>
      <c r="R5" s="14"/>
      <c r="S5" s="22"/>
      <c r="T5" s="22"/>
    </row>
    <row r="6" spans="1:28" ht="45">
      <c r="A6" s="22"/>
      <c r="B6" s="22"/>
      <c r="C6" s="22"/>
      <c r="D6" s="22"/>
      <c r="E6" s="12" t="str">
        <f>'Практики. Images'!A7</f>
        <v>SEC-IMG-1-5</v>
      </c>
      <c r="F6" s="12" t="str">
        <f>'Практики. Images'!B7</f>
        <v>Осуществляется сканирование Docker  файлов на недостатки конфигурации ИБ</v>
      </c>
      <c r="G6" s="22"/>
      <c r="H6" s="12" t="s">
        <v>4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</sheetData>
  <conditionalFormatting sqref="H2:H4">
    <cfRule type="expression" dxfId="62" priority="16">
      <formula>$H2="Частично выполняется"</formula>
    </cfRule>
    <cfRule type="expression" dxfId="61" priority="17">
      <formula>$H2="Не выполняется"</formula>
    </cfRule>
    <cfRule type="expression" dxfId="60" priority="18">
      <formula>$H2="Выполняется"</formula>
    </cfRule>
  </conditionalFormatting>
  <conditionalFormatting sqref="L2:L4">
    <cfRule type="expression" dxfId="59" priority="13">
      <formula>$L2="Частично выполняется"</formula>
    </cfRule>
    <cfRule type="expression" dxfId="58" priority="14">
      <formula>$L2="Не выполняется"</formula>
    </cfRule>
    <cfRule type="expression" dxfId="57" priority="15">
      <formula>$L2="Выполняется"</formula>
    </cfRule>
  </conditionalFormatting>
  <conditionalFormatting sqref="P2:P5">
    <cfRule type="expression" dxfId="56" priority="10">
      <formula>$P2="Частично выполняется"</formula>
    </cfRule>
    <cfRule type="expression" dxfId="55" priority="11">
      <formula>$P2="Не выполняется"</formula>
    </cfRule>
    <cfRule type="expression" dxfId="54" priority="12">
      <formula>$P2="Выполняется"</formula>
    </cfRule>
  </conditionalFormatting>
  <conditionalFormatting sqref="T2:T3">
    <cfRule type="expression" dxfId="53" priority="7">
      <formula>$T2="Частично выполняется"</formula>
    </cfRule>
    <cfRule type="expression" dxfId="52" priority="8">
      <formula>$T2="Не выполняется"</formula>
    </cfRule>
    <cfRule type="expression" dxfId="51" priority="9">
      <formula>$T2="Выполняется"</formula>
    </cfRule>
  </conditionalFormatting>
  <conditionalFormatting sqref="D2">
    <cfRule type="expression" dxfId="50" priority="58">
      <formula>$D2="Частично выполняется"</formula>
    </cfRule>
    <cfRule type="expression" dxfId="49" priority="59">
      <formula>$D2="Не выполняется"</formula>
    </cfRule>
    <cfRule type="expression" dxfId="48" priority="60">
      <formula>$D2="Выполняется"</formula>
    </cfRule>
  </conditionalFormatting>
  <conditionalFormatting sqref="H5">
    <cfRule type="expression" dxfId="47" priority="4">
      <formula>$H5="Частично выполняется"</formula>
    </cfRule>
    <cfRule type="expression" dxfId="46" priority="5">
      <formula>$H5="Не выполняется"</formula>
    </cfRule>
    <cfRule type="expression" dxfId="45" priority="6">
      <formula>$H5="Выполняется"</formula>
    </cfRule>
  </conditionalFormatting>
  <conditionalFormatting sqref="H6">
    <cfRule type="expression" dxfId="44" priority="1">
      <formula>$H6="Частично выполняется"</formula>
    </cfRule>
    <cfRule type="expression" dxfId="43" priority="2">
      <formula>$H6="Не выполняется"</formula>
    </cfRule>
    <cfRule type="expression" dxfId="42" priority="3">
      <formula>$H6="Выполняется"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H2:H6 L2:L5 P2:P5 T2:T3">
      <formula1>$AB$2:$AB$4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70" zoomScaleNormal="70" workbookViewId="0">
      <selection activeCell="H5" sqref="H5"/>
    </sheetView>
  </sheetViews>
  <sheetFormatPr defaultRowHeight="15"/>
  <cols>
    <col min="1" max="1" width="12.7109375" bestFit="1" customWidth="1"/>
    <col min="2" max="2" width="81.85546875" customWidth="1"/>
    <col min="3" max="3" width="22.42578125" customWidth="1"/>
    <col min="4" max="4" width="23.42578125" bestFit="1" customWidth="1"/>
    <col min="5" max="5" width="23.42578125" customWidth="1"/>
    <col min="6" max="6" width="17.85546875" customWidth="1"/>
    <col min="7" max="7" width="18" customWidth="1"/>
    <col min="8" max="8" width="14.85546875" customWidth="1"/>
    <col min="10" max="10" width="26.7109375" customWidth="1"/>
  </cols>
  <sheetData>
    <row r="1" spans="1:8" ht="33">
      <c r="A1" s="9" t="s">
        <v>282</v>
      </c>
      <c r="B1" s="8" t="s">
        <v>1</v>
      </c>
      <c r="C1" s="9" t="s">
        <v>200</v>
      </c>
      <c r="D1" s="8" t="s">
        <v>43</v>
      </c>
      <c r="E1" s="8" t="s">
        <v>198</v>
      </c>
      <c r="F1" s="8" t="s">
        <v>5</v>
      </c>
      <c r="G1" s="8" t="s">
        <v>197</v>
      </c>
      <c r="H1" s="9" t="s">
        <v>2</v>
      </c>
    </row>
    <row r="2" spans="1:8">
      <c r="A2" s="51" t="s">
        <v>21</v>
      </c>
      <c r="B2" s="51"/>
      <c r="C2" s="51"/>
      <c r="D2" s="51"/>
      <c r="E2" s="51"/>
      <c r="F2" s="51"/>
      <c r="G2" s="51"/>
      <c r="H2" s="51"/>
    </row>
    <row r="3" spans="1:8" ht="30">
      <c r="A3" s="28" t="s">
        <v>83</v>
      </c>
      <c r="B3" s="28" t="s">
        <v>175</v>
      </c>
      <c r="C3" s="28" t="s">
        <v>252</v>
      </c>
      <c r="D3" s="11" t="s">
        <v>10</v>
      </c>
      <c r="E3" s="11">
        <f t="shared" ref="E3:E15" si="0">IF(D3="высокий", 5, IF(D3="средний", 3, IF(D3="низкий", 1, "")))</f>
        <v>5</v>
      </c>
      <c r="F3" s="11">
        <f>IF(sec_Containers!H2="Выполняется", 1, IF(sec_Containers!H2="Частично выполняется", 0.5, IF(sec_Containers!H2="Не выполняется", 0, "")))</f>
        <v>0</v>
      </c>
      <c r="G3" s="16">
        <f t="shared" ref="G3:G15" si="1">F3*E3</f>
        <v>0</v>
      </c>
      <c r="H3" s="35"/>
    </row>
    <row r="4" spans="1:8" ht="30">
      <c r="A4" s="28" t="s">
        <v>86</v>
      </c>
      <c r="B4" s="28" t="s">
        <v>247</v>
      </c>
      <c r="C4" s="28" t="s">
        <v>265</v>
      </c>
      <c r="D4" s="11" t="s">
        <v>10</v>
      </c>
      <c r="E4" s="11">
        <f t="shared" si="0"/>
        <v>5</v>
      </c>
      <c r="F4" s="11">
        <f>IF(sec_Containers!H3="Выполняется", 1, IF(sec_Containers!H3="Частично выполняется", 0.5, IF(sec_Containers!H3="Не выполняется", 0, "")))</f>
        <v>0</v>
      </c>
      <c r="G4" s="16">
        <f t="shared" si="1"/>
        <v>0</v>
      </c>
      <c r="H4" s="35"/>
    </row>
    <row r="5" spans="1:8" ht="30">
      <c r="A5" s="10" t="s">
        <v>84</v>
      </c>
      <c r="B5" s="10" t="s">
        <v>152</v>
      </c>
      <c r="C5" s="10" t="s">
        <v>242</v>
      </c>
      <c r="D5" s="11" t="s">
        <v>10</v>
      </c>
      <c r="E5" s="11">
        <f t="shared" si="0"/>
        <v>5</v>
      </c>
      <c r="F5" s="11">
        <f>IF(sec_Containers!L2="Выполняется", 1, IF(sec_Containers!L2="Частично выполняется", 0.5, IF(sec_Containers!L2="Не выполняется", 0, "")))</f>
        <v>0</v>
      </c>
      <c r="G5" s="16">
        <f t="shared" si="1"/>
        <v>0</v>
      </c>
      <c r="H5" s="35"/>
    </row>
    <row r="6" spans="1:8" ht="30">
      <c r="A6" s="10" t="s">
        <v>87</v>
      </c>
      <c r="B6" s="10" t="s">
        <v>178</v>
      </c>
      <c r="C6" s="10" t="s">
        <v>242</v>
      </c>
      <c r="D6" s="11" t="s">
        <v>6</v>
      </c>
      <c r="E6" s="11">
        <f t="shared" si="0"/>
        <v>3</v>
      </c>
      <c r="F6" s="11">
        <f>IF(sec_Containers!L3="Выполняется", 1, IF(sec_Containers!L3="Частично выполняется", 0.5, IF(sec_Containers!L3="Не выполняется", 0, "")))</f>
        <v>0</v>
      </c>
      <c r="G6" s="16">
        <f t="shared" si="1"/>
        <v>0</v>
      </c>
      <c r="H6" s="35"/>
    </row>
    <row r="7" spans="1:8" ht="30">
      <c r="A7" s="10" t="s">
        <v>245</v>
      </c>
      <c r="B7" s="10" t="s">
        <v>248</v>
      </c>
      <c r="C7" s="10" t="s">
        <v>255</v>
      </c>
      <c r="D7" s="11" t="s">
        <v>10</v>
      </c>
      <c r="E7" s="11">
        <f t="shared" si="0"/>
        <v>5</v>
      </c>
      <c r="F7" s="11">
        <f>IF(sec_Containers!L4="Выполняется", 1, IF(sec_Containers!L4="Частично выполняется", 0.5, IF(sec_Containers!L4="Не выполняется", 0, "")))</f>
        <v>0</v>
      </c>
      <c r="G7" s="16">
        <f t="shared" si="1"/>
        <v>0</v>
      </c>
      <c r="H7" s="35"/>
    </row>
    <row r="8" spans="1:8" ht="30">
      <c r="A8" s="10" t="s">
        <v>157</v>
      </c>
      <c r="B8" s="10" t="s">
        <v>34</v>
      </c>
      <c r="C8" s="10" t="s">
        <v>242</v>
      </c>
      <c r="D8" s="11" t="s">
        <v>6</v>
      </c>
      <c r="E8" s="11">
        <f t="shared" si="0"/>
        <v>3</v>
      </c>
      <c r="F8" s="11">
        <f>IF(sec_Containers!P2="Выполняется", 1, IF(sec_Containers!P2="Частично выполняется", 0.5, IF(sec_Containers!P2="Не выполняется", 0, "")))</f>
        <v>0</v>
      </c>
      <c r="G8" s="16">
        <f t="shared" si="1"/>
        <v>0</v>
      </c>
      <c r="H8" s="35"/>
    </row>
    <row r="9" spans="1:8" ht="30">
      <c r="A9" s="10" t="s">
        <v>88</v>
      </c>
      <c r="B9" s="10" t="s">
        <v>177</v>
      </c>
      <c r="C9" s="10" t="s">
        <v>242</v>
      </c>
      <c r="D9" s="11" t="s">
        <v>6</v>
      </c>
      <c r="E9" s="11">
        <f t="shared" si="0"/>
        <v>3</v>
      </c>
      <c r="F9" s="11">
        <f>IF(sec_Containers!P3="Выполняется", 1, IF(sec_Containers!P3="Частично выполняется", 0.5, IF(sec_Containers!P3="Не выполняется", 0, "")))</f>
        <v>0</v>
      </c>
      <c r="G9" s="16">
        <f t="shared" si="1"/>
        <v>0</v>
      </c>
      <c r="H9" s="35"/>
    </row>
    <row r="10" spans="1:8" ht="30">
      <c r="A10" s="10" t="s">
        <v>90</v>
      </c>
      <c r="B10" s="10" t="s">
        <v>161</v>
      </c>
      <c r="C10" s="10" t="s">
        <v>252</v>
      </c>
      <c r="D10" s="11" t="s">
        <v>6</v>
      </c>
      <c r="E10" s="11">
        <f t="shared" si="0"/>
        <v>3</v>
      </c>
      <c r="F10" s="11">
        <f>IF(sec_Containers!P4="Выполняется", 1, IF(sec_Containers!P4="Частично выполняется", 0.5, IF(sec_Containers!P4="Не выполняется", 0, "")))</f>
        <v>0</v>
      </c>
      <c r="G10" s="16">
        <f t="shared" si="1"/>
        <v>0</v>
      </c>
      <c r="H10" s="16"/>
    </row>
    <row r="11" spans="1:8" ht="30">
      <c r="A11" s="10" t="s">
        <v>92</v>
      </c>
      <c r="B11" s="10" t="s">
        <v>176</v>
      </c>
      <c r="C11" s="10" t="s">
        <v>265</v>
      </c>
      <c r="D11" s="11" t="s">
        <v>6</v>
      </c>
      <c r="E11" s="11">
        <f t="shared" si="0"/>
        <v>3</v>
      </c>
      <c r="F11" s="11">
        <f>IF(sec_Containers!P5="Выполняется", 1, IF(sec_Containers!P5="Частично выполняется", 0.5, IF(sec_Containers!P5="Не выполняется", 0, "")))</f>
        <v>0</v>
      </c>
      <c r="G11" s="16">
        <f t="shared" si="1"/>
        <v>0</v>
      </c>
      <c r="H11" s="16"/>
    </row>
    <row r="12" spans="1:8" ht="30">
      <c r="A12" s="10" t="s">
        <v>93</v>
      </c>
      <c r="B12" s="10" t="s">
        <v>246</v>
      </c>
      <c r="C12" s="10" t="s">
        <v>255</v>
      </c>
      <c r="D12" s="11" t="s">
        <v>6</v>
      </c>
      <c r="E12" s="11">
        <f t="shared" si="0"/>
        <v>3</v>
      </c>
      <c r="F12" s="11">
        <f>IF(sec_Containers!P6="Выполняется", 1, IF(sec_Containers!P6="Частично выполняется", 0.5, IF(sec_Containers!P6="Не выполняется", 0, "")))</f>
        <v>0</v>
      </c>
      <c r="G12" s="16"/>
      <c r="H12" s="16"/>
    </row>
    <row r="13" spans="1:8" ht="30">
      <c r="A13" s="10" t="s">
        <v>85</v>
      </c>
      <c r="B13" s="10" t="s">
        <v>162</v>
      </c>
      <c r="C13" s="10" t="s">
        <v>265</v>
      </c>
      <c r="D13" s="11" t="s">
        <v>6</v>
      </c>
      <c r="E13" s="11">
        <f t="shared" si="0"/>
        <v>3</v>
      </c>
      <c r="F13" s="11">
        <f>IF(sec_Containers!T2="Выполняется", 1, IF(sec_Containers!T2="Частично выполняется", 0.5, IF(sec_Containers!T2="Не выполняется", 0, "")))</f>
        <v>0</v>
      </c>
      <c r="G13" s="16">
        <f t="shared" si="1"/>
        <v>0</v>
      </c>
      <c r="H13" s="16"/>
    </row>
    <row r="14" spans="1:8" ht="30">
      <c r="A14" s="10" t="s">
        <v>89</v>
      </c>
      <c r="B14" s="10" t="s">
        <v>31</v>
      </c>
      <c r="C14" s="10" t="s">
        <v>265</v>
      </c>
      <c r="D14" s="11" t="s">
        <v>6</v>
      </c>
      <c r="E14" s="11">
        <f t="shared" si="0"/>
        <v>3</v>
      </c>
      <c r="F14" s="11">
        <f>IF(sec_Containers!T3="Выполняется", 1, IF(sec_Containers!T3="Частично выполняется", 0.5, IF(sec_Containers!T3="Не выполняется", 0, "")))</f>
        <v>0</v>
      </c>
      <c r="G14" s="16">
        <f t="shared" si="1"/>
        <v>0</v>
      </c>
      <c r="H14" s="16"/>
    </row>
    <row r="15" spans="1:8" ht="30">
      <c r="A15" s="10" t="s">
        <v>91</v>
      </c>
      <c r="B15" s="10" t="s">
        <v>63</v>
      </c>
      <c r="C15" s="10" t="s">
        <v>265</v>
      </c>
      <c r="D15" s="44" t="s">
        <v>6</v>
      </c>
      <c r="E15" s="11">
        <f t="shared" si="0"/>
        <v>3</v>
      </c>
      <c r="F15" s="11">
        <f>IF(sec_Containers!T4="Выполняется", 1, IF(sec_Containers!T4="Частично выполняется", 0.5, IF(sec_Containers!T4="Не выполняется", 0, "")))</f>
        <v>0</v>
      </c>
      <c r="G15" s="16">
        <f t="shared" si="1"/>
        <v>0</v>
      </c>
      <c r="H15" s="22"/>
    </row>
    <row r="16" spans="1:8" ht="30">
      <c r="A16" s="14"/>
      <c r="B16" s="14"/>
      <c r="C16" s="14"/>
      <c r="D16" s="43" t="s">
        <v>206</v>
      </c>
      <c r="E16" s="39">
        <f>SUM(E3:E15)</f>
        <v>47</v>
      </c>
      <c r="F16" s="43" t="s">
        <v>207</v>
      </c>
      <c r="G16" s="42">
        <f>SUM(G3:G15)</f>
        <v>0</v>
      </c>
      <c r="H16" s="14"/>
    </row>
  </sheetData>
  <mergeCells count="1">
    <mergeCell ref="A2:H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9.140625" defaultRowHeight="15"/>
  <cols>
    <col min="1" max="1" width="10.5703125" style="13" customWidth="1"/>
    <col min="2" max="2" width="29.28515625" style="13" customWidth="1"/>
    <col min="3" max="3" width="18.140625" style="13" customWidth="1"/>
    <col min="4" max="4" width="13.42578125" style="13" customWidth="1"/>
    <col min="5" max="5" width="9.140625" style="13" bestFit="1" customWidth="1"/>
    <col min="6" max="6" width="48.5703125" style="13" customWidth="1"/>
    <col min="7" max="7" width="18.140625" style="13" customWidth="1"/>
    <col min="8" max="8" width="13.42578125" style="13" customWidth="1"/>
    <col min="9" max="9" width="9.140625" style="13" bestFit="1" customWidth="1"/>
    <col min="10" max="10" width="48.5703125" style="13" customWidth="1"/>
    <col min="11" max="11" width="18.140625" style="13" customWidth="1"/>
    <col min="12" max="12" width="13.42578125" style="13" customWidth="1"/>
    <col min="13" max="13" width="9.140625" style="13" bestFit="1" customWidth="1"/>
    <col min="14" max="14" width="48.5703125" style="13" customWidth="1"/>
    <col min="15" max="15" width="18.140625" style="13" customWidth="1"/>
    <col min="16" max="16" width="13.42578125" style="13" customWidth="1"/>
    <col min="17" max="17" width="9.140625" style="13" bestFit="1" customWidth="1"/>
    <col min="18" max="18" width="48.5703125" style="13" customWidth="1"/>
    <col min="19" max="19" width="18.140625" style="13" customWidth="1"/>
    <col min="20" max="20" width="13.42578125" style="13" customWidth="1"/>
    <col min="21" max="27" width="9.140625" style="13"/>
    <col min="28" max="28" width="9.140625" style="13" customWidth="1"/>
    <col min="29" max="29" width="36.42578125" style="13" hidden="1" customWidth="1"/>
    <col min="30" max="16384" width="9.140625" style="13"/>
  </cols>
  <sheetData>
    <row r="1" spans="1:30" ht="56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30" ht="45">
      <c r="A2" s="12" t="s">
        <v>82</v>
      </c>
      <c r="B2" s="12" t="s">
        <v>81</v>
      </c>
      <c r="C2" s="12"/>
      <c r="D2" s="41" t="s">
        <v>4</v>
      </c>
      <c r="E2" s="12" t="str">
        <f>'Практики. Containers'!A3</f>
        <v>SEC-CONT-1-1</v>
      </c>
      <c r="F2" s="12" t="str">
        <f>'Практики. Containers'!B3</f>
        <v>Используются профили по умолчанию Secomp</v>
      </c>
      <c r="G2" s="12"/>
      <c r="H2" s="41" t="s">
        <v>4</v>
      </c>
      <c r="I2" s="45" t="str">
        <f>'Практики. Containers'!A5</f>
        <v>SEC-CONT-2-1</v>
      </c>
      <c r="J2" s="45" t="str">
        <f>'Практики. Containers'!B5</f>
        <v>Используются сетевые политики для разграничения доступа между неймспейсами</v>
      </c>
      <c r="K2" s="12"/>
      <c r="L2" s="41" t="s">
        <v>4</v>
      </c>
      <c r="M2" s="12" t="str">
        <f>'Практики. Containers'!A8</f>
        <v>SEC-CONT-3-1</v>
      </c>
      <c r="N2" s="12" t="str">
        <f>'Практики. Containers'!B8</f>
        <v>Используются сетевые политики для разграничения доступа между микросервисами</v>
      </c>
      <c r="O2" s="12"/>
      <c r="P2" s="41" t="s">
        <v>4</v>
      </c>
      <c r="Q2" s="12" t="str">
        <f>'Практики. Containers'!A13</f>
        <v>SEC-CONT-4-1</v>
      </c>
      <c r="R2" s="12" t="str">
        <f>'Практики. Containers'!B13</f>
        <v>Настроены и используются кастомизированные Runtime политики для отдельных контейнерных приложений</v>
      </c>
      <c r="S2" s="12"/>
      <c r="T2" s="41" t="s">
        <v>4</v>
      </c>
      <c r="AC2" s="32" t="s">
        <v>5</v>
      </c>
      <c r="AD2" s="2"/>
    </row>
    <row r="3" spans="1:30" ht="60">
      <c r="A3" s="12"/>
      <c r="B3" s="12"/>
      <c r="C3" s="12"/>
      <c r="D3" s="12"/>
      <c r="E3" s="12" t="str">
        <f>'Практики. Containers'!A4</f>
        <v>SEC-CONT-1-2</v>
      </c>
      <c r="F3" s="12" t="str">
        <f>'Практики. Containers'!B4</f>
        <v>Ограничиваются вычислительные ресурсы работающего контейнера</v>
      </c>
      <c r="G3" s="12"/>
      <c r="H3" s="41" t="s">
        <v>4</v>
      </c>
      <c r="I3" s="45" t="str">
        <f>'Практики. Containers'!A6</f>
        <v>SEC-CONT-2-2</v>
      </c>
      <c r="J3" s="45" t="str">
        <f>'Практики. Containers'!B6</f>
        <v>Настроены и используются L7 сетевые политики контроля трафика  в режиме мониторинга</v>
      </c>
      <c r="K3" s="12"/>
      <c r="L3" s="41" t="s">
        <v>4</v>
      </c>
      <c r="M3" s="12" t="str">
        <f>'Практики. Containers'!A9</f>
        <v>SEC-CONT-3-2</v>
      </c>
      <c r="N3" s="12" t="str">
        <f>'Практики. Containers'!B9</f>
        <v>Настроены и используются L7 сетевые политики контроля трафика  в режиме Block</v>
      </c>
      <c r="O3" s="12"/>
      <c r="P3" s="41" t="s">
        <v>4</v>
      </c>
      <c r="Q3" s="12" t="str">
        <f>'Практики. Containers'!A14</f>
        <v>SEC-CONT-4-2</v>
      </c>
      <c r="R3" s="12" t="str">
        <f>'Практики. Containers'!B14</f>
        <v>В конфигурациях deployments/replicasets/pods/daemonsets/statefulsets для контейнеров используются профили apparmor</v>
      </c>
      <c r="S3" s="12"/>
      <c r="T3" s="41" t="s">
        <v>4</v>
      </c>
      <c r="AC3" s="33" t="s">
        <v>4</v>
      </c>
      <c r="AD3" s="2"/>
    </row>
    <row r="4" spans="1:30" ht="45">
      <c r="A4" s="12"/>
      <c r="B4" s="12"/>
      <c r="C4" s="12"/>
      <c r="D4" s="12"/>
      <c r="E4" s="14"/>
      <c r="F4" s="14"/>
      <c r="G4" s="12"/>
      <c r="H4" s="12"/>
      <c r="I4" s="45" t="str">
        <f>'Практики. Containers'!A7</f>
        <v>SEC-CONT-2-3</v>
      </c>
      <c r="J4" s="45" t="str">
        <f>'Практики. Containers'!B7</f>
        <v>Осуществляется мониторинг запускаемых процессов в контейнерах. Используются правила по умолчанию</v>
      </c>
      <c r="K4" s="12"/>
      <c r="L4" s="41" t="s">
        <v>4</v>
      </c>
      <c r="M4" s="12" t="str">
        <f>'Практики. Containers'!A10</f>
        <v>SEC-CONT-3-3</v>
      </c>
      <c r="N4" s="12" t="str">
        <f>'Практики. Containers'!B10</f>
        <v>Используются кастомизированные политики Runtime для сред контейнеризации, как минимум уровня всего кластера</v>
      </c>
      <c r="O4" s="12"/>
      <c r="P4" s="41" t="s">
        <v>4</v>
      </c>
      <c r="Q4" s="12" t="str">
        <f>'Практики. Containers'!A15</f>
        <v>SEC-CONT-4-3</v>
      </c>
      <c r="R4" s="12" t="str">
        <f>'Практики. Containers'!B15</f>
        <v>Осуществляется контроль запускаемых процессов в контейнерах (применяется запрет запуска процессов, не используемых приложениями)</v>
      </c>
      <c r="S4" s="12"/>
      <c r="T4" s="41" t="s">
        <v>4</v>
      </c>
      <c r="AC4" s="34" t="s">
        <v>15</v>
      </c>
      <c r="AD4" s="2"/>
    </row>
    <row r="5" spans="1:30" ht="4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 t="str">
        <f>'Практики. Containers'!A11</f>
        <v>SEC-CONT-3-4</v>
      </c>
      <c r="N5" s="12" t="str">
        <f>'Практики. Containers'!B11</f>
        <v>используются профили seccomp, кастомизированные под микросервисы</v>
      </c>
      <c r="O5" s="12"/>
      <c r="P5" s="41" t="s">
        <v>4</v>
      </c>
      <c r="Q5" s="12"/>
      <c r="R5" s="12"/>
      <c r="S5" s="12"/>
      <c r="T5" s="12"/>
    </row>
    <row r="6" spans="1:30" ht="45">
      <c r="A6" s="14"/>
      <c r="B6" s="14"/>
      <c r="C6" s="14"/>
      <c r="D6" s="30"/>
      <c r="E6" s="30"/>
      <c r="F6" s="30"/>
      <c r="G6" s="30"/>
      <c r="H6" s="30"/>
      <c r="I6" s="30"/>
      <c r="J6" s="30"/>
      <c r="K6" s="30"/>
      <c r="L6" s="30"/>
      <c r="M6" s="12" t="str">
        <f>'Практики. Containers'!A12</f>
        <v>SEC-CONT-3-5</v>
      </c>
      <c r="N6" s="12" t="str">
        <f>'Практики. Containers'!B12</f>
        <v>Используется мониторинг аномалий для запущенных контейнеров</v>
      </c>
      <c r="O6" s="12"/>
      <c r="P6" s="41" t="s">
        <v>4</v>
      </c>
      <c r="Q6" s="30"/>
      <c r="R6" s="30"/>
      <c r="S6" s="30"/>
      <c r="T6" s="30"/>
    </row>
    <row r="7" spans="1:30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30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30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30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4:20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4:20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4:20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4:20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4:20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4:20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4:20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4:20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4:20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4:20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4:20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4:20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4:20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4:20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4:20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4:20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4:20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4:20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4:20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4:20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4:20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4:20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4:20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4:20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4:20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4:20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4:20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4:20">
      <c r="D44" s="2"/>
      <c r="E44" s="2"/>
      <c r="F44" s="2"/>
      <c r="G44" s="2"/>
      <c r="H44" s="2"/>
      <c r="M44" s="2"/>
      <c r="N44" s="2"/>
      <c r="O44" s="2"/>
      <c r="P44" s="2"/>
      <c r="Q44" s="2"/>
      <c r="R44" s="2"/>
      <c r="S44" s="2"/>
      <c r="T44" s="2"/>
    </row>
    <row r="45" spans="4:20">
      <c r="D45" s="2"/>
      <c r="E45" s="2"/>
      <c r="F45" s="2"/>
      <c r="G45" s="2"/>
      <c r="H45" s="2"/>
      <c r="M45" s="2"/>
      <c r="N45" s="2"/>
      <c r="O45" s="2"/>
      <c r="P45" s="2"/>
      <c r="Q45" s="2"/>
      <c r="R45" s="2"/>
      <c r="S45" s="2"/>
      <c r="T45" s="2"/>
    </row>
    <row r="46" spans="4:20">
      <c r="D46" s="2"/>
      <c r="E46" s="2"/>
      <c r="F46" s="2"/>
      <c r="G46" s="2"/>
      <c r="H46" s="2"/>
      <c r="M46" s="2"/>
      <c r="N46" s="2"/>
      <c r="O46" s="2"/>
      <c r="P46" s="2"/>
      <c r="T46" s="2"/>
    </row>
    <row r="47" spans="4:20">
      <c r="D47" s="2"/>
      <c r="E47" s="2"/>
      <c r="F47" s="2"/>
      <c r="G47" s="2"/>
      <c r="H47" s="2"/>
      <c r="P47" s="2"/>
      <c r="T47" s="2"/>
    </row>
    <row r="48" spans="4:20">
      <c r="D48" s="2"/>
      <c r="E48" s="2"/>
      <c r="F48" s="2"/>
      <c r="G48" s="2"/>
      <c r="H48" s="2"/>
      <c r="P48" s="2"/>
      <c r="T48" s="2"/>
    </row>
  </sheetData>
  <conditionalFormatting sqref="H2">
    <cfRule type="expression" dxfId="41" priority="55">
      <formula>$H2="Частично выполняется"</formula>
    </cfRule>
    <cfRule type="expression" dxfId="40" priority="56">
      <formula>$H2="Не выполняется"</formula>
    </cfRule>
    <cfRule type="expression" dxfId="39" priority="57">
      <formula>$H2="Выполняется"</formula>
    </cfRule>
  </conditionalFormatting>
  <conditionalFormatting sqref="H3">
    <cfRule type="expression" dxfId="38" priority="46">
      <formula>$H3="Частично выполняется"</formula>
    </cfRule>
    <cfRule type="expression" dxfId="37" priority="47">
      <formula>$H3="Не выполняется"</formula>
    </cfRule>
    <cfRule type="expression" dxfId="36" priority="48">
      <formula>$H3="Выполняется"</formula>
    </cfRule>
  </conditionalFormatting>
  <conditionalFormatting sqref="L2">
    <cfRule type="expression" dxfId="35" priority="40">
      <formula>$L2="Частично выполняется"</formula>
    </cfRule>
    <cfRule type="expression" dxfId="34" priority="41">
      <formula>$L2="Не выполняется"</formula>
    </cfRule>
    <cfRule type="expression" dxfId="33" priority="42">
      <formula>$L2="Выполняется"</formula>
    </cfRule>
  </conditionalFormatting>
  <conditionalFormatting sqref="P2">
    <cfRule type="expression" dxfId="32" priority="34">
      <formula>$P2="Частично выполняется"</formula>
    </cfRule>
    <cfRule type="expression" dxfId="31" priority="35">
      <formula>$P2="Не выполняется"</formula>
    </cfRule>
    <cfRule type="expression" dxfId="30" priority="36">
      <formula>$P2="Выполняется"</formula>
    </cfRule>
  </conditionalFormatting>
  <conditionalFormatting sqref="T2">
    <cfRule type="expression" dxfId="29" priority="31">
      <formula>$T2="Частично выполняется"</formula>
    </cfRule>
    <cfRule type="expression" dxfId="28" priority="32">
      <formula>$T2="Не выполняется"</formula>
    </cfRule>
    <cfRule type="expression" dxfId="27" priority="33">
      <formula>$T2="Выполняется"</formula>
    </cfRule>
  </conditionalFormatting>
  <conditionalFormatting sqref="L3">
    <cfRule type="expression" dxfId="26" priority="28">
      <formula>$L3="Частично выполняется"</formula>
    </cfRule>
    <cfRule type="expression" dxfId="25" priority="29">
      <formula>$L3="Не выполняется"</formula>
    </cfRule>
    <cfRule type="expression" dxfId="24" priority="30">
      <formula>$L3="Выполняется"</formula>
    </cfRule>
  </conditionalFormatting>
  <conditionalFormatting sqref="P3">
    <cfRule type="expression" dxfId="23" priority="25">
      <formula>$P3="Частично выполняется"</formula>
    </cfRule>
    <cfRule type="expression" dxfId="22" priority="26">
      <formula>$P3="Не выполняется"</formula>
    </cfRule>
    <cfRule type="expression" dxfId="21" priority="27">
      <formula>$P3="Выполняется"</formula>
    </cfRule>
  </conditionalFormatting>
  <conditionalFormatting sqref="P4">
    <cfRule type="expression" dxfId="20" priority="22">
      <formula>$P4="Частично выполняется"</formula>
    </cfRule>
    <cfRule type="expression" dxfId="19" priority="23">
      <formula>$P4="Не выполняется"</formula>
    </cfRule>
    <cfRule type="expression" dxfId="18" priority="24">
      <formula>$P4="Выполняется"</formula>
    </cfRule>
  </conditionalFormatting>
  <conditionalFormatting sqref="P5">
    <cfRule type="expression" dxfId="17" priority="19">
      <formula>$P5="Частично выполняется"</formula>
    </cfRule>
    <cfRule type="expression" dxfId="16" priority="20">
      <formula>$P5="Не выполняется"</formula>
    </cfRule>
    <cfRule type="expression" dxfId="15" priority="21">
      <formula>$P5="Выполняется"</formula>
    </cfRule>
  </conditionalFormatting>
  <conditionalFormatting sqref="P6">
    <cfRule type="expression" dxfId="14" priority="16">
      <formula>$P6="Частично выполняется"</formula>
    </cfRule>
    <cfRule type="expression" dxfId="13" priority="17">
      <formula>$P6="Не выполняется"</formula>
    </cfRule>
    <cfRule type="expression" dxfId="12" priority="18">
      <formula>$P6="Выполняется"</formula>
    </cfRule>
  </conditionalFormatting>
  <conditionalFormatting sqref="T3">
    <cfRule type="expression" dxfId="11" priority="13">
      <formula>$T3="Частично выполняется"</formula>
    </cfRule>
    <cfRule type="expression" dxfId="10" priority="14">
      <formula>$T3="Не выполняется"</formula>
    </cfRule>
    <cfRule type="expression" dxfId="9" priority="15">
      <formula>$T3="Выполняется"</formula>
    </cfRule>
  </conditionalFormatting>
  <conditionalFormatting sqref="T4">
    <cfRule type="expression" dxfId="8" priority="10">
      <formula>$T4="Частично выполняется"</formula>
    </cfRule>
    <cfRule type="expression" dxfId="7" priority="11">
      <formula>$T4="Не выполняется"</formula>
    </cfRule>
    <cfRule type="expression" dxfId="6" priority="12">
      <formula>$T4="Выполняется"</formula>
    </cfRule>
  </conditionalFormatting>
  <conditionalFormatting sqref="D2">
    <cfRule type="expression" dxfId="5" priority="7">
      <formula>$D2="Частично выполняется"</formula>
    </cfRule>
    <cfRule type="expression" dxfId="4" priority="8">
      <formula>$D2="Не выполняется"</formula>
    </cfRule>
    <cfRule type="expression" dxfId="3" priority="9">
      <formula>$D2="Выполняется"</formula>
    </cfRule>
  </conditionalFormatting>
  <conditionalFormatting sqref="L4">
    <cfRule type="expression" dxfId="2" priority="4">
      <formula>$L4="Частично выполняется"</formula>
    </cfRule>
    <cfRule type="expression" dxfId="1" priority="5">
      <formula>$L4="Не выполняется"</formula>
    </cfRule>
    <cfRule type="expression" dxfId="0" priority="6">
      <formula>$L4="Выполняется"</formula>
    </cfRule>
  </conditionalFormatting>
  <dataValidations count="2">
    <dataValidation type="list" allowBlank="1" showInputMessage="1" showErrorMessage="1" sqref="L2:L4 H2:H3 P2:P6 T2:T4">
      <formula1>$AC$2:$AC$4</formula1>
    </dataValidation>
    <dataValidation type="list" allowBlank="1" showInputMessage="1" showErrorMessage="1" sqref="D2">
      <formula1>$AC$2:$AC$3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F23"/>
  <sheetViews>
    <sheetView workbookViewId="0">
      <pane ySplit="1" topLeftCell="A2" activePane="bottomLeft" state="frozen"/>
      <selection pane="bottomLeft" activeCell="D32" sqref="D32"/>
    </sheetView>
  </sheetViews>
  <sheetFormatPr defaultRowHeight="15"/>
  <cols>
    <col min="1" max="1" width="6.28515625" customWidth="1"/>
    <col min="2" max="6" width="33.5703125" style="1" customWidth="1"/>
  </cols>
  <sheetData>
    <row r="23" spans="2:2">
      <c r="B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topLeftCell="A7" zoomScale="70" zoomScaleNormal="70" workbookViewId="0">
      <selection activeCell="N17" sqref="N17"/>
    </sheetView>
  </sheetViews>
  <sheetFormatPr defaultRowHeight="15"/>
  <cols>
    <col min="2" max="2" width="58.140625" customWidth="1"/>
    <col min="3" max="3" width="12" customWidth="1"/>
    <col min="4" max="4" width="17.140625" customWidth="1"/>
    <col min="5" max="5" width="13.42578125" customWidth="1"/>
    <col min="8" max="8" width="10.140625" bestFit="1" customWidth="1"/>
    <col min="11" max="11" width="12.140625" customWidth="1"/>
    <col min="12" max="12" width="13.28515625" customWidth="1"/>
    <col min="14" max="14" width="44.42578125" customWidth="1"/>
    <col min="15" max="15" width="13" customWidth="1"/>
    <col min="24" max="24" width="15.28515625" customWidth="1"/>
    <col min="25" max="25" width="0.5703125" customWidth="1"/>
  </cols>
  <sheetData>
    <row r="1" spans="2:25" ht="37.5">
      <c r="B1" s="25" t="s">
        <v>191</v>
      </c>
      <c r="C1" s="25" t="s">
        <v>192</v>
      </c>
      <c r="G1" s="26"/>
    </row>
    <row r="2" spans="2:25" ht="42" customHeight="1">
      <c r="B2" s="27" t="s">
        <v>298</v>
      </c>
      <c r="C2" s="49">
        <f>'Практики. Общие'!G14/'Практики. Общие'!E14*4</f>
        <v>0</v>
      </c>
      <c r="G2" s="26"/>
      <c r="Y2" s="48" t="s">
        <v>281</v>
      </c>
    </row>
    <row r="3" spans="2:25" ht="42" customHeight="1">
      <c r="B3" s="27" t="s">
        <v>299</v>
      </c>
      <c r="C3" s="49">
        <f>'Практики. Nodes'!G33/'Практики. Nodes'!E33*4</f>
        <v>0</v>
      </c>
      <c r="G3" s="26"/>
      <c r="Y3" s="48" t="s">
        <v>68</v>
      </c>
    </row>
    <row r="4" spans="2:25" ht="42" customHeight="1">
      <c r="B4" s="27" t="s">
        <v>300</v>
      </c>
      <c r="C4" s="49">
        <f>'Практики. Orchestrator'!G35/'Практики. Orchestrator'!E35*4</f>
        <v>0</v>
      </c>
      <c r="G4" s="26"/>
      <c r="Y4" s="48" t="s">
        <v>70</v>
      </c>
    </row>
    <row r="5" spans="2:25" ht="42" customHeight="1">
      <c r="B5" s="27" t="s">
        <v>301</v>
      </c>
      <c r="C5" s="49">
        <f>'Практики. Images'!G17/'Практики. Images'!E17*4</f>
        <v>0</v>
      </c>
      <c r="G5" s="26"/>
      <c r="Y5" s="48" t="s">
        <v>71</v>
      </c>
    </row>
    <row r="6" spans="2:25" ht="42" customHeight="1">
      <c r="B6" s="27" t="s">
        <v>302</v>
      </c>
      <c r="C6" s="49">
        <f>'Практики. Images'!G17/'Практики. Images'!E17*4</f>
        <v>0</v>
      </c>
      <c r="G6" s="26"/>
      <c r="Y6" s="48" t="s">
        <v>72</v>
      </c>
    </row>
    <row r="7" spans="2:25" ht="42" customHeight="1">
      <c r="B7" s="27" t="s">
        <v>303</v>
      </c>
      <c r="C7" s="49">
        <f>'Практики. Containers'!G16/'Практики. Containers'!E16*4</f>
        <v>0</v>
      </c>
      <c r="G7" s="26"/>
      <c r="Y7" s="48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17.7109375" customWidth="1"/>
    <col min="2" max="2" width="44.140625" customWidth="1"/>
    <col min="3" max="3" width="21.140625" customWidth="1"/>
    <col min="4" max="6" width="23.42578125" customWidth="1"/>
    <col min="7" max="8" width="17.7109375" customWidth="1"/>
  </cols>
  <sheetData>
    <row r="1" spans="1:8" ht="16.5">
      <c r="A1" s="9" t="s">
        <v>282</v>
      </c>
      <c r="B1" s="9" t="s">
        <v>1</v>
      </c>
      <c r="C1" s="9" t="s">
        <v>200</v>
      </c>
      <c r="D1" s="8" t="s">
        <v>43</v>
      </c>
      <c r="E1" s="8" t="s">
        <v>198</v>
      </c>
      <c r="F1" s="9" t="s">
        <v>5</v>
      </c>
      <c r="G1" s="9" t="s">
        <v>197</v>
      </c>
      <c r="H1" s="9" t="s">
        <v>2</v>
      </c>
    </row>
    <row r="2" spans="1:8">
      <c r="A2" s="50"/>
      <c r="B2" s="50"/>
      <c r="C2" s="50"/>
      <c r="D2" s="50"/>
      <c r="E2" s="50"/>
      <c r="F2" s="50"/>
      <c r="G2" s="50"/>
      <c r="H2" s="50"/>
    </row>
    <row r="3" spans="1:8" ht="45">
      <c r="A3" s="28" t="s">
        <v>227</v>
      </c>
      <c r="B3" s="12" t="s">
        <v>39</v>
      </c>
      <c r="C3" s="28" t="s">
        <v>240</v>
      </c>
      <c r="D3" s="38" t="s">
        <v>10</v>
      </c>
      <c r="E3" s="37">
        <f>IF(D3="высокий", 5, IF(D3="средний", 3, IF(D3="низкий", 1, "")))</f>
        <v>5</v>
      </c>
      <c r="F3" s="37">
        <f>IF(sec_Nodes!H2="Выполняется", 1, IF(sec_Nodes!H2="Частично выполняется", 0.5, IF(sec_Nodes!H2="Не выполняется", 0, "")))</f>
        <v>0</v>
      </c>
      <c r="G3" s="37">
        <f t="shared" ref="G3:G13" si="0">F3*E3</f>
        <v>0</v>
      </c>
      <c r="H3" s="16"/>
    </row>
    <row r="4" spans="1:8" ht="30">
      <c r="A4" s="28" t="s">
        <v>228</v>
      </c>
      <c r="B4" s="35" t="s">
        <v>231</v>
      </c>
      <c r="C4" s="28" t="s">
        <v>35</v>
      </c>
      <c r="D4" s="38" t="s">
        <v>10</v>
      </c>
      <c r="E4" s="37">
        <f t="shared" ref="E4:E13" si="1">IF(D4="высокий", 5, IF(D4="средний", 3, IF(D4="низкий", 1, "")))</f>
        <v>5</v>
      </c>
      <c r="F4" s="37">
        <f>IF(sec_Nodes!H3="Выполняется", 1, IF(sec_Nodes!H3="Частично выполняется", 0.5, IF(sec_Nodes!H3="Не выполняется", 0, "")))</f>
        <v>0</v>
      </c>
      <c r="G4" s="46">
        <f t="shared" si="0"/>
        <v>0</v>
      </c>
      <c r="H4" s="35"/>
    </row>
    <row r="5" spans="1:8" ht="45">
      <c r="A5" s="28" t="s">
        <v>229</v>
      </c>
      <c r="B5" s="20" t="s">
        <v>185</v>
      </c>
      <c r="C5" s="28" t="s">
        <v>242</v>
      </c>
      <c r="D5" s="37" t="s">
        <v>10</v>
      </c>
      <c r="E5" s="37">
        <f t="shared" si="1"/>
        <v>5</v>
      </c>
      <c r="F5" s="37">
        <f>IF(sec_Nodes!H4="Выполняется", 1, IF(sec_Nodes!H4="Частично выполняется", 0.5, IF(sec_Nodes!H4="Не выполняется", 0, "")))</f>
        <v>0</v>
      </c>
      <c r="G5" s="37">
        <f t="shared" si="0"/>
        <v>0</v>
      </c>
      <c r="H5" s="29"/>
    </row>
    <row r="6" spans="1:8" ht="30">
      <c r="A6" s="28" t="s">
        <v>232</v>
      </c>
      <c r="B6" s="20" t="s">
        <v>75</v>
      </c>
      <c r="C6" s="28" t="s">
        <v>242</v>
      </c>
      <c r="D6" s="37" t="s">
        <v>10</v>
      </c>
      <c r="E6" s="37">
        <f t="shared" si="1"/>
        <v>5</v>
      </c>
      <c r="F6" s="37">
        <f>IF(sec_Nodes!H5="Выполняется", 1, IF(sec_Nodes!H5="Частично выполняется", 0.5, IF(sec_Nodes!H5="Не выполняется", 0, "")))</f>
        <v>0</v>
      </c>
      <c r="G6" s="37">
        <f t="shared" si="0"/>
        <v>0</v>
      </c>
      <c r="H6" s="29"/>
    </row>
    <row r="7" spans="1:8" ht="45">
      <c r="A7" s="28" t="s">
        <v>233</v>
      </c>
      <c r="B7" s="12" t="s">
        <v>40</v>
      </c>
      <c r="C7" s="28" t="s">
        <v>241</v>
      </c>
      <c r="D7" s="46" t="s">
        <v>10</v>
      </c>
      <c r="E7" s="37">
        <f t="shared" si="1"/>
        <v>5</v>
      </c>
      <c r="F7" s="37">
        <f>IF(sec_Orchestrartor!L2="Выполняется", 1, IF(sec_Orchestrartor!L2="Частично выполняется", 0.5, IF(sec_Orchestrartor!L2="Не выполняется", 0, "")))</f>
        <v>0</v>
      </c>
      <c r="G7" s="46">
        <f t="shared" si="0"/>
        <v>0</v>
      </c>
      <c r="H7" s="47"/>
    </row>
    <row r="8" spans="1:8" ht="45">
      <c r="A8" s="28" t="s">
        <v>234</v>
      </c>
      <c r="B8" s="35" t="s">
        <v>208</v>
      </c>
      <c r="C8" s="28" t="s">
        <v>241</v>
      </c>
      <c r="D8" s="46" t="s">
        <v>6</v>
      </c>
      <c r="E8" s="37">
        <f t="shared" si="1"/>
        <v>3</v>
      </c>
      <c r="F8" s="37">
        <f>IF(sec_Orchestrartor!L3="Выполняется", 1, IF(sec_Orchestrartor!L3="Частично выполняется", 0.5, IF(sec_Orchestrartor!L3="Не выполняется", 0, "")))</f>
        <v>0</v>
      </c>
      <c r="G8" s="46">
        <f t="shared" si="0"/>
        <v>0</v>
      </c>
      <c r="H8" s="23"/>
    </row>
    <row r="9" spans="1:8" ht="30">
      <c r="A9" s="28" t="s">
        <v>235</v>
      </c>
      <c r="B9" s="35" t="s">
        <v>66</v>
      </c>
      <c r="C9" s="28" t="s">
        <v>240</v>
      </c>
      <c r="D9" s="46" t="s">
        <v>6</v>
      </c>
      <c r="E9" s="37">
        <f t="shared" si="1"/>
        <v>3</v>
      </c>
      <c r="F9" s="37">
        <f>IF(sec_Orchestrartor!L4="Выполняется", 1, IF(sec_Orchestrartor!L4="Частично выполняется", 0.5, IF(sec_Orchestrartor!L4="Не выполняется", 0, "")))</f>
        <v>0</v>
      </c>
      <c r="G9" s="46">
        <f t="shared" si="0"/>
        <v>0</v>
      </c>
      <c r="H9" s="35"/>
    </row>
    <row r="10" spans="1:8" ht="30">
      <c r="A10" s="28" t="s">
        <v>236</v>
      </c>
      <c r="B10" s="35" t="s">
        <v>36</v>
      </c>
      <c r="C10" s="28" t="s">
        <v>240</v>
      </c>
      <c r="D10" s="46" t="s">
        <v>6</v>
      </c>
      <c r="E10" s="37">
        <f t="shared" si="1"/>
        <v>3</v>
      </c>
      <c r="F10" s="37">
        <f>IF(sec_Orchestrartor!L5="Выполняется", 1, IF(sec_Orchestrartor!L5="Частично выполняется", 0.5, IF(sec_Orchestrartor!L5="Не выполняется", 0, "")))</f>
        <v>0</v>
      </c>
      <c r="G10" s="46">
        <f t="shared" si="0"/>
        <v>0</v>
      </c>
      <c r="H10" s="35"/>
    </row>
    <row r="11" spans="1:8" ht="30">
      <c r="A11" s="28" t="s">
        <v>237</v>
      </c>
      <c r="B11" s="35" t="s">
        <v>254</v>
      </c>
      <c r="C11" s="28" t="s">
        <v>242</v>
      </c>
      <c r="D11" s="38" t="s">
        <v>6</v>
      </c>
      <c r="E11" s="37">
        <f t="shared" si="1"/>
        <v>3</v>
      </c>
      <c r="F11" s="37">
        <f>IF(sec_Orchestrartor!L6="Выполняется", 1, IF(sec_Orchestrartor!L6="Частично выполняется", 0.5, IF(sec_Orchestrartor!L6="Не выполняется", 0, "")))</f>
        <v>0</v>
      </c>
      <c r="G11" s="37">
        <f t="shared" si="0"/>
        <v>0</v>
      </c>
      <c r="H11" s="17"/>
    </row>
    <row r="12" spans="1:8" ht="60">
      <c r="A12" s="28" t="s">
        <v>267</v>
      </c>
      <c r="B12" s="35" t="s">
        <v>65</v>
      </c>
      <c r="C12" s="28" t="s">
        <v>240</v>
      </c>
      <c r="D12" s="46" t="s">
        <v>10</v>
      </c>
      <c r="E12" s="37">
        <f t="shared" si="1"/>
        <v>5</v>
      </c>
      <c r="F12" s="37">
        <f>IF(sec_Orchestrartor!P6="Выполняется", 1, IF(sec_Orchestrartor!P6="Частично выполняется", 0.5, IF(sec_Orchestrartor!P6="Не выполняется", 0, "")))</f>
        <v>0</v>
      </c>
      <c r="G12" s="46">
        <f t="shared" si="0"/>
        <v>0</v>
      </c>
      <c r="H12" s="47"/>
    </row>
    <row r="13" spans="1:8" ht="30">
      <c r="A13" s="28" t="s">
        <v>239</v>
      </c>
      <c r="B13" s="35" t="s">
        <v>238</v>
      </c>
      <c r="C13" s="28" t="s">
        <v>35</v>
      </c>
      <c r="D13" s="46" t="s">
        <v>6</v>
      </c>
      <c r="E13" s="37">
        <f t="shared" si="1"/>
        <v>3</v>
      </c>
      <c r="F13" s="37">
        <f>IF(sec_Orchestrartor!T2="Выполняется", 1, IF(sec_Orchestrartor!T2="Частично выполняется", 0.5, IF(sec_Orchestrartor!T2="Не выполняется", 0, "")))</f>
        <v>0</v>
      </c>
      <c r="G13" s="46">
        <f t="shared" si="0"/>
        <v>0</v>
      </c>
      <c r="H13" s="47"/>
    </row>
    <row r="14" spans="1:8">
      <c r="A14" s="19"/>
      <c r="B14" s="19"/>
      <c r="C14" s="19"/>
      <c r="D14" s="41" t="s">
        <v>206</v>
      </c>
      <c r="E14" s="39">
        <f>SUM(E3:E13)</f>
        <v>45</v>
      </c>
      <c r="F14" s="41" t="s">
        <v>207</v>
      </c>
      <c r="G14" s="39">
        <f>SUM(G3:G13)</f>
        <v>0</v>
      </c>
      <c r="H14" s="19"/>
    </row>
  </sheetData>
  <autoFilter ref="A1:H1"/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ColWidth="9.140625" defaultRowHeight="15"/>
  <cols>
    <col min="1" max="1" width="7.28515625" style="2" customWidth="1"/>
    <col min="2" max="3" width="23.42578125" style="2" customWidth="1"/>
    <col min="4" max="4" width="13.5703125" style="2" customWidth="1"/>
    <col min="5" max="5" width="7.28515625" style="2" customWidth="1"/>
    <col min="6" max="7" width="23.42578125" style="2" customWidth="1"/>
    <col min="8" max="8" width="13.5703125" style="2" customWidth="1"/>
    <col min="9" max="9" width="7.28515625" style="2" customWidth="1"/>
    <col min="10" max="11" width="23.42578125" style="2" customWidth="1"/>
    <col min="12" max="12" width="13.5703125" style="2" customWidth="1"/>
    <col min="13" max="13" width="7.5703125" style="2" customWidth="1"/>
    <col min="14" max="15" width="23.42578125" style="2" customWidth="1"/>
    <col min="16" max="16" width="13.5703125" style="2" customWidth="1"/>
    <col min="17" max="17" width="7.5703125" style="2" customWidth="1"/>
    <col min="18" max="19" width="23.42578125" style="2" customWidth="1"/>
    <col min="20" max="20" width="13.5703125" style="2" customWidth="1"/>
    <col min="21" max="27" width="9.140625" style="2"/>
    <col min="28" max="28" width="9.140625" style="2" customWidth="1"/>
    <col min="29" max="29" width="26.140625" style="2" hidden="1" customWidth="1"/>
    <col min="30" max="16384" width="9.140625" style="2"/>
  </cols>
  <sheetData>
    <row r="1" spans="1:29" ht="37.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9" ht="90">
      <c r="A2" s="12" t="s">
        <v>243</v>
      </c>
      <c r="B2" s="12" t="s">
        <v>244</v>
      </c>
      <c r="C2" s="12"/>
      <c r="D2" s="12" t="s">
        <v>4</v>
      </c>
      <c r="E2" s="12" t="str">
        <f>'Практики. Общие'!A3</f>
        <v>Gen-1-1</v>
      </c>
      <c r="F2" s="12" t="str">
        <f>'Практики. Общие'!B3</f>
        <v>Создаются резервные копии критичных серверов, процесс резервирования является системным.</v>
      </c>
      <c r="G2" s="12"/>
      <c r="H2" s="12" t="s">
        <v>4</v>
      </c>
      <c r="I2" s="12" t="str">
        <f>'Практики. Общие'!A7</f>
        <v>Gen-2-1</v>
      </c>
      <c r="J2" s="12" t="str">
        <f>'Практики. Общие'!B7</f>
        <v>Удаленный доступ подрядчиков регламентирован, права минимально необходимы и контролируется.</v>
      </c>
      <c r="K2" s="12"/>
      <c r="L2" s="12" t="s">
        <v>4</v>
      </c>
      <c r="M2" s="12" t="str">
        <f>'Практики. Общие'!A11</f>
        <v>Gen-3-1</v>
      </c>
      <c r="N2" s="12" t="str">
        <f>'Практики. Общие'!B11</f>
        <v>Тестовая среда  располагается в отдельном сетевом сегменте. Доступ к среде ограничен</v>
      </c>
      <c r="O2" s="12"/>
      <c r="P2" s="12" t="s">
        <v>4</v>
      </c>
      <c r="Q2" s="12" t="str">
        <f>'Практики. Общие'!A13</f>
        <v>Gen-4-1</v>
      </c>
      <c r="R2" s="12" t="str">
        <f>'Практики. Общие'!B13</f>
        <v xml:space="preserve"> обеспечена отказоустойчивость серверной инфраструктуры в рамках нескольких сайтов</v>
      </c>
      <c r="S2" s="12"/>
      <c r="T2" s="12" t="s">
        <v>4</v>
      </c>
      <c r="AC2" s="32" t="s">
        <v>5</v>
      </c>
    </row>
    <row r="3" spans="1:29" ht="135">
      <c r="A3" s="12"/>
      <c r="B3" s="12"/>
      <c r="C3" s="12"/>
      <c r="D3" s="12"/>
      <c r="E3" s="12" t="str">
        <f>'Практики. Общие'!A4</f>
        <v>Gen-1-2</v>
      </c>
      <c r="F3" s="12" t="str">
        <f>'Практики. Общие'!B4</f>
        <v>Должна быть обеспечена отказоустойчивость серверной инфраструктуры в рамках 1 сайта</v>
      </c>
      <c r="G3" s="12"/>
      <c r="H3" s="12" t="s">
        <v>4</v>
      </c>
      <c r="I3" s="12" t="str">
        <f>'Практики. Общие'!A8</f>
        <v>Gen-2-2</v>
      </c>
      <c r="J3" s="12" t="str">
        <f>'Практики. Общие'!B8</f>
        <v>Зоны распределения ответственности администраторов разграничены и задокументированы для оркестратора и ОС</v>
      </c>
      <c r="K3" s="12"/>
      <c r="L3" s="12" t="s">
        <v>4</v>
      </c>
      <c r="M3" s="12" t="str">
        <f>'Практики. Общие'!A12</f>
        <v>Gen-3-2</v>
      </c>
      <c r="N3" s="12" t="str">
        <f>'Практики. Общие'!B12</f>
        <v>Проводятся учения по отработке плана аварийного восстановления с фактическим прохождением этапов восстановления на условно аварийном сервере</v>
      </c>
      <c r="O3" s="12"/>
      <c r="P3" s="12"/>
      <c r="Q3" s="12"/>
      <c r="R3" s="12"/>
      <c r="S3" s="12"/>
      <c r="T3" s="12"/>
      <c r="AC3" s="33" t="s">
        <v>4</v>
      </c>
    </row>
    <row r="4" spans="1:29" ht="90">
      <c r="A4" s="12"/>
      <c r="B4" s="12"/>
      <c r="C4" s="12"/>
      <c r="D4" s="12"/>
      <c r="E4" s="12" t="str">
        <f>'Практики. Общие'!A5</f>
        <v>Gen-1-3</v>
      </c>
      <c r="F4" s="12" t="str">
        <f>'Практики. Общие'!B5</f>
        <v>Выполняется контроль сетевого трафика на уровне межсетевых экранов (L3/L4) в PROD сегменте (доступ к узлам)</v>
      </c>
      <c r="G4" s="12"/>
      <c r="H4" s="12" t="s">
        <v>4</v>
      </c>
      <c r="I4" s="12" t="str">
        <f>'Практики. Общие'!A9</f>
        <v>Gen-2-3</v>
      </c>
      <c r="J4" s="12" t="str">
        <f>'Практики. Общие'!B9</f>
        <v>Процесс резервного копирования регламентирован</v>
      </c>
      <c r="K4" s="12"/>
      <c r="L4" s="12" t="s">
        <v>4</v>
      </c>
      <c r="M4" s="12"/>
      <c r="N4" s="12"/>
      <c r="O4" s="12"/>
      <c r="P4" s="12"/>
      <c r="Q4" s="12"/>
      <c r="R4" s="12"/>
      <c r="S4" s="12"/>
      <c r="T4" s="12"/>
      <c r="AC4" s="34" t="s">
        <v>15</v>
      </c>
    </row>
    <row r="5" spans="1:29" ht="60">
      <c r="A5" s="12"/>
      <c r="B5" s="12"/>
      <c r="C5" s="12"/>
      <c r="D5" s="12"/>
      <c r="E5" s="12" t="str">
        <f>'Практики. Общие'!A6</f>
        <v>Gen-1-4</v>
      </c>
      <c r="F5" s="12" t="str">
        <f>'Практики. Общие'!B6</f>
        <v>PROD инфраструктура находится в выделенном сетевом сегменте</v>
      </c>
      <c r="G5" s="12"/>
      <c r="H5" s="12" t="s">
        <v>4</v>
      </c>
      <c r="I5" s="12" t="str">
        <f>'Практики. Общие'!A10</f>
        <v>Gen-2-4</v>
      </c>
      <c r="J5" s="12" t="str">
        <f>'Практики. Общие'!B10</f>
        <v>Процесс восстановления доступности регламентирован</v>
      </c>
      <c r="K5" s="12"/>
      <c r="L5" s="12" t="s">
        <v>4</v>
      </c>
      <c r="M5" s="12"/>
      <c r="N5" s="12"/>
      <c r="O5" s="12"/>
      <c r="P5" s="12"/>
      <c r="Q5" s="12"/>
      <c r="R5" s="12"/>
      <c r="S5" s="12"/>
      <c r="T5" s="12"/>
    </row>
  </sheetData>
  <conditionalFormatting sqref="H2">
    <cfRule type="expression" dxfId="179" priority="52">
      <formula>$H2="Частично выполняется"</formula>
    </cfRule>
    <cfRule type="expression" dxfId="178" priority="53">
      <formula>$H2="Не выполняется"</formula>
    </cfRule>
    <cfRule type="expression" dxfId="177" priority="54">
      <formula>$H2="Выполняется"</formula>
    </cfRule>
  </conditionalFormatting>
  <conditionalFormatting sqref="H3">
    <cfRule type="expression" dxfId="176" priority="49">
      <formula>$H3="Частично выполняется"</formula>
    </cfRule>
    <cfRule type="expression" dxfId="175" priority="50">
      <formula>$H3="Не выполняется"</formula>
    </cfRule>
    <cfRule type="expression" dxfId="174" priority="51">
      <formula>$H3="Выполняется"</formula>
    </cfRule>
  </conditionalFormatting>
  <conditionalFormatting sqref="H4">
    <cfRule type="expression" dxfId="173" priority="46">
      <formula>$H4="Частично выполняется"</formula>
    </cfRule>
    <cfRule type="expression" dxfId="172" priority="47">
      <formula>$H4="Не выполняется"</formula>
    </cfRule>
    <cfRule type="expression" dxfId="171" priority="48">
      <formula>$H4="Выполняется"</formula>
    </cfRule>
  </conditionalFormatting>
  <conditionalFormatting sqref="L2">
    <cfRule type="expression" dxfId="170" priority="43">
      <formula>$L2="Частично выполняется"</formula>
    </cfRule>
    <cfRule type="expression" dxfId="169" priority="44">
      <formula>$L2="Не выполняется"</formula>
    </cfRule>
    <cfRule type="expression" dxfId="168" priority="45">
      <formula>$L2="Выполняется"</formula>
    </cfRule>
  </conditionalFormatting>
  <conditionalFormatting sqref="P2">
    <cfRule type="expression" dxfId="167" priority="40">
      <formula>$P2="Частично выполняется"</formula>
    </cfRule>
    <cfRule type="expression" dxfId="166" priority="41">
      <formula>$P2="Не выполняется"</formula>
    </cfRule>
    <cfRule type="expression" dxfId="165" priority="42">
      <formula>$P2="Выполняется"</formula>
    </cfRule>
  </conditionalFormatting>
  <conditionalFormatting sqref="T2">
    <cfRule type="expression" dxfId="164" priority="37">
      <formula>$T2="Частично выполняется"</formula>
    </cfRule>
    <cfRule type="expression" dxfId="163" priority="38">
      <formula>$T2="Не выполняется"</formula>
    </cfRule>
    <cfRule type="expression" dxfId="162" priority="39">
      <formula>$T2="Выполняется"</formula>
    </cfRule>
  </conditionalFormatting>
  <conditionalFormatting sqref="L3">
    <cfRule type="expression" dxfId="161" priority="34">
      <formula>$L3="Частично выполняется"</formula>
    </cfRule>
    <cfRule type="expression" dxfId="160" priority="35">
      <formula>$L3="Не выполняется"</formula>
    </cfRule>
    <cfRule type="expression" dxfId="159" priority="36">
      <formula>$L3="Выполняется"</formula>
    </cfRule>
  </conditionalFormatting>
  <conditionalFormatting sqref="D2">
    <cfRule type="expression" dxfId="158" priority="13">
      <formula>$D2="Частично выполняется"</formula>
    </cfRule>
    <cfRule type="expression" dxfId="157" priority="14">
      <formula>$D2="Не выполняется"</formula>
    </cfRule>
    <cfRule type="expression" dxfId="156" priority="15">
      <formula>$D2="Выполняется"</formula>
    </cfRule>
  </conditionalFormatting>
  <conditionalFormatting sqref="H5">
    <cfRule type="expression" dxfId="155" priority="10">
      <formula>$H5="Частично выполняется"</formula>
    </cfRule>
    <cfRule type="expression" dxfId="154" priority="11">
      <formula>$H5="Не выполняется"</formula>
    </cfRule>
    <cfRule type="expression" dxfId="153" priority="12">
      <formula>$H5="Выполняется"</formula>
    </cfRule>
  </conditionalFormatting>
  <conditionalFormatting sqref="L4">
    <cfRule type="expression" dxfId="152" priority="7">
      <formula>$L4="Частично выполняется"</formula>
    </cfRule>
    <cfRule type="expression" dxfId="151" priority="8">
      <formula>$L4="Не выполняется"</formula>
    </cfRule>
    <cfRule type="expression" dxfId="150" priority="9">
      <formula>$L4="Выполняется"</formula>
    </cfRule>
  </conditionalFormatting>
  <conditionalFormatting sqref="L5">
    <cfRule type="expression" dxfId="149" priority="4">
      <formula>$L5="Частично выполняется"</formula>
    </cfRule>
    <cfRule type="expression" dxfId="148" priority="5">
      <formula>$L5="Не выполняется"</formula>
    </cfRule>
    <cfRule type="expression" dxfId="147" priority="6">
      <formula>$L5="Выполняется"</formula>
    </cfRule>
  </conditionalFormatting>
  <dataValidations count="2">
    <dataValidation type="list" allowBlank="1" showInputMessage="1" showErrorMessage="1" sqref="D2">
      <formula1>$AC$2:$AC$3</formula1>
    </dataValidation>
    <dataValidation type="list" allowBlank="1" showInputMessage="1" showErrorMessage="1" sqref="L2:L5 T2 H2:H5 P2">
      <formula1>$AC$2:$AC$4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/>
  <cols>
    <col min="1" max="1" width="19.7109375" style="13" bestFit="1" customWidth="1"/>
    <col min="2" max="2" width="125.85546875" style="13" customWidth="1"/>
    <col min="3" max="3" width="17.28515625" style="13" customWidth="1"/>
    <col min="4" max="4" width="22.5703125" style="36" bestFit="1" customWidth="1"/>
    <col min="5" max="6" width="22.5703125" style="13" customWidth="1"/>
    <col min="7" max="7" width="16.42578125" style="13" customWidth="1"/>
    <col min="8" max="8" width="40.7109375" style="13" bestFit="1" customWidth="1"/>
    <col min="9" max="9" width="53.28515625" customWidth="1"/>
  </cols>
  <sheetData>
    <row r="1" spans="1:9" ht="33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9">
      <c r="A2" s="50" t="s">
        <v>214</v>
      </c>
      <c r="B2" s="50"/>
      <c r="C2" s="50"/>
      <c r="D2" s="50"/>
      <c r="E2" s="50"/>
      <c r="F2" s="50"/>
      <c r="G2" s="50"/>
      <c r="H2" s="50"/>
    </row>
    <row r="3" spans="1:9" ht="30">
      <c r="A3" s="10" t="s">
        <v>98</v>
      </c>
      <c r="B3" s="15" t="s">
        <v>219</v>
      </c>
      <c r="C3" s="10" t="s">
        <v>249</v>
      </c>
      <c r="D3" s="37" t="s">
        <v>10</v>
      </c>
      <c r="E3" s="37">
        <f t="shared" ref="E3:E6" si="0">IF(D3="Высокий", 5, IF(D3="Средний", 3, IF(D3="Низкий", 1, "")))</f>
        <v>5</v>
      </c>
      <c r="F3" s="37">
        <f>IF(sec_Nodes!H2="Выполняется", 1, IF(sec_Nodes!H2="Частично выполняется", 0.5, IF(sec_Nodes!H2="Не выполняется", 0, "")))</f>
        <v>0</v>
      </c>
      <c r="G3" s="37">
        <f t="shared" ref="G3:G10" si="1">F3*E3</f>
        <v>0</v>
      </c>
      <c r="H3" s="17"/>
      <c r="I3" s="7"/>
    </row>
    <row r="4" spans="1:9">
      <c r="A4" s="10" t="s">
        <v>102</v>
      </c>
      <c r="B4" s="15" t="s">
        <v>48</v>
      </c>
      <c r="C4" s="10" t="s">
        <v>249</v>
      </c>
      <c r="D4" s="38" t="s">
        <v>6</v>
      </c>
      <c r="E4" s="37">
        <f t="shared" si="0"/>
        <v>3</v>
      </c>
      <c r="F4" s="37">
        <f>IF(sec_Nodes!H3="Выполняется", 1, IF(sec_Nodes!H3="Частично выполняется", 0.5, IF(sec_Nodes!H3="Не выполняется", 0, "")))</f>
        <v>0</v>
      </c>
      <c r="G4" s="37">
        <f t="shared" si="1"/>
        <v>0</v>
      </c>
      <c r="H4" s="17"/>
      <c r="I4" s="7"/>
    </row>
    <row r="5" spans="1:9" ht="30">
      <c r="A5" s="10" t="s">
        <v>106</v>
      </c>
      <c r="B5" s="15" t="s">
        <v>45</v>
      </c>
      <c r="C5" s="10" t="s">
        <v>250</v>
      </c>
      <c r="D5" s="38" t="s">
        <v>10</v>
      </c>
      <c r="E5" s="37">
        <f t="shared" si="0"/>
        <v>5</v>
      </c>
      <c r="F5" s="37">
        <f>IF(sec_Nodes!H4="Выполняется", 1, IF(sec_Nodes!H4="Частично выполняется", 0.5, IF(sec_Nodes!H4="Не выполняется", 0, "")))</f>
        <v>0</v>
      </c>
      <c r="G5" s="37">
        <f t="shared" si="1"/>
        <v>0</v>
      </c>
      <c r="H5" s="17"/>
      <c r="I5" s="7"/>
    </row>
    <row r="6" spans="1:9">
      <c r="A6" s="10" t="s">
        <v>110</v>
      </c>
      <c r="B6" s="12" t="s">
        <v>220</v>
      </c>
      <c r="C6" s="28" t="s">
        <v>251</v>
      </c>
      <c r="D6" s="38" t="s">
        <v>10</v>
      </c>
      <c r="E6" s="37">
        <f t="shared" si="0"/>
        <v>5</v>
      </c>
      <c r="F6" s="37">
        <f>IF(sec_Nodes!H5="Выполняется", 1, IF(sec_Nodes!H5="Частично выполняется", 0.5, IF(sec_Nodes!H5="Не выполняется", 0, "")))</f>
        <v>0</v>
      </c>
      <c r="G6" s="37">
        <f t="shared" si="1"/>
        <v>0</v>
      </c>
      <c r="H6" s="16"/>
      <c r="I6" s="7"/>
    </row>
    <row r="7" spans="1:9">
      <c r="A7" s="10" t="s">
        <v>114</v>
      </c>
      <c r="B7" s="12" t="s">
        <v>38</v>
      </c>
      <c r="C7" s="28" t="s">
        <v>253</v>
      </c>
      <c r="D7" s="38" t="s">
        <v>6</v>
      </c>
      <c r="E7" s="37">
        <f t="shared" ref="E7:E32" si="2">IF(D7="высокий", 5, IF(D7="средний", 3, IF(D7="низкий", 1, "")))</f>
        <v>3</v>
      </c>
      <c r="F7" s="37">
        <f>IF(sec_Nodes!H6="Выполняется", 1, IF(sec_Nodes!H6="Частично выполняется", 0.5, IF(sec_Nodes!H6="Не выполняется", 0, "")))</f>
        <v>0</v>
      </c>
      <c r="G7" s="37">
        <f t="shared" si="1"/>
        <v>0</v>
      </c>
      <c r="H7" s="16"/>
      <c r="I7" s="7"/>
    </row>
    <row r="8" spans="1:9">
      <c r="A8" s="10" t="s">
        <v>117</v>
      </c>
      <c r="B8" s="15" t="s">
        <v>96</v>
      </c>
      <c r="C8" s="10" t="s">
        <v>252</v>
      </c>
      <c r="D8" s="38" t="s">
        <v>10</v>
      </c>
      <c r="E8" s="37">
        <f t="shared" si="2"/>
        <v>5</v>
      </c>
      <c r="F8" s="37">
        <f>IF(sec_Nodes!H7="Выполняется", 1, IF(sec_Nodes!H7="Частично выполняется", 0.5, IF(sec_Nodes!H7="Не выполняется", 0, "")))</f>
        <v>0</v>
      </c>
      <c r="G8" s="37">
        <f t="shared" si="1"/>
        <v>0</v>
      </c>
      <c r="H8" s="17"/>
      <c r="I8" s="7"/>
    </row>
    <row r="9" spans="1:9" ht="90">
      <c r="A9" s="10" t="s">
        <v>120</v>
      </c>
      <c r="B9" s="12" t="s">
        <v>187</v>
      </c>
      <c r="C9" s="10" t="s">
        <v>252</v>
      </c>
      <c r="D9" s="38" t="s">
        <v>10</v>
      </c>
      <c r="E9" s="37">
        <f t="shared" si="2"/>
        <v>5</v>
      </c>
      <c r="F9" s="37">
        <f>IF(sec_Nodes!H8="Выполняется", 1, IF(sec_Nodes!H8="Частично выполняется", 0.5, IF(sec_Nodes!H8="Не выполняется", 0, "")))</f>
        <v>0</v>
      </c>
      <c r="G9" s="37">
        <f t="shared" si="1"/>
        <v>0</v>
      </c>
      <c r="H9" s="23"/>
      <c r="I9" s="4"/>
    </row>
    <row r="10" spans="1:9">
      <c r="A10" s="10" t="s">
        <v>99</v>
      </c>
      <c r="B10" s="15" t="s">
        <v>49</v>
      </c>
      <c r="C10" s="10" t="s">
        <v>249</v>
      </c>
      <c r="D10" s="38" t="s">
        <v>10</v>
      </c>
      <c r="E10" s="37">
        <f t="shared" si="2"/>
        <v>5</v>
      </c>
      <c r="F10" s="37">
        <f>IF(sec_Nodes!L2="Выполняется", 1, IF(sec_Nodes!L2="Частично выполняется", 0.5, IF(sec_Nodes!L2="Не выполняется", 0, "")))</f>
        <v>0</v>
      </c>
      <c r="G10" s="37">
        <f t="shared" si="1"/>
        <v>0</v>
      </c>
      <c r="H10" s="17"/>
      <c r="I10" s="4"/>
    </row>
    <row r="11" spans="1:9">
      <c r="A11" s="10" t="s">
        <v>103</v>
      </c>
      <c r="B11" s="15" t="s">
        <v>55</v>
      </c>
      <c r="C11" s="10" t="s">
        <v>250</v>
      </c>
      <c r="D11" s="38" t="s">
        <v>10</v>
      </c>
      <c r="E11" s="37">
        <f t="shared" si="2"/>
        <v>5</v>
      </c>
      <c r="F11" s="37">
        <f>IF(sec_Nodes!L3="Выполняется", 1, IF(sec_Nodes!L3="Частично выполняется", 0.5, IF(sec_Nodes!L3="Не выполняется", 0, "")))</f>
        <v>0</v>
      </c>
      <c r="G11" s="37">
        <f t="shared" ref="G11:G19" si="3">F11*E11</f>
        <v>0</v>
      </c>
      <c r="H11" s="17"/>
      <c r="I11" s="4"/>
    </row>
    <row r="12" spans="1:9" ht="30">
      <c r="A12" s="10" t="s">
        <v>107</v>
      </c>
      <c r="B12" s="15" t="s">
        <v>79</v>
      </c>
      <c r="C12" s="10" t="s">
        <v>257</v>
      </c>
      <c r="D12" s="38" t="s">
        <v>10</v>
      </c>
      <c r="E12" s="37">
        <f t="shared" si="2"/>
        <v>5</v>
      </c>
      <c r="F12" s="37">
        <f>IF(sec_Nodes!L4="Выполняется", 1, IF(sec_Nodes!L4="Частично выполняется", 0.5, IF(sec_Nodes!L4="Не выполняется", 0, "")))</f>
        <v>0</v>
      </c>
      <c r="G12" s="37">
        <f t="shared" si="3"/>
        <v>0</v>
      </c>
      <c r="H12" s="18"/>
      <c r="I12" s="4"/>
    </row>
    <row r="13" spans="1:9">
      <c r="A13" s="10" t="s">
        <v>111</v>
      </c>
      <c r="B13" s="15" t="s">
        <v>46</v>
      </c>
      <c r="C13" s="10" t="s">
        <v>256</v>
      </c>
      <c r="D13" s="38" t="s">
        <v>10</v>
      </c>
      <c r="E13" s="37">
        <f t="shared" si="2"/>
        <v>5</v>
      </c>
      <c r="F13" s="37">
        <f>IF(sec_Nodes!L5="Выполняется", 1, IF(sec_Nodes!L5="Частично выполняется", 0.5, IF(sec_Nodes!L5="Не выполняется", 0, "")))</f>
        <v>0</v>
      </c>
      <c r="G13" s="37">
        <f t="shared" si="3"/>
        <v>0</v>
      </c>
      <c r="H13" s="17"/>
      <c r="I13" s="4"/>
    </row>
    <row r="14" spans="1:9" ht="30">
      <c r="A14" s="10" t="s">
        <v>115</v>
      </c>
      <c r="B14" s="15" t="s">
        <v>95</v>
      </c>
      <c r="C14" s="10" t="s">
        <v>250</v>
      </c>
      <c r="D14" s="38" t="s">
        <v>10</v>
      </c>
      <c r="E14" s="37">
        <f t="shared" si="2"/>
        <v>5</v>
      </c>
      <c r="F14" s="37">
        <f>IF(sec_Nodes!L6="Выполняется", 1, IF(sec_Nodes!L6="Частично выполняется", 0.5, IF(sec_Nodes!L6="Не выполняется", 0, "")))</f>
        <v>0</v>
      </c>
      <c r="G14" s="37">
        <f t="shared" si="3"/>
        <v>0</v>
      </c>
      <c r="H14" s="17"/>
      <c r="I14" s="4"/>
    </row>
    <row r="15" spans="1:9">
      <c r="A15" s="10" t="s">
        <v>118</v>
      </c>
      <c r="B15" s="12" t="s">
        <v>78</v>
      </c>
      <c r="C15" s="28" t="s">
        <v>253</v>
      </c>
      <c r="D15" s="37" t="s">
        <v>6</v>
      </c>
      <c r="E15" s="37">
        <f t="shared" si="2"/>
        <v>3</v>
      </c>
      <c r="F15" s="37">
        <f>IF(sec_Nodes!L7="Выполняется", 1, IF(sec_Nodes!L7="Частично выполняется", 0.5, IF(sec_Nodes!L7="Не выполняется", 0, "")))</f>
        <v>0</v>
      </c>
      <c r="G15" s="37">
        <f t="shared" si="3"/>
        <v>0</v>
      </c>
      <c r="H15" s="47"/>
      <c r="I15" s="4"/>
    </row>
    <row r="16" spans="1:9" ht="165">
      <c r="A16" s="10" t="s">
        <v>193</v>
      </c>
      <c r="B16" s="12" t="s">
        <v>189</v>
      </c>
      <c r="C16" s="10" t="s">
        <v>252</v>
      </c>
      <c r="D16" s="38" t="s">
        <v>10</v>
      </c>
      <c r="E16" s="37">
        <f t="shared" si="2"/>
        <v>5</v>
      </c>
      <c r="F16" s="37">
        <f>IF(sec_Nodes!L8="Выполняется", 1, IF(sec_Nodes!L8="Частично выполняется", 0.5, IF(sec_Nodes!L8="Не выполняется", 0, "")))</f>
        <v>0</v>
      </c>
      <c r="G16" s="37">
        <f t="shared" si="3"/>
        <v>0</v>
      </c>
      <c r="H16" s="23"/>
      <c r="I16" s="4"/>
    </row>
    <row r="17" spans="1:9">
      <c r="A17" s="10" t="s">
        <v>122</v>
      </c>
      <c r="B17" s="19" t="s">
        <v>186</v>
      </c>
      <c r="C17" s="10" t="s">
        <v>252</v>
      </c>
      <c r="D17" s="38" t="s">
        <v>10</v>
      </c>
      <c r="E17" s="37">
        <f t="shared" si="2"/>
        <v>5</v>
      </c>
      <c r="F17" s="37">
        <f>IF(sec_Nodes!L9="Выполняется", 1, IF(sec_Nodes!L9="Частично выполняется", 0.5, IF(sec_Nodes!L9="Не выполняется", 0, "")))</f>
        <v>0</v>
      </c>
      <c r="G17" s="37">
        <f t="shared" si="3"/>
        <v>0</v>
      </c>
      <c r="H17" s="16"/>
      <c r="I17" s="4"/>
    </row>
    <row r="18" spans="1:9" ht="30">
      <c r="A18" s="10" t="s">
        <v>123</v>
      </c>
      <c r="B18" s="15" t="s">
        <v>222</v>
      </c>
      <c r="C18" s="10" t="s">
        <v>255</v>
      </c>
      <c r="D18" s="38" t="s">
        <v>10</v>
      </c>
      <c r="E18" s="37">
        <f t="shared" si="2"/>
        <v>5</v>
      </c>
      <c r="F18" s="37">
        <f>IF(sec_Nodes!L10="Выполняется", 1, IF(sec_Nodes!L10="Частично выполняется", 0.5, IF(sec_Nodes!L10="Не выполняется", 0, "")))</f>
        <v>0</v>
      </c>
      <c r="G18" s="37">
        <f t="shared" si="3"/>
        <v>0</v>
      </c>
      <c r="H18" s="17"/>
      <c r="I18" s="4"/>
    </row>
    <row r="19" spans="1:9">
      <c r="A19" s="10" t="s">
        <v>124</v>
      </c>
      <c r="B19" s="15" t="s">
        <v>225</v>
      </c>
      <c r="C19" s="10" t="s">
        <v>255</v>
      </c>
      <c r="D19" s="38" t="s">
        <v>10</v>
      </c>
      <c r="E19" s="37">
        <f t="shared" si="2"/>
        <v>5</v>
      </c>
      <c r="F19" s="37">
        <f>IF(sec_Nodes!L11="Выполняется", 1, IF(sec_Nodes!L11="Частично выполняется", 0.5, IF(sec_Nodes!L11="Не выполняется", 0, "")))</f>
        <v>0</v>
      </c>
      <c r="G19" s="37">
        <f t="shared" si="3"/>
        <v>0</v>
      </c>
      <c r="H19" s="17"/>
      <c r="I19" s="4"/>
    </row>
    <row r="20" spans="1:9">
      <c r="A20" s="10" t="s">
        <v>125</v>
      </c>
      <c r="B20" s="15" t="s">
        <v>211</v>
      </c>
      <c r="C20" s="10" t="s">
        <v>249</v>
      </c>
      <c r="D20" s="38" t="s">
        <v>6</v>
      </c>
      <c r="E20" s="37">
        <f>IF(D20="Высокий", 5, IF(D20="Средний", 3, IF(D20="Низкий", 1, "")))</f>
        <v>3</v>
      </c>
      <c r="F20" s="37">
        <f>IF(sec_Nodes!L12="Выполняется", 1, IF(sec_Nodes!L12="Частично выполняется", 0.5, IF(sec_Nodes!L12="Не выполняется", 0, "")))</f>
        <v>0</v>
      </c>
      <c r="G20" s="37">
        <f>F20*E20</f>
        <v>0</v>
      </c>
      <c r="H20" s="17"/>
      <c r="I20" s="4"/>
    </row>
    <row r="21" spans="1:9">
      <c r="A21" s="10" t="s">
        <v>268</v>
      </c>
      <c r="B21" s="15" t="s">
        <v>269</v>
      </c>
      <c r="C21" s="10" t="s">
        <v>252</v>
      </c>
      <c r="D21" s="38" t="s">
        <v>10</v>
      </c>
      <c r="E21" s="37">
        <f>IF(D21="высокий", 5, IF(D21="средний", 3, IF(D21="низкий", 1, "")))</f>
        <v>5</v>
      </c>
      <c r="F21" s="37">
        <f>IF(sec_Nodes!L13="Выполняется", 1, IF(sec_Nodes!L13="Частично выполняется", 0.5, IF(sec_Nodes!L13="Не выполняется", 0, "")))</f>
        <v>0</v>
      </c>
      <c r="G21" s="37">
        <f>F21*E21</f>
        <v>0</v>
      </c>
      <c r="H21" s="17"/>
      <c r="I21" s="4"/>
    </row>
    <row r="22" spans="1:9">
      <c r="A22" s="10" t="s">
        <v>100</v>
      </c>
      <c r="B22" s="15" t="s">
        <v>54</v>
      </c>
      <c r="C22" s="10" t="s">
        <v>250</v>
      </c>
      <c r="D22" s="38" t="s">
        <v>6</v>
      </c>
      <c r="E22" s="37">
        <f t="shared" si="2"/>
        <v>3</v>
      </c>
      <c r="F22" s="37">
        <f>IF(sec_Nodes!H2="Выполняется", 1, IF(sec_Nodes!H2="Частично выполняется", 0.5, IF(sec_Nodes!H2="Не выполняется", 0, "")))</f>
        <v>0</v>
      </c>
      <c r="G22" s="37">
        <f t="shared" ref="G22:G32" si="4">F22*E22</f>
        <v>0</v>
      </c>
      <c r="H22" s="17"/>
      <c r="I22" s="4"/>
    </row>
    <row r="23" spans="1:9">
      <c r="A23" s="10" t="s">
        <v>104</v>
      </c>
      <c r="B23" s="15" t="s">
        <v>47</v>
      </c>
      <c r="C23" s="10" t="s">
        <v>256</v>
      </c>
      <c r="D23" s="38" t="s">
        <v>10</v>
      </c>
      <c r="E23" s="37">
        <f t="shared" si="2"/>
        <v>5</v>
      </c>
      <c r="F23" s="37">
        <f>IF(sec_Nodes!H3="Выполняется", 1, IF(sec_Nodes!H3="Частично выполняется", 0.5, IF(sec_Nodes!H3="Не выполняется", 0, "")))</f>
        <v>0</v>
      </c>
      <c r="G23" s="37">
        <f t="shared" si="4"/>
        <v>0</v>
      </c>
      <c r="H23" s="17"/>
      <c r="I23" s="4"/>
    </row>
    <row r="24" spans="1:9" ht="30">
      <c r="A24" s="10" t="s">
        <v>108</v>
      </c>
      <c r="B24" s="15" t="s">
        <v>223</v>
      </c>
      <c r="C24" s="10" t="s">
        <v>252</v>
      </c>
      <c r="D24" s="38" t="s">
        <v>6</v>
      </c>
      <c r="E24" s="37">
        <f t="shared" si="2"/>
        <v>3</v>
      </c>
      <c r="F24" s="37">
        <f>IF(sec_Nodes!H4="Выполняется", 1, IF(sec_Nodes!H4="Частично выполняется", 0.5, IF(sec_Nodes!H4="Не выполняется", 0, "")))</f>
        <v>0</v>
      </c>
      <c r="G24" s="37">
        <f t="shared" si="4"/>
        <v>0</v>
      </c>
      <c r="H24" s="17"/>
      <c r="I24" s="4"/>
    </row>
    <row r="25" spans="1:9">
      <c r="A25" s="10" t="s">
        <v>112</v>
      </c>
      <c r="B25" s="15" t="s">
        <v>94</v>
      </c>
      <c r="C25" s="10" t="s">
        <v>252</v>
      </c>
      <c r="D25" s="38" t="s">
        <v>10</v>
      </c>
      <c r="E25" s="37">
        <f t="shared" si="2"/>
        <v>5</v>
      </c>
      <c r="F25" s="37">
        <f>IF(sec_Nodes!H5="Выполняется", 1, IF(sec_Nodes!H5="Частично выполняется", 0.5, IF(sec_Nodes!H5="Не выполняется", 0, "")))</f>
        <v>0</v>
      </c>
      <c r="G25" s="37">
        <f t="shared" si="4"/>
        <v>0</v>
      </c>
      <c r="H25" s="17"/>
      <c r="I25" s="4"/>
    </row>
    <row r="26" spans="1:9">
      <c r="A26" s="10" t="s">
        <v>116</v>
      </c>
      <c r="B26" s="12" t="s">
        <v>77</v>
      </c>
      <c r="C26" s="28" t="s">
        <v>253</v>
      </c>
      <c r="D26" s="38" t="s">
        <v>6</v>
      </c>
      <c r="E26" s="37">
        <f t="shared" si="2"/>
        <v>3</v>
      </c>
      <c r="F26" s="37">
        <f>IF(sec_Nodes!H6="Выполняется", 1, IF(sec_Nodes!H6="Частично выполняется", 0.5, IF(sec_Nodes!H6="Не выполняется", 0, "")))</f>
        <v>0</v>
      </c>
      <c r="G26" s="37">
        <f t="shared" si="4"/>
        <v>0</v>
      </c>
      <c r="H26" s="16"/>
      <c r="I26" s="4"/>
    </row>
    <row r="27" spans="1:9">
      <c r="A27" s="10" t="s">
        <v>119</v>
      </c>
      <c r="B27" s="15" t="s">
        <v>80</v>
      </c>
      <c r="C27" s="10" t="s">
        <v>252</v>
      </c>
      <c r="D27" s="38" t="s">
        <v>10</v>
      </c>
      <c r="E27" s="37">
        <f t="shared" si="2"/>
        <v>5</v>
      </c>
      <c r="F27" s="37">
        <f>IF(sec_Nodes!H7="Выполняется", 1, IF(sec_Nodes!H7="Частично выполняется", 0.5, IF(sec_Nodes!H7="Не выполняется", 0, "")))</f>
        <v>0</v>
      </c>
      <c r="G27" s="37">
        <f t="shared" si="4"/>
        <v>0</v>
      </c>
      <c r="H27" s="17"/>
      <c r="I27" s="4"/>
    </row>
    <row r="28" spans="1:9" ht="30">
      <c r="A28" s="10" t="s">
        <v>121</v>
      </c>
      <c r="B28" s="15" t="s">
        <v>37</v>
      </c>
      <c r="C28" s="10" t="s">
        <v>252</v>
      </c>
      <c r="D28" s="38" t="s">
        <v>10</v>
      </c>
      <c r="E28" s="37">
        <f t="shared" si="2"/>
        <v>5</v>
      </c>
      <c r="F28" s="37">
        <f>IF(sec_Nodes!H8="Выполняется", 1, IF(sec_Nodes!H8="Частично выполняется", 0.5, IF(sec_Nodes!H8="Не выполняется", 0, "")))</f>
        <v>0</v>
      </c>
      <c r="G28" s="37">
        <f t="shared" si="4"/>
        <v>0</v>
      </c>
      <c r="H28" s="17"/>
      <c r="I28" s="4"/>
    </row>
    <row r="29" spans="1:9">
      <c r="A29" s="10" t="s">
        <v>101</v>
      </c>
      <c r="B29" s="15" t="s">
        <v>41</v>
      </c>
      <c r="C29" s="10" t="s">
        <v>252</v>
      </c>
      <c r="D29" s="38" t="s">
        <v>3</v>
      </c>
      <c r="E29" s="37">
        <f t="shared" si="2"/>
        <v>1</v>
      </c>
      <c r="F29" s="37">
        <f>IF(sec_Nodes!T2="Выполняется", 1, IF(sec_Nodes!T2="Частично выполняется", 0.5, IF(sec_Nodes!T2="Не выполняется", 0, "")))</f>
        <v>0</v>
      </c>
      <c r="G29" s="37">
        <f t="shared" si="4"/>
        <v>0</v>
      </c>
      <c r="H29" s="17"/>
      <c r="I29" s="4"/>
    </row>
    <row r="30" spans="1:9" ht="30">
      <c r="A30" s="10" t="s">
        <v>105</v>
      </c>
      <c r="B30" s="15" t="s">
        <v>50</v>
      </c>
      <c r="C30" s="28" t="s">
        <v>253</v>
      </c>
      <c r="D30" s="38" t="s">
        <v>6</v>
      </c>
      <c r="E30" s="37">
        <f t="shared" si="2"/>
        <v>3</v>
      </c>
      <c r="F30" s="37">
        <f>IF(sec_Nodes!T3="Выполняется", 1, IF(sec_Nodes!T3="Частично выполняется", 0.5, IF(sec_Nodes!T3="Не выполняется", 0, "")))</f>
        <v>0</v>
      </c>
      <c r="G30" s="37">
        <f t="shared" si="4"/>
        <v>0</v>
      </c>
      <c r="H30" s="17"/>
      <c r="I30" s="4"/>
    </row>
    <row r="31" spans="1:9">
      <c r="A31" s="10" t="s">
        <v>109</v>
      </c>
      <c r="B31" s="12" t="s">
        <v>224</v>
      </c>
      <c r="C31" s="10" t="s">
        <v>252</v>
      </c>
      <c r="D31" s="38" t="s">
        <v>6</v>
      </c>
      <c r="E31" s="37">
        <f t="shared" si="2"/>
        <v>3</v>
      </c>
      <c r="F31" s="37">
        <f>IF(sec_Nodes!T4="Выполняется", 1, IF(sec_Nodes!T4="Частично выполняется", 0.5, IF(sec_Nodes!T4="Не выполняется", 0, "")))</f>
        <v>0</v>
      </c>
      <c r="G31" s="37">
        <f t="shared" si="4"/>
        <v>0</v>
      </c>
      <c r="H31" s="16"/>
      <c r="I31" s="4"/>
    </row>
    <row r="32" spans="1:9">
      <c r="A32" s="10" t="s">
        <v>113</v>
      </c>
      <c r="B32" s="12" t="s">
        <v>190</v>
      </c>
      <c r="C32" s="28" t="s">
        <v>258</v>
      </c>
      <c r="D32" s="38" t="s">
        <v>6</v>
      </c>
      <c r="E32" s="37">
        <f t="shared" si="2"/>
        <v>3</v>
      </c>
      <c r="F32" s="37">
        <f>IF(sec_Nodes!T5="Выполняется", 1, IF(sec_Nodes!T5="Частично выполняется", 0.5, IF(sec_Nodes!T5="Не выполняется", 0, "")))</f>
        <v>0</v>
      </c>
      <c r="G32" s="37">
        <f t="shared" si="4"/>
        <v>0</v>
      </c>
      <c r="H32" s="16"/>
      <c r="I32" s="4"/>
    </row>
    <row r="33" spans="1:8">
      <c r="A33" s="14"/>
      <c r="B33" s="14"/>
      <c r="C33" s="14"/>
      <c r="D33" s="43" t="s">
        <v>206</v>
      </c>
      <c r="E33" s="39">
        <f>SUM(E3:E32)</f>
        <v>126</v>
      </c>
      <c r="F33" s="43" t="s">
        <v>207</v>
      </c>
      <c r="G33" s="42">
        <f>SUM(G3:G32)</f>
        <v>0</v>
      </c>
      <c r="H33" s="14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A1:XFD1048576"/>
    </sheetView>
  </sheetViews>
  <sheetFormatPr defaultColWidth="9.140625" defaultRowHeight="15"/>
  <cols>
    <col min="1" max="1" width="10.140625" style="13" customWidth="1"/>
    <col min="2" max="2" width="33.28515625" style="13" customWidth="1"/>
    <col min="3" max="3" width="17.7109375" style="13" customWidth="1"/>
    <col min="4" max="4" width="13.5703125" style="13" customWidth="1"/>
    <col min="5" max="5" width="10.140625" style="13" customWidth="1"/>
    <col min="6" max="6" width="33.28515625" style="13" customWidth="1"/>
    <col min="7" max="7" width="17.7109375" style="13" customWidth="1"/>
    <col min="8" max="8" width="13.5703125" style="13" customWidth="1"/>
    <col min="9" max="9" width="10.7109375" style="13" customWidth="1"/>
    <col min="10" max="10" width="33.28515625" style="13" customWidth="1"/>
    <col min="11" max="11" width="17.7109375" style="13" customWidth="1"/>
    <col min="12" max="12" width="13.5703125" style="13" customWidth="1"/>
    <col min="13" max="13" width="10.140625" style="13" customWidth="1"/>
    <col min="14" max="14" width="33.28515625" style="13" customWidth="1"/>
    <col min="15" max="15" width="17.7109375" style="13" customWidth="1"/>
    <col min="16" max="16" width="13.5703125" style="13" customWidth="1"/>
    <col min="17" max="17" width="10.140625" style="13" customWidth="1"/>
    <col min="18" max="18" width="33.28515625" style="13" customWidth="1"/>
    <col min="19" max="19" width="17.7109375" style="13" customWidth="1"/>
    <col min="20" max="20" width="13.5703125" style="13" customWidth="1"/>
    <col min="21" max="27" width="9.140625" style="13"/>
    <col min="28" max="28" width="63.7109375" style="13" hidden="1" customWidth="1"/>
    <col min="29" max="16384" width="9.140625" style="13"/>
  </cols>
  <sheetData>
    <row r="1" spans="1:28" ht="56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75">
      <c r="A2" s="12" t="s">
        <v>97</v>
      </c>
      <c r="B2" s="12" t="s">
        <v>74</v>
      </c>
      <c r="C2" s="12"/>
      <c r="D2" s="12" t="s">
        <v>4</v>
      </c>
      <c r="E2" s="20" t="str">
        <f>'Практики. Nodes'!A3</f>
        <v>Nodes-1-1</v>
      </c>
      <c r="F2" s="20" t="str">
        <f>'Практики. Nodes'!B3</f>
        <v>УЗ администраторов ОС серверов должны содержать уникальный идентификатор, позволяющий связать администратора с их действиями в ОС</v>
      </c>
      <c r="G2" s="20"/>
      <c r="H2" s="12" t="s">
        <v>4</v>
      </c>
      <c r="I2" s="12" t="str">
        <f>'Практики. Nodes'!A10</f>
        <v>Nodes-2-1</v>
      </c>
      <c r="J2" s="12" t="str">
        <f>'Практики. Nodes'!B10</f>
        <v>Привилегированные права в ОС имеют только УЗ, которым такой доступ необходим, данные УЗ актуальны</v>
      </c>
      <c r="K2" s="12"/>
      <c r="L2" s="12" t="s">
        <v>4</v>
      </c>
      <c r="M2" s="12" t="str">
        <f>'Практики. Nodes'!A22</f>
        <v>Nodes-3-1</v>
      </c>
      <c r="N2" s="12" t="str">
        <f>'Практики. Nodes'!B22</f>
        <v>Процесс установки обновлений безопасности ОС регламентирован</v>
      </c>
      <c r="O2" s="12"/>
      <c r="P2" s="12" t="s">
        <v>4</v>
      </c>
      <c r="Q2" s="12" t="str">
        <f>'Практики. Nodes'!A29</f>
        <v>Nodes-4-1</v>
      </c>
      <c r="R2" s="12" t="str">
        <f>'Практики. Nodes'!B29</f>
        <v>Применяется шифрование диска</v>
      </c>
      <c r="S2" s="12"/>
      <c r="T2" s="12" t="s">
        <v>4</v>
      </c>
      <c r="AB2" s="32" t="s">
        <v>5</v>
      </c>
    </row>
    <row r="3" spans="1:28" ht="90">
      <c r="A3" s="12"/>
      <c r="B3" s="12"/>
      <c r="C3" s="12"/>
      <c r="D3" s="12"/>
      <c r="E3" s="20" t="str">
        <f>'Практики. Nodes'!A4</f>
        <v>Nodes-1-2</v>
      </c>
      <c r="F3" s="20" t="str">
        <f>'Практики. Nodes'!B4</f>
        <v>УЗ root не должна использоваться для администрирования ОС</v>
      </c>
      <c r="G3" s="20"/>
      <c r="H3" s="12" t="s">
        <v>4</v>
      </c>
      <c r="I3" s="12" t="str">
        <f>'Практики. Nodes'!A11</f>
        <v>Nodes-2-2</v>
      </c>
      <c r="J3" s="12" t="str">
        <f>'Практики. Nodes'!B11</f>
        <v>Установлены актуальные обновления безопасности ОС, процесс обновления является системным</v>
      </c>
      <c r="K3" s="12"/>
      <c r="L3" s="12" t="s">
        <v>4</v>
      </c>
      <c r="M3" s="12" t="str">
        <f>'Практики. Nodes'!A23</f>
        <v>Nodes-3-2</v>
      </c>
      <c r="N3" s="12" t="str">
        <f>'Практики. Nodes'!B23</f>
        <v>Проводится сканирование «золотого» образа ОС на уязвимости</v>
      </c>
      <c r="O3" s="12"/>
      <c r="P3" s="12" t="s">
        <v>4</v>
      </c>
      <c r="Q3" s="12" t="str">
        <f>'Практики. Nodes'!A30</f>
        <v>Nodes-4-2</v>
      </c>
      <c r="R3" s="12" t="str">
        <f>'Практики. Nodes'!B30</f>
        <v>Должны использоваться специально настроенные АРМ (SAW/PAW – закрытая рабочая станция с высоким уровнем защиты) для администрирования инфраструктуры</v>
      </c>
      <c r="S3" s="12"/>
      <c r="T3" s="12" t="s">
        <v>4</v>
      </c>
      <c r="AB3" s="33" t="s">
        <v>4</v>
      </c>
    </row>
    <row r="4" spans="1:28" ht="105">
      <c r="A4" s="12"/>
      <c r="B4" s="12"/>
      <c r="C4" s="12"/>
      <c r="D4" s="12"/>
      <c r="E4" s="20" t="str">
        <f>'Практики. Nodes'!A5</f>
        <v>Nodes-1-3</v>
      </c>
      <c r="F4" s="20" t="str">
        <f>'Практики. Nodes'!B5</f>
        <v>Используются версии ОС, поддерживаемые производителем. Для неподдерживаемых версий ОС имеется расширенная поддержка</v>
      </c>
      <c r="G4" s="12"/>
      <c r="H4" s="12" t="s">
        <v>4</v>
      </c>
      <c r="I4" s="12" t="str">
        <f>'Практики. Nodes'!A12</f>
        <v>Nodes-2-3</v>
      </c>
      <c r="J4" s="12" t="str">
        <f>'Практики. Nodes'!B12</f>
        <v>Проводятся периодические сканирования ОС, направленные на выявление уязвимостей</v>
      </c>
      <c r="K4" s="12"/>
      <c r="L4" s="12" t="s">
        <v>4</v>
      </c>
      <c r="M4" s="12" t="str">
        <f>'Практики. Nodes'!A24</f>
        <v>Nodes-3-3</v>
      </c>
      <c r="N4" s="12" t="str">
        <f>'Практики. Nodes'!B24</f>
        <v>Процесс настройки параметров безопасности ОС регламентирован, используются стандарты безопасного конфигурирования c минимальным количеством параметров</v>
      </c>
      <c r="O4" s="12"/>
      <c r="P4" s="12" t="s">
        <v>4</v>
      </c>
      <c r="Q4" s="12" t="str">
        <f>'Практики. Nodes'!A31</f>
        <v>Nodes-4-3</v>
      </c>
      <c r="R4" s="12" t="str">
        <f>'Практики. Nodes'!B31</f>
        <v>Используются стандарты безопасности, включающие в себя большую часть настроек на основе CIS Benchmark</v>
      </c>
      <c r="S4" s="12"/>
      <c r="T4" s="12" t="s">
        <v>4</v>
      </c>
      <c r="AB4" s="34" t="s">
        <v>15</v>
      </c>
    </row>
    <row r="5" spans="1:28" ht="60">
      <c r="A5" s="12"/>
      <c r="B5" s="12"/>
      <c r="C5" s="12"/>
      <c r="D5" s="12"/>
      <c r="E5" s="20" t="str">
        <f>'Практики. Nodes'!A6</f>
        <v>Nodes-1-4</v>
      </c>
      <c r="F5" s="20" t="str">
        <f>'Практики. Nodes'!B6</f>
        <v>Осуществляется сбор логов о состоянии серверов (мониторинг ИТ) - собираются данные о состоянии сервера.</v>
      </c>
      <c r="G5" s="12"/>
      <c r="H5" s="12" t="s">
        <v>4</v>
      </c>
      <c r="I5" s="12" t="str">
        <f>'Практики. Nodes'!A13</f>
        <v>Nodes-2-4</v>
      </c>
      <c r="J5" s="12" t="str">
        <f>'Практики. Nodes'!B13</f>
        <v>Для установки ОС используется «золотой» образ</v>
      </c>
      <c r="K5" s="12"/>
      <c r="L5" s="12" t="s">
        <v>4</v>
      </c>
      <c r="M5" s="12" t="str">
        <f>'Практики. Nodes'!A25</f>
        <v>Nodes-3-4</v>
      </c>
      <c r="N5" s="12" t="str">
        <f>'Практики. Nodes'!B25</f>
        <v>Включен хостовый МЭ и настроен в соответствии с правилом «запрещено все, что не разрешено»</v>
      </c>
      <c r="O5" s="12"/>
      <c r="P5" s="12" t="s">
        <v>4</v>
      </c>
      <c r="Q5" s="12" t="str">
        <f>'Практики. Nodes'!A32</f>
        <v>Nodes-4-4</v>
      </c>
      <c r="R5" s="12" t="str">
        <f>'Практики. Nodes'!B32</f>
        <v>При хранении настроек и развертывании ОС используется подход IaC</v>
      </c>
      <c r="S5" s="12"/>
      <c r="T5" s="12" t="s">
        <v>4</v>
      </c>
    </row>
    <row r="6" spans="1:28" ht="90">
      <c r="A6" s="12"/>
      <c r="B6" s="12"/>
      <c r="C6" s="12"/>
      <c r="D6" s="12"/>
      <c r="E6" s="20" t="str">
        <f>'Практики. Nodes'!A7</f>
        <v>Nodes-1-5</v>
      </c>
      <c r="F6" s="20" t="str">
        <f>'Практики. Nodes'!B7</f>
        <v>Используется антивирусное ПО с постоянно обновляемыми базами.</v>
      </c>
      <c r="G6" s="12"/>
      <c r="H6" s="12" t="s">
        <v>4</v>
      </c>
      <c r="I6" s="12" t="str">
        <f>'Практики. Nodes'!A14</f>
        <v>Nodes-2-5</v>
      </c>
      <c r="J6" s="12" t="str">
        <f>'Практики. Nodes'!B14</f>
        <v>Обновления ОС для серверов, содержащих критичную информацию, устанавливаются только после предварительного успешного тестирования на специально выделенном стенде</v>
      </c>
      <c r="K6" s="12"/>
      <c r="L6" s="12" t="s">
        <v>4</v>
      </c>
      <c r="M6" s="12" t="str">
        <f>'Практики. Nodes'!A26</f>
        <v>Nodes-3-5</v>
      </c>
      <c r="N6" s="12" t="str">
        <f>'Практики. Nodes'!B26</f>
        <v>Определен перечень базовых СЗИ, устанавливаемых на серверы (помимо антивируса)</v>
      </c>
      <c r="O6" s="12"/>
      <c r="P6" s="12" t="s">
        <v>4</v>
      </c>
      <c r="Q6" s="12"/>
      <c r="R6" s="12"/>
      <c r="S6" s="12"/>
      <c r="T6" s="12"/>
    </row>
    <row r="7" spans="1:28" ht="75">
      <c r="A7" s="12"/>
      <c r="B7" s="12"/>
      <c r="C7" s="12"/>
      <c r="D7" s="12"/>
      <c r="E7" s="20" t="str">
        <f>'Практики. Nodes'!A8</f>
        <v>Nodes-1-6</v>
      </c>
      <c r="F7" s="20" t="str">
        <f>'Практики. Nodes'!B8</f>
        <v>Реализованы механизмы синхронизации времени в ОС с целью возможности подтверждения времени записи событий</v>
      </c>
      <c r="G7" s="12"/>
      <c r="H7" s="12" t="s">
        <v>4</v>
      </c>
      <c r="I7" s="12" t="str">
        <f>'Практики. Nodes'!A15</f>
        <v>Nodes-2-6</v>
      </c>
      <c r="J7" s="12" t="str">
        <f>'Практики. Nodes'!B15</f>
        <v>Проводятся регулярные сканирования антивирусом</v>
      </c>
      <c r="K7" s="12"/>
      <c r="L7" s="12" t="s">
        <v>4</v>
      </c>
      <c r="M7" s="12" t="str">
        <f>'Практики. Nodes'!A27</f>
        <v>Nodes-3-6</v>
      </c>
      <c r="N7" s="12" t="str">
        <f>'Практики. Nodes'!B27</f>
        <v>Проводятся на регулярной основе внутренние аудиты ИБ конфигурационных настроек ОС</v>
      </c>
      <c r="O7" s="12"/>
      <c r="P7" s="12" t="s">
        <v>4</v>
      </c>
      <c r="Q7" s="12"/>
      <c r="R7" s="12"/>
      <c r="S7" s="12"/>
      <c r="T7" s="12"/>
    </row>
    <row r="8" spans="1:28" ht="180">
      <c r="A8" s="12"/>
      <c r="B8" s="12"/>
      <c r="C8" s="12"/>
      <c r="D8" s="12"/>
      <c r="E8" s="20" t="str">
        <f>'Практики. Nodes'!A9</f>
        <v>Nodes-1-7</v>
      </c>
      <c r="F8" s="20" t="str">
        <f>'Практики. Nodes'!B9</f>
        <v>Выполнены настройки сложности пароля:
Возможность использования пустых паролей - нет 
длина пароля: 14;
сложность: да;
срок действия: не более года;
блокирование известных паролей: 20 и более из ТОП, 5 ранее использованных;</v>
      </c>
      <c r="G8" s="12"/>
      <c r="H8" s="12" t="s">
        <v>4</v>
      </c>
      <c r="I8" s="12" t="str">
        <f>'Практики. Nodes'!A16</f>
        <v>Nodes-2-7</v>
      </c>
      <c r="J8" s="12" t="str">
        <f>'Практики. Nodes'!B16</f>
        <v>Используются базовые настройки безопасности для ОС:
- выполнен харденинг SSH:
 LoginGraceTime = 1 m;
 PermitRootLogin = no;
 MaxAuthTries = 6;
 IgnoreRhosts = yes;
 UsePAM = yes;
 TCPKeepAlive = yes;
 X11Forwarding = no;
 ClientAliveInterval = 600;
 ClientAliveCountMax = 3</v>
      </c>
      <c r="K8" s="12"/>
      <c r="L8" s="12" t="s">
        <v>4</v>
      </c>
      <c r="M8" s="12" t="str">
        <f>'Практики. Nodes'!A28</f>
        <v>Nodes-3-7</v>
      </c>
      <c r="N8" s="12" t="str">
        <f>'Практики. Nodes'!B28</f>
        <v>Небезопасные службы ОС (стандартные службы, например, telnet и нестандартные службы - службы стороннего ПО для удаленного доступа и т.д.) отсутствуют или отключены</v>
      </c>
      <c r="O8" s="12"/>
      <c r="P8" s="12" t="s">
        <v>4</v>
      </c>
      <c r="Q8" s="12"/>
      <c r="R8" s="12"/>
      <c r="S8" s="12"/>
      <c r="T8" s="12"/>
    </row>
    <row r="9" spans="1:28" ht="30">
      <c r="A9" s="12"/>
      <c r="B9" s="12"/>
      <c r="C9" s="12"/>
      <c r="D9" s="12"/>
      <c r="E9" s="20"/>
      <c r="F9" s="20"/>
      <c r="G9" s="12"/>
      <c r="H9" s="12"/>
      <c r="I9" s="12" t="str">
        <f>'Практики. Nodes'!A17</f>
        <v>Nodes-2-8</v>
      </c>
      <c r="J9" s="12" t="str">
        <f>'Практики. Nodes'!B17</f>
        <v xml:space="preserve"> Логин на сервер только через SSH ключ</v>
      </c>
      <c r="K9" s="12"/>
      <c r="L9" s="12" t="s">
        <v>4</v>
      </c>
      <c r="M9" s="12"/>
      <c r="N9" s="12"/>
      <c r="O9" s="12"/>
      <c r="P9" s="12"/>
      <c r="Q9" s="12"/>
      <c r="R9" s="12"/>
      <c r="S9" s="12"/>
      <c r="T9" s="12"/>
    </row>
    <row r="10" spans="1:28" ht="90">
      <c r="A10" s="12"/>
      <c r="B10" s="12"/>
      <c r="C10" s="12"/>
      <c r="D10" s="12"/>
      <c r="E10" s="20"/>
      <c r="F10" s="20"/>
      <c r="G10" s="12"/>
      <c r="H10" s="12"/>
      <c r="I10" s="12" t="str">
        <f>'Практики. Nodes'!A18</f>
        <v>Nodes-2-9</v>
      </c>
      <c r="J10" s="12" t="str">
        <f>'Практики. Nodes'!B18</f>
        <v>Определены и настроены s критичные события, которые должны собираться с *nix-серверов (перечень параметров). События передаются и анализируются в SIEM</v>
      </c>
      <c r="K10" s="12"/>
      <c r="L10" s="12" t="s">
        <v>4</v>
      </c>
      <c r="M10" s="12"/>
      <c r="N10" s="12"/>
      <c r="O10" s="12"/>
      <c r="P10" s="12"/>
      <c r="Q10" s="12"/>
      <c r="R10" s="12"/>
      <c r="S10" s="12"/>
      <c r="T10" s="12"/>
    </row>
    <row r="11" spans="1:28" ht="30">
      <c r="A11" s="12"/>
      <c r="B11" s="12"/>
      <c r="C11" s="12"/>
      <c r="D11" s="12"/>
      <c r="E11" s="14"/>
      <c r="F11" s="14"/>
      <c r="G11" s="12"/>
      <c r="H11" s="12"/>
      <c r="I11" s="12" t="str">
        <f>'Практики. Nodes'!A19</f>
        <v>Nodes-2-10</v>
      </c>
      <c r="J11" s="12" t="str">
        <f>'Практики. Nodes'!B19</f>
        <v>Определен список возможных инцидентов ИБ в части ОС</v>
      </c>
      <c r="K11" s="12"/>
      <c r="L11" s="12" t="s">
        <v>4</v>
      </c>
      <c r="M11" s="12"/>
      <c r="N11" s="12"/>
      <c r="O11" s="12"/>
      <c r="P11" s="12"/>
      <c r="Q11" s="12"/>
      <c r="R11" s="12"/>
      <c r="S11" s="12"/>
      <c r="T11" s="12"/>
    </row>
    <row r="12" spans="1:28" ht="60">
      <c r="A12" s="12"/>
      <c r="B12" s="12"/>
      <c r="C12" s="12"/>
      <c r="D12" s="12"/>
      <c r="E12" s="14"/>
      <c r="F12" s="14"/>
      <c r="G12" s="12"/>
      <c r="H12" s="12"/>
      <c r="I12" s="12" t="str">
        <f>'Практики. Nodes'!A20</f>
        <v>Nodes-2-11</v>
      </c>
      <c r="J12" s="12" t="str">
        <f>'Практики. Nodes'!B20</f>
        <v>Выполняется ревизия УЗ администраторов ОС. В случае необходимости, УЗ деактивируется или отключается</v>
      </c>
      <c r="K12" s="12"/>
      <c r="L12" s="12" t="s">
        <v>4</v>
      </c>
      <c r="M12" s="12"/>
      <c r="N12" s="12"/>
      <c r="O12" s="12"/>
      <c r="P12" s="12"/>
      <c r="Q12" s="12"/>
      <c r="R12" s="12"/>
      <c r="S12" s="12"/>
      <c r="T12" s="12"/>
    </row>
    <row r="13" spans="1:28" ht="60">
      <c r="A13" s="14"/>
      <c r="B13" s="14"/>
      <c r="C13" s="14"/>
      <c r="D13" s="14"/>
      <c r="E13" s="14"/>
      <c r="F13" s="14"/>
      <c r="G13" s="14"/>
      <c r="H13" s="14"/>
      <c r="I13" s="12" t="str">
        <f>'Практики. Nodes'!A21</f>
        <v>Nodes-2-12</v>
      </c>
      <c r="J13" s="12" t="str">
        <f>'Практики. Nodes'!B21</f>
        <v>Неразрешенное ПО или не требуемое для администрирования на ОС хост-серверов не установлено</v>
      </c>
      <c r="K13" s="14"/>
      <c r="L13" s="12" t="s">
        <v>4</v>
      </c>
      <c r="M13" s="14"/>
      <c r="N13" s="14"/>
      <c r="O13" s="14"/>
      <c r="P13" s="14"/>
      <c r="Q13" s="14"/>
      <c r="R13" s="14"/>
      <c r="S13" s="14"/>
      <c r="T13" s="14"/>
    </row>
  </sheetData>
  <conditionalFormatting sqref="D2">
    <cfRule type="expression" dxfId="146" priority="22">
      <formula>$D2="Частично выполняется"</formula>
    </cfRule>
    <cfRule type="expression" dxfId="145" priority="23">
      <formula>$D2="Не выполняется"</formula>
    </cfRule>
    <cfRule type="expression" dxfId="144" priority="24">
      <formula>$D2="Выполняется"</formula>
    </cfRule>
  </conditionalFormatting>
  <conditionalFormatting sqref="H2:H8">
    <cfRule type="expression" dxfId="143" priority="19">
      <formula>$H2="Частично выполняется"</formula>
    </cfRule>
    <cfRule type="expression" dxfId="142" priority="20">
      <formula>$H2="Не выполняется"</formula>
    </cfRule>
    <cfRule type="expression" dxfId="141" priority="21">
      <formula>$H2="Выполняется"</formula>
    </cfRule>
  </conditionalFormatting>
  <conditionalFormatting sqref="L2:L11">
    <cfRule type="expression" dxfId="140" priority="16">
      <formula>$L2="Частично выполняется"</formula>
    </cfRule>
    <cfRule type="expression" dxfId="139" priority="17">
      <formula>$L2="Не выполняется"</formula>
    </cfRule>
    <cfRule type="expression" dxfId="138" priority="18">
      <formula>$L2="Выполняется"</formula>
    </cfRule>
  </conditionalFormatting>
  <conditionalFormatting sqref="P2:P8">
    <cfRule type="expression" dxfId="137" priority="13">
      <formula>$P2="Частично выполняется"</formula>
    </cfRule>
    <cfRule type="expression" dxfId="136" priority="14">
      <formula>$P2="Не выполняется"</formula>
    </cfRule>
    <cfRule type="expression" dxfId="135" priority="15">
      <formula>$P2="Выполняется"</formula>
    </cfRule>
  </conditionalFormatting>
  <conditionalFormatting sqref="T2:T5">
    <cfRule type="expression" dxfId="134" priority="10">
      <formula>$T2="Частично выполняется"</formula>
    </cfRule>
    <cfRule type="expression" dxfId="133" priority="11">
      <formula>$T2="Не выполняется"</formula>
    </cfRule>
    <cfRule type="expression" dxfId="132" priority="12">
      <formula>$T2="Выполняется"</formula>
    </cfRule>
  </conditionalFormatting>
  <conditionalFormatting sqref="L12">
    <cfRule type="expression" dxfId="131" priority="7">
      <formula>$L12="Частично выполняется"</formula>
    </cfRule>
    <cfRule type="expression" dxfId="130" priority="8">
      <formula>$L12="Не выполняется"</formula>
    </cfRule>
    <cfRule type="expression" dxfId="129" priority="9">
      <formula>$L12="Выполняется"</formula>
    </cfRule>
  </conditionalFormatting>
  <conditionalFormatting sqref="L13">
    <cfRule type="expression" dxfId="128" priority="4">
      <formula>$L13="Частично выполняется"</formula>
    </cfRule>
    <cfRule type="expression" dxfId="127" priority="5">
      <formula>$L13="Не выполняется"</formula>
    </cfRule>
    <cfRule type="expression" dxfId="126" priority="6">
      <formula>$L13="Выполняется"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T2:T5 H2:H8 L2:L13 P2:P8">
      <formula1>$AB$2:$AB$4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0" zoomScaleNormal="7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RowHeight="15"/>
  <cols>
    <col min="1" max="1" width="14.28515625" style="13" bestFit="1" customWidth="1"/>
    <col min="2" max="2" width="86.7109375" style="13" customWidth="1"/>
    <col min="3" max="3" width="18.7109375" style="13" customWidth="1"/>
    <col min="4" max="4" width="22.7109375" style="13" bestFit="1" customWidth="1"/>
    <col min="5" max="6" width="22.7109375" style="13" customWidth="1"/>
    <col min="7" max="7" width="19.5703125" style="13" customWidth="1"/>
    <col min="8" max="8" width="76.85546875" style="2" customWidth="1"/>
  </cols>
  <sheetData>
    <row r="1" spans="1:8" ht="33">
      <c r="A1" s="9" t="s">
        <v>282</v>
      </c>
      <c r="B1" s="9" t="s">
        <v>1</v>
      </c>
      <c r="C1" s="9" t="s">
        <v>200</v>
      </c>
      <c r="D1" s="9" t="s">
        <v>43</v>
      </c>
      <c r="E1" s="8" t="s">
        <v>198</v>
      </c>
      <c r="F1" s="8" t="s">
        <v>5</v>
      </c>
      <c r="G1" s="9" t="s">
        <v>197</v>
      </c>
      <c r="H1" s="9" t="s">
        <v>2</v>
      </c>
    </row>
    <row r="2" spans="1:8">
      <c r="A2" s="51" t="s">
        <v>199</v>
      </c>
      <c r="B2" s="51"/>
      <c r="C2" s="51"/>
      <c r="D2" s="51"/>
      <c r="E2" s="51"/>
      <c r="F2" s="51"/>
      <c r="G2" s="51"/>
      <c r="H2" s="51"/>
    </row>
    <row r="3" spans="1:8" ht="30">
      <c r="A3" s="28" t="s">
        <v>127</v>
      </c>
      <c r="B3" s="35" t="s">
        <v>7</v>
      </c>
      <c r="C3" s="28" t="s">
        <v>259</v>
      </c>
      <c r="D3" s="11" t="s">
        <v>10</v>
      </c>
      <c r="E3" s="11">
        <f>IF(D3="высокий", 5, IF(D3="средний", 3, IF(D3="низкий", 1, "")))</f>
        <v>5</v>
      </c>
      <c r="F3" s="11">
        <f>IF(sec_Orchestrartor!H2="Выполняется", 1, IF(sec_Orchestrartor!H2="Частично выполняется", 0.5, IF(sec_Orchestrartor!H2="Не выполняется", 0, "")))</f>
        <v>0</v>
      </c>
      <c r="G3" s="11">
        <f>F3*E3</f>
        <v>0</v>
      </c>
      <c r="H3" s="18"/>
    </row>
    <row r="4" spans="1:8" ht="30">
      <c r="A4" s="28" t="s">
        <v>130</v>
      </c>
      <c r="B4" s="35" t="s">
        <v>8</v>
      </c>
      <c r="C4" s="28" t="s">
        <v>259</v>
      </c>
      <c r="D4" s="11" t="s">
        <v>10</v>
      </c>
      <c r="E4" s="11">
        <f t="shared" ref="E4:E13" si="0">IF(D4="высокий", 5, IF(D4="средний", 3, IF(D4="низкий", 1, "")))</f>
        <v>5</v>
      </c>
      <c r="F4" s="11">
        <f>IF(sec_Orchestrartor!H3="Выполняется", 1, IF(sec_Orchestrartor!H3="Частично выполняется", 0.5, IF(sec_Orchestrartor!H3="Не выполняется", 0, "")))</f>
        <v>0</v>
      </c>
      <c r="G4" s="11">
        <f t="shared" ref="G4:G13" si="1">F4*E4</f>
        <v>0</v>
      </c>
      <c r="H4" s="18"/>
    </row>
    <row r="5" spans="1:8" ht="45">
      <c r="A5" s="28" t="s">
        <v>133</v>
      </c>
      <c r="B5" s="35" t="s">
        <v>209</v>
      </c>
      <c r="C5" s="28" t="s">
        <v>249</v>
      </c>
      <c r="D5" s="11" t="s">
        <v>10</v>
      </c>
      <c r="E5" s="11">
        <f t="shared" si="0"/>
        <v>5</v>
      </c>
      <c r="F5" s="11">
        <f>IF(sec_Orchestrartor!H4="Выполняется", 1, IF(sec_Orchestrartor!H4="Частично выполняется", 0.5, IF(sec_Orchestrartor!H4="Не выполняется", 0, "")))</f>
        <v>0</v>
      </c>
      <c r="G5" s="11">
        <f t="shared" si="1"/>
        <v>0</v>
      </c>
      <c r="H5" s="18"/>
    </row>
    <row r="6" spans="1:8">
      <c r="A6" s="28" t="s">
        <v>194</v>
      </c>
      <c r="B6" s="35" t="s">
        <v>9</v>
      </c>
      <c r="C6" s="28" t="s">
        <v>252</v>
      </c>
      <c r="D6" s="11" t="s">
        <v>10</v>
      </c>
      <c r="E6" s="11">
        <f t="shared" si="0"/>
        <v>5</v>
      </c>
      <c r="F6" s="11">
        <f>IF(sec_Orchestrartor!H5="Выполняется", 1, IF(sec_Orchestrartor!H5="Частично выполняется", 0.5, IF(sec_Orchestrartor!H5="Не выполняется", 0, "")))</f>
        <v>0</v>
      </c>
      <c r="G6" s="11">
        <f t="shared" si="1"/>
        <v>0</v>
      </c>
      <c r="H6" s="18"/>
    </row>
    <row r="7" spans="1:8" ht="30">
      <c r="A7" s="28" t="s">
        <v>136</v>
      </c>
      <c r="B7" s="35" t="s">
        <v>11</v>
      </c>
      <c r="C7" s="28" t="s">
        <v>252</v>
      </c>
      <c r="D7" s="11" t="s">
        <v>10</v>
      </c>
      <c r="E7" s="11">
        <f t="shared" si="0"/>
        <v>5</v>
      </c>
      <c r="F7" s="11">
        <f>IF(sec_Orchestrartor!H6="Выполняется", 1, IF(sec_Orchestrartor!H6="Частично выполняется", 0.5, IF(sec_Orchestrartor!H6="Не выполняется", 0, "")))</f>
        <v>0</v>
      </c>
      <c r="G7" s="11">
        <f t="shared" si="1"/>
        <v>0</v>
      </c>
      <c r="H7" s="18"/>
    </row>
    <row r="8" spans="1:8">
      <c r="A8" s="28" t="s">
        <v>138</v>
      </c>
      <c r="B8" s="35" t="s">
        <v>12</v>
      </c>
      <c r="C8" s="28" t="s">
        <v>252</v>
      </c>
      <c r="D8" s="11" t="s">
        <v>10</v>
      </c>
      <c r="E8" s="11">
        <f t="shared" si="0"/>
        <v>5</v>
      </c>
      <c r="F8" s="11">
        <f>IF(sec_Orchestrartor!H7="Выполняется", 1, IF(sec_Orchestrartor!H7="Частично выполняется", 0.5, IF(sec_Orchestrartor!H7="Не выполняется", 0, "")))</f>
        <v>0</v>
      </c>
      <c r="G8" s="11">
        <f t="shared" si="1"/>
        <v>0</v>
      </c>
      <c r="H8" s="18"/>
    </row>
    <row r="9" spans="1:8">
      <c r="A9" s="28" t="s">
        <v>140</v>
      </c>
      <c r="B9" s="35" t="s">
        <v>58</v>
      </c>
      <c r="C9" s="28" t="s">
        <v>252</v>
      </c>
      <c r="D9" s="11" t="s">
        <v>10</v>
      </c>
      <c r="E9" s="11">
        <f t="shared" si="0"/>
        <v>5</v>
      </c>
      <c r="F9" s="11">
        <f>IF(sec_Orchestrartor!H8="Выполняется", 1, IF(sec_Orchestrartor!H8="Частично выполняется", 0.5, IF(sec_Orchestrartor!H8="Не выполняется", 0, "")))</f>
        <v>0</v>
      </c>
      <c r="G9" s="11">
        <f t="shared" si="1"/>
        <v>0</v>
      </c>
      <c r="H9" s="18"/>
    </row>
    <row r="10" spans="1:8">
      <c r="A10" s="28" t="s">
        <v>142</v>
      </c>
      <c r="B10" s="35" t="s">
        <v>16</v>
      </c>
      <c r="C10" s="28" t="s">
        <v>252</v>
      </c>
      <c r="D10" s="11" t="s">
        <v>10</v>
      </c>
      <c r="E10" s="11">
        <f t="shared" si="0"/>
        <v>5</v>
      </c>
      <c r="F10" s="11">
        <f>IF(sec_Orchestrartor!H9="Выполняется", 1, IF(sec_Orchestrartor!H9="Частично выполняется", 0.5, IF(sec_Orchestrartor!H9="Не выполняется", 0, "")))</f>
        <v>0</v>
      </c>
      <c r="G10" s="11">
        <f t="shared" si="1"/>
        <v>0</v>
      </c>
      <c r="H10" s="18"/>
    </row>
    <row r="11" spans="1:8">
      <c r="A11" s="28" t="s">
        <v>144</v>
      </c>
      <c r="B11" s="35" t="s">
        <v>18</v>
      </c>
      <c r="C11" s="28" t="s">
        <v>252</v>
      </c>
      <c r="D11" s="11" t="s">
        <v>10</v>
      </c>
      <c r="E11" s="11">
        <f t="shared" si="0"/>
        <v>5</v>
      </c>
      <c r="F11" s="11">
        <f>IF(sec_Orchestrartor!H10="Выполняется", 1, IF(sec_Orchestrartor!H10="Частично выполняется", 0.5, IF(sec_Orchestrartor!H10="Не выполняется", 0, "")))</f>
        <v>0</v>
      </c>
      <c r="G11" s="11">
        <f t="shared" si="1"/>
        <v>0</v>
      </c>
      <c r="H11" s="18"/>
    </row>
    <row r="12" spans="1:8">
      <c r="A12" s="28" t="s">
        <v>146</v>
      </c>
      <c r="B12" s="35" t="s">
        <v>20</v>
      </c>
      <c r="C12" s="28" t="s">
        <v>252</v>
      </c>
      <c r="D12" s="11" t="s">
        <v>10</v>
      </c>
      <c r="E12" s="11">
        <f t="shared" si="0"/>
        <v>5</v>
      </c>
      <c r="F12" s="11">
        <f>IF(sec_Orchestrartor!H11="Выполняется", 1, IF(sec_Orchestrartor!H11="Частично выполняется", 0.5, IF(sec_Orchestrartor!H11="Не выполняется", 0, "")))</f>
        <v>0</v>
      </c>
      <c r="G12" s="11">
        <f t="shared" si="1"/>
        <v>0</v>
      </c>
      <c r="H12" s="18"/>
    </row>
    <row r="13" spans="1:8">
      <c r="A13" s="28" t="s">
        <v>148</v>
      </c>
      <c r="B13" s="35" t="s">
        <v>17</v>
      </c>
      <c r="C13" s="28" t="s">
        <v>252</v>
      </c>
      <c r="D13" s="11" t="s">
        <v>6</v>
      </c>
      <c r="E13" s="11">
        <f t="shared" si="0"/>
        <v>3</v>
      </c>
      <c r="F13" s="11">
        <f>IF(sec_Orchestrartor!H12="Выполняется", 1, IF(sec_Orchestrartor!H12="Частично выполняется", 0.5, IF(sec_Orchestrartor!H12="Не выполняется", 0, "")))</f>
        <v>0</v>
      </c>
      <c r="G13" s="11">
        <f t="shared" si="1"/>
        <v>0</v>
      </c>
      <c r="H13" s="18"/>
    </row>
    <row r="14" spans="1:8" ht="59.25" customHeight="1">
      <c r="A14" s="28" t="s">
        <v>128</v>
      </c>
      <c r="B14" s="12" t="s">
        <v>210</v>
      </c>
      <c r="C14" s="28" t="s">
        <v>249</v>
      </c>
      <c r="D14" s="11" t="s">
        <v>10</v>
      </c>
      <c r="E14" s="11">
        <f t="shared" ref="E14:E32" si="2">IF(D14="высокий", 5, IF(D14="средний", 3, IF(D14="низкий", 1, "")))</f>
        <v>5</v>
      </c>
      <c r="F14" s="11">
        <f>IF(sec_Orchestrartor!L2="Выполняется", 1, IF(sec_Orchestrartor!L2="Частично выполняется", 0.5, IF(sec_Orchestrartor!L2="Не выполняется", 0, "")))</f>
        <v>0</v>
      </c>
      <c r="G14" s="11">
        <f>F14*E14</f>
        <v>0</v>
      </c>
      <c r="H14" s="16"/>
    </row>
    <row r="15" spans="1:8" ht="30">
      <c r="A15" s="28" t="s">
        <v>132</v>
      </c>
      <c r="B15" s="35" t="s">
        <v>53</v>
      </c>
      <c r="C15" s="10" t="s">
        <v>250</v>
      </c>
      <c r="D15" s="11" t="s">
        <v>10</v>
      </c>
      <c r="E15" s="11">
        <f t="shared" si="2"/>
        <v>5</v>
      </c>
      <c r="F15" s="11">
        <f>IF(sec_Orchestrartor!L3="Выполняется", 1, IF(sec_Orchestrartor!L3="Частично выполняется", 0.5, IF(sec_Orchestrartor!L3="Не выполняется", 0, "")))</f>
        <v>0</v>
      </c>
      <c r="G15" s="11">
        <f t="shared" ref="G15:G25" si="3">F15*E15</f>
        <v>0</v>
      </c>
      <c r="H15" s="18"/>
    </row>
    <row r="16" spans="1:8">
      <c r="A16" s="28" t="s">
        <v>131</v>
      </c>
      <c r="B16" s="35" t="s">
        <v>212</v>
      </c>
      <c r="C16" s="28" t="s">
        <v>249</v>
      </c>
      <c r="D16" s="11" t="s">
        <v>6</v>
      </c>
      <c r="E16" s="11">
        <f t="shared" si="2"/>
        <v>3</v>
      </c>
      <c r="F16" s="11">
        <f>IF(sec_Orchestrartor!L4="Выполняется", 1, IF(sec_Orchestrartor!L4="Частично выполняется", 0.5, IF(sec_Orchestrartor!L4="Не выполняется", 0, "")))</f>
        <v>0</v>
      </c>
      <c r="G16" s="11">
        <f t="shared" si="3"/>
        <v>0</v>
      </c>
      <c r="H16" s="18"/>
    </row>
    <row r="17" spans="1:8">
      <c r="A17" s="28" t="s">
        <v>134</v>
      </c>
      <c r="B17" s="35" t="s">
        <v>13</v>
      </c>
      <c r="C17" s="28" t="s">
        <v>252</v>
      </c>
      <c r="D17" s="11" t="s">
        <v>3</v>
      </c>
      <c r="E17" s="11">
        <f t="shared" si="2"/>
        <v>1</v>
      </c>
      <c r="F17" s="11">
        <f>IF(sec_Orchestrartor!L5="Выполняется", 1, IF(sec_Orchestrartor!L5="Частично выполняется", 0.5, IF(sec_Orchestrartor!L5="Не выполняется", 0, "")))</f>
        <v>0</v>
      </c>
      <c r="G17" s="11">
        <f t="shared" si="3"/>
        <v>0</v>
      </c>
      <c r="H17" s="18"/>
    </row>
    <row r="18" spans="1:8" ht="30">
      <c r="A18" s="28" t="s">
        <v>137</v>
      </c>
      <c r="B18" s="35" t="s">
        <v>59</v>
      </c>
      <c r="C18" s="28" t="s">
        <v>252</v>
      </c>
      <c r="D18" s="11" t="s">
        <v>6</v>
      </c>
      <c r="E18" s="11">
        <f t="shared" si="2"/>
        <v>3</v>
      </c>
      <c r="F18" s="11">
        <f>IF(sec_Orchestrartor!L6="Выполняется", 1, IF(sec_Orchestrartor!L6="Частично выполняется", 0.5, IF(sec_Orchestrartor!L6="Не выполняется", 0, "")))</f>
        <v>0</v>
      </c>
      <c r="G18" s="11">
        <f t="shared" si="3"/>
        <v>0</v>
      </c>
      <c r="H18" s="18"/>
    </row>
    <row r="19" spans="1:8" ht="30">
      <c r="A19" s="28" t="s">
        <v>182</v>
      </c>
      <c r="B19" s="35" t="s">
        <v>60</v>
      </c>
      <c r="C19" s="28" t="s">
        <v>252</v>
      </c>
      <c r="D19" s="11" t="s">
        <v>6</v>
      </c>
      <c r="E19" s="11">
        <f t="shared" si="2"/>
        <v>3</v>
      </c>
      <c r="F19" s="11">
        <f>IF(sec_Orchestrartor!L7="Выполняется", 1, IF(sec_Orchestrartor!L7="Частично выполняется", 0.5, IF(sec_Orchestrartor!L7="Не выполняется", 0, "")))</f>
        <v>0</v>
      </c>
      <c r="G19" s="11">
        <f t="shared" si="3"/>
        <v>0</v>
      </c>
      <c r="H19" s="18"/>
    </row>
    <row r="20" spans="1:8" ht="30">
      <c r="A20" s="28" t="s">
        <v>141</v>
      </c>
      <c r="B20" s="35" t="s">
        <v>44</v>
      </c>
      <c r="C20" s="10" t="s">
        <v>250</v>
      </c>
      <c r="D20" s="11" t="s">
        <v>10</v>
      </c>
      <c r="E20" s="11">
        <f t="shared" si="2"/>
        <v>5</v>
      </c>
      <c r="F20" s="11">
        <f>IF(sec_Orchestrartor!L8="Выполняется", 1, IF(sec_Orchestrartor!L8="Частично выполняется", 0.5, IF(sec_Orchestrartor!L8="Не выполняется", 0, "")))</f>
        <v>0</v>
      </c>
      <c r="G20" s="11">
        <f t="shared" si="3"/>
        <v>0</v>
      </c>
      <c r="H20" s="18"/>
    </row>
    <row r="21" spans="1:8" ht="30">
      <c r="A21" s="28" t="s">
        <v>143</v>
      </c>
      <c r="B21" s="12" t="s">
        <v>215</v>
      </c>
      <c r="C21" s="10" t="s">
        <v>255</v>
      </c>
      <c r="D21" s="11" t="s">
        <v>10</v>
      </c>
      <c r="E21" s="11">
        <f t="shared" si="2"/>
        <v>5</v>
      </c>
      <c r="F21" s="11">
        <f>IF(sec_Orchestrartor!L9="Выполняется", 1, IF(sec_Orchestrartor!L9="Частично выполняется", 0.5, IF(sec_Orchestrartor!L9="Не выполняется", 0, "")))</f>
        <v>0</v>
      </c>
      <c r="G21" s="11">
        <f t="shared" si="3"/>
        <v>0</v>
      </c>
      <c r="H21" s="16"/>
    </row>
    <row r="22" spans="1:8">
      <c r="A22" s="28" t="s">
        <v>145</v>
      </c>
      <c r="B22" s="15" t="s">
        <v>226</v>
      </c>
      <c r="C22" s="10" t="s">
        <v>255</v>
      </c>
      <c r="D22" s="38" t="s">
        <v>10</v>
      </c>
      <c r="E22" s="37">
        <f>IF(D22="высокий", 5, IF(D22="средний", 3, IF(D22="низкий", 1, "")))</f>
        <v>5</v>
      </c>
      <c r="F22" s="37">
        <f>IF(sec_Nodes!L10="Выполняется", 1, IF(sec_Nodes!L10="Частично выполняется", 0.5, IF(sec_Nodes!L10="Не выполняется", 0, "")))</f>
        <v>0</v>
      </c>
      <c r="G22" s="37">
        <f t="shared" si="3"/>
        <v>0</v>
      </c>
      <c r="H22" s="17"/>
    </row>
    <row r="23" spans="1:8" ht="30">
      <c r="A23" s="28" t="s">
        <v>147</v>
      </c>
      <c r="B23" s="12" t="s">
        <v>213</v>
      </c>
      <c r="C23" s="28" t="s">
        <v>259</v>
      </c>
      <c r="D23" s="11" t="s">
        <v>10</v>
      </c>
      <c r="E23" s="11">
        <f t="shared" si="2"/>
        <v>5</v>
      </c>
      <c r="F23" s="11">
        <f>IF(sec_Orchestrartor!L10="Выполняется", 1, IF(sec_Orchestrartor!L10="Частично выполняется", 0.5, IF(sec_Orchestrartor!L10="Не выполняется", 0, "")))</f>
        <v>0</v>
      </c>
      <c r="G23" s="11">
        <f t="shared" si="3"/>
        <v>0</v>
      </c>
      <c r="H23" s="24"/>
    </row>
    <row r="24" spans="1:8" ht="30">
      <c r="A24" s="28" t="s">
        <v>149</v>
      </c>
      <c r="B24" s="12" t="s">
        <v>216</v>
      </c>
      <c r="C24" s="28" t="s">
        <v>259</v>
      </c>
      <c r="D24" s="11" t="s">
        <v>10</v>
      </c>
      <c r="E24" s="11">
        <f t="shared" si="2"/>
        <v>5</v>
      </c>
      <c r="F24" s="11">
        <f>IF(sec_Orchestrartor!L11="Выполняется", 1, IF(sec_Orchestrartor!L11="Частично выполняется", 0.5, IF(sec_Orchestrartor!L11="Не выполняется", 0, "")))</f>
        <v>0</v>
      </c>
      <c r="G24" s="11">
        <f t="shared" si="3"/>
        <v>0</v>
      </c>
      <c r="H24" s="24"/>
    </row>
    <row r="25" spans="1:8">
      <c r="A25" s="28" t="s">
        <v>150</v>
      </c>
      <c r="B25" s="35" t="s">
        <v>52</v>
      </c>
      <c r="C25" s="10" t="s">
        <v>250</v>
      </c>
      <c r="D25" s="11" t="s">
        <v>6</v>
      </c>
      <c r="E25" s="11">
        <f t="shared" si="2"/>
        <v>3</v>
      </c>
      <c r="F25" s="11">
        <f>IF(sec_Orchestrartor!L12="Выполняется", 1, IF(sec_Orchestrartor!L12="Частично выполняется", 0.5, IF(sec_Orchestrartor!L12="Не выполняется", 0, "")))</f>
        <v>0</v>
      </c>
      <c r="G25" s="11">
        <f t="shared" si="3"/>
        <v>0</v>
      </c>
      <c r="H25" s="18"/>
    </row>
    <row r="26" spans="1:8">
      <c r="A26" s="28" t="s">
        <v>129</v>
      </c>
      <c r="B26" s="35" t="s">
        <v>56</v>
      </c>
      <c r="C26" s="28" t="s">
        <v>252</v>
      </c>
      <c r="D26" s="11" t="s">
        <v>3</v>
      </c>
      <c r="E26" s="11">
        <f t="shared" si="2"/>
        <v>1</v>
      </c>
      <c r="F26" s="11">
        <f>IF(sec_Orchestrartor!P2="Выполняется", 1, IF(sec_Orchestrartor!P2="Частично выполняется", 0.5, IF(sec_Orchestrartor!P2="Не выполняется", 0, "")))</f>
        <v>0</v>
      </c>
      <c r="G26" s="11">
        <f t="shared" ref="G26:G31" si="4">F26*E26</f>
        <v>0</v>
      </c>
      <c r="H26" s="18"/>
    </row>
    <row r="27" spans="1:8" ht="30">
      <c r="A27" s="28" t="s">
        <v>180</v>
      </c>
      <c r="B27" s="35" t="s">
        <v>51</v>
      </c>
      <c r="C27" s="28" t="s">
        <v>252</v>
      </c>
      <c r="D27" s="11" t="s">
        <v>6</v>
      </c>
      <c r="E27" s="11">
        <f t="shared" si="2"/>
        <v>3</v>
      </c>
      <c r="F27" s="11">
        <f>IF(sec_Orchestrartor!P3="Выполняется", 1, IF(sec_Orchestrartor!P3="Частично выполняется", 0.5, IF(sec_Orchestrartor!P3="Не выполняется", 0, "")))</f>
        <v>0</v>
      </c>
      <c r="G27" s="11">
        <f t="shared" si="4"/>
        <v>0</v>
      </c>
      <c r="H27" s="18"/>
    </row>
    <row r="28" spans="1:8">
      <c r="A28" s="28" t="s">
        <v>135</v>
      </c>
      <c r="B28" s="35" t="s">
        <v>19</v>
      </c>
      <c r="C28" s="28" t="s">
        <v>252</v>
      </c>
      <c r="D28" s="11" t="s">
        <v>6</v>
      </c>
      <c r="E28" s="11">
        <f t="shared" si="2"/>
        <v>3</v>
      </c>
      <c r="F28" s="11">
        <f>IF(sec_Orchestrartor!P4="Выполняется", 1, IF(sec_Orchestrartor!P4="Частично выполняется", 0.5, IF(sec_Orchestrartor!P4="Не выполняется", 0, "")))</f>
        <v>0</v>
      </c>
      <c r="G28" s="11">
        <f t="shared" si="4"/>
        <v>0</v>
      </c>
      <c r="H28" s="18"/>
    </row>
    <row r="29" spans="1:8">
      <c r="A29" s="28" t="s">
        <v>195</v>
      </c>
      <c r="B29" s="35" t="s">
        <v>14</v>
      </c>
      <c r="C29" s="28" t="s">
        <v>252</v>
      </c>
      <c r="D29" s="11" t="s">
        <v>3</v>
      </c>
      <c r="E29" s="11">
        <f t="shared" si="2"/>
        <v>1</v>
      </c>
      <c r="F29" s="11">
        <f>IF(sec_Orchestrartor!P5="Выполняется", 1, IF(sec_Orchestrartor!P5="Частично выполняется", 0.5, IF(sec_Orchestrartor!P5="Не выполняется", 0, "")))</f>
        <v>0</v>
      </c>
      <c r="G29" s="11">
        <f t="shared" si="4"/>
        <v>0</v>
      </c>
      <c r="H29" s="18"/>
    </row>
    <row r="30" spans="1:8">
      <c r="A30" s="28" t="s">
        <v>181</v>
      </c>
      <c r="B30" s="35" t="s">
        <v>221</v>
      </c>
      <c r="C30" s="28" t="s">
        <v>251</v>
      </c>
      <c r="D30" s="11" t="s">
        <v>10</v>
      </c>
      <c r="E30" s="11">
        <f t="shared" si="2"/>
        <v>5</v>
      </c>
      <c r="F30" s="11">
        <f>IF(sec_Orchestrartor!P6="Выполняется", 1, IF(sec_Orchestrartor!P6="Частично выполняется", 0.5, IF(sec_Orchestrartor!P6="Не выполняется", 0, "")))</f>
        <v>0</v>
      </c>
      <c r="G30" s="11">
        <f t="shared" si="4"/>
        <v>0</v>
      </c>
      <c r="H30" s="18"/>
    </row>
    <row r="31" spans="1:8">
      <c r="A31" s="28" t="s">
        <v>139</v>
      </c>
      <c r="B31" s="35" t="s">
        <v>230</v>
      </c>
      <c r="C31" s="28" t="s">
        <v>260</v>
      </c>
      <c r="D31" s="11" t="s">
        <v>6</v>
      </c>
      <c r="E31" s="11">
        <f t="shared" si="2"/>
        <v>3</v>
      </c>
      <c r="F31" s="11">
        <f>IF(sec_Orchestrartor!P7="Выполняется", 1, IF(sec_Orchestrartor!P7="Частично выполняется", 0.5, IF(sec_Orchestrartor!P7="Не выполняется", 0, "")))</f>
        <v>0</v>
      </c>
      <c r="G31" s="11">
        <f t="shared" si="4"/>
        <v>0</v>
      </c>
      <c r="H31" s="18"/>
    </row>
    <row r="32" spans="1:8">
      <c r="A32" s="28" t="s">
        <v>183</v>
      </c>
      <c r="B32" s="12" t="s">
        <v>76</v>
      </c>
      <c r="C32" s="28" t="s">
        <v>252</v>
      </c>
      <c r="D32" s="11" t="s">
        <v>6</v>
      </c>
      <c r="E32" s="11">
        <f t="shared" si="2"/>
        <v>3</v>
      </c>
      <c r="F32" s="11">
        <f>IF(sec_Orchestrartor!T2="Выполняется", 1, IF(sec_Orchestrartor!T2="Частично выполняется", 0.5, IF(sec_Orchestrartor!T2="Не выполняется", 0, "")))</f>
        <v>0</v>
      </c>
      <c r="G32" s="11">
        <f>F32*E32</f>
        <v>0</v>
      </c>
      <c r="H32" s="23"/>
    </row>
    <row r="33" spans="1:8">
      <c r="A33" s="28" t="s">
        <v>184</v>
      </c>
      <c r="B33" s="12" t="s">
        <v>188</v>
      </c>
      <c r="C33" s="28" t="s">
        <v>258</v>
      </c>
      <c r="D33" s="11" t="s">
        <v>6</v>
      </c>
      <c r="E33" s="11">
        <f>IF(D33="высокий", 5, IF(D33="средний", 3, IF(D33="низкий", 1, "")))</f>
        <v>3</v>
      </c>
      <c r="F33" s="11">
        <f>IF(sec_Orchestrartor!T3="Выполняется", 1, IF(sec_Orchestrartor!T3="Частично выполняется", 0.5, IF(sec_Orchestrartor!T3="Не выполняется", 0, "")))</f>
        <v>0</v>
      </c>
      <c r="G33" s="11">
        <f>F33*E33</f>
        <v>0</v>
      </c>
      <c r="H33" s="23"/>
    </row>
    <row r="34" spans="1:8" ht="30">
      <c r="A34" s="28" t="s">
        <v>217</v>
      </c>
      <c r="B34" s="12" t="s">
        <v>218</v>
      </c>
      <c r="C34" s="28" t="s">
        <v>252</v>
      </c>
      <c r="D34" s="11" t="s">
        <v>6</v>
      </c>
      <c r="E34" s="11">
        <f>IF(D34="высокий", 5, IF(D34="средний", 3, IF(D34="низкий", 1, "")))</f>
        <v>3</v>
      </c>
      <c r="F34" s="11">
        <f>IF(sec_Orchestrartor!T4="Выполняется", 1, IF(sec_Orchestrartor!T4="Частично выполняется", 0.5, IF(sec_Orchestrartor!T4="Не выполняется", 0, "")))</f>
        <v>0</v>
      </c>
      <c r="G34" s="11">
        <f>F34*E34</f>
        <v>0</v>
      </c>
      <c r="H34" s="23"/>
    </row>
    <row r="35" spans="1:8">
      <c r="A35" s="19"/>
      <c r="B35" s="19"/>
      <c r="C35" s="19"/>
      <c r="D35" s="43" t="s">
        <v>206</v>
      </c>
      <c r="E35" s="39">
        <f>SUM(E3:E34)</f>
        <v>126</v>
      </c>
      <c r="F35" s="43" t="s">
        <v>207</v>
      </c>
      <c r="G35" s="42">
        <f>SUM(G3:G34)</f>
        <v>0</v>
      </c>
      <c r="H35" s="14"/>
    </row>
    <row r="38" spans="1:8">
      <c r="A38" s="40"/>
      <c r="B38" s="40"/>
    </row>
    <row r="39" spans="1:8">
      <c r="A39" s="40"/>
      <c r="B39" s="40"/>
    </row>
    <row r="40" spans="1:8">
      <c r="A40" s="40"/>
      <c r="B40" s="40"/>
    </row>
    <row r="41" spans="1:8">
      <c r="A41" s="40"/>
      <c r="B41" s="40"/>
    </row>
    <row r="42" spans="1:8">
      <c r="A42" s="40"/>
      <c r="B42" s="40"/>
    </row>
    <row r="44" spans="1:8">
      <c r="A44" s="40"/>
      <c r="B44" s="40"/>
    </row>
    <row r="46" spans="1:8">
      <c r="A46" s="40"/>
      <c r="B46" s="40"/>
    </row>
    <row r="47" spans="1:8">
      <c r="A47" s="40"/>
      <c r="B47" s="40"/>
    </row>
    <row r="48" spans="1:8">
      <c r="A48" s="40"/>
      <c r="B48" s="40"/>
    </row>
    <row r="49" spans="1:2">
      <c r="A49" s="40"/>
      <c r="B49" s="40"/>
    </row>
    <row r="50" spans="1:2">
      <c r="A50" s="40"/>
      <c r="B50" s="40"/>
    </row>
  </sheetData>
  <autoFilter ref="A1:H1"/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5"/>
  <cols>
    <col min="1" max="1" width="9.85546875" style="13" customWidth="1"/>
    <col min="2" max="2" width="33.7109375" style="13" customWidth="1"/>
    <col min="3" max="3" width="16.7109375" style="13" bestFit="1" customWidth="1"/>
    <col min="4" max="4" width="13.140625" style="13" customWidth="1"/>
    <col min="5" max="5" width="9.85546875" style="13" customWidth="1"/>
    <col min="6" max="6" width="33.7109375" style="13" customWidth="1"/>
    <col min="7" max="7" width="16.7109375" style="13" bestFit="1" customWidth="1"/>
    <col min="8" max="8" width="13.140625" style="13" customWidth="1"/>
    <col min="9" max="9" width="9.85546875" style="13" customWidth="1"/>
    <col min="10" max="10" width="33.7109375" style="13" customWidth="1"/>
    <col min="11" max="11" width="16.7109375" style="13" bestFit="1" customWidth="1"/>
    <col min="12" max="12" width="13.140625" style="13" customWidth="1"/>
    <col min="13" max="13" width="9.85546875" style="13" customWidth="1"/>
    <col min="14" max="14" width="33.7109375" style="13" customWidth="1"/>
    <col min="15" max="15" width="16.7109375" style="13" bestFit="1" customWidth="1"/>
    <col min="16" max="16" width="13.140625" style="13" customWidth="1"/>
    <col min="17" max="17" width="9.85546875" style="13" customWidth="1"/>
    <col min="18" max="18" width="33.7109375" style="13" customWidth="1"/>
    <col min="19" max="19" width="16.7109375" style="13" bestFit="1" customWidth="1"/>
    <col min="20" max="20" width="14.28515625" style="13" customWidth="1"/>
    <col min="27" max="27" width="9.140625" customWidth="1"/>
    <col min="28" max="28" width="30.7109375" hidden="1" customWidth="1"/>
  </cols>
  <sheetData>
    <row r="1" spans="1:28" ht="56.25">
      <c r="A1" s="6" t="s">
        <v>67</v>
      </c>
      <c r="B1" s="6" t="s">
        <v>68</v>
      </c>
      <c r="C1" s="6" t="s">
        <v>201</v>
      </c>
      <c r="D1" s="5" t="s">
        <v>69</v>
      </c>
      <c r="E1" s="6" t="s">
        <v>67</v>
      </c>
      <c r="F1" s="6" t="s">
        <v>70</v>
      </c>
      <c r="G1" s="6" t="s">
        <v>202</v>
      </c>
      <c r="H1" s="5" t="s">
        <v>69</v>
      </c>
      <c r="I1" s="6" t="s">
        <v>67</v>
      </c>
      <c r="J1" s="6" t="s">
        <v>71</v>
      </c>
      <c r="K1" s="6" t="s">
        <v>203</v>
      </c>
      <c r="L1" s="5" t="s">
        <v>69</v>
      </c>
      <c r="M1" s="6" t="s">
        <v>67</v>
      </c>
      <c r="N1" s="6" t="s">
        <v>72</v>
      </c>
      <c r="O1" s="6" t="s">
        <v>204</v>
      </c>
      <c r="P1" s="5" t="s">
        <v>69</v>
      </c>
      <c r="Q1" s="6" t="s">
        <v>67</v>
      </c>
      <c r="R1" s="6" t="s">
        <v>73</v>
      </c>
      <c r="S1" s="6" t="s">
        <v>205</v>
      </c>
      <c r="T1" s="5" t="s">
        <v>69</v>
      </c>
    </row>
    <row r="2" spans="1:28" ht="60">
      <c r="A2" s="12" t="s">
        <v>126</v>
      </c>
      <c r="B2" s="12" t="s">
        <v>270</v>
      </c>
      <c r="C2" s="12"/>
      <c r="D2" s="12" t="s">
        <v>4</v>
      </c>
      <c r="E2" s="12" t="str">
        <f>'Практики. Orchestrator'!A3</f>
        <v>Orch-1-1</v>
      </c>
      <c r="F2" s="12" t="str">
        <f>'Практики. Orchestrator'!B3</f>
        <v>Для доступа к kube-apiserver используется аутентификация и авторизация</v>
      </c>
      <c r="G2" s="20"/>
      <c r="H2" s="12" t="s">
        <v>4</v>
      </c>
      <c r="I2" s="12" t="str">
        <f>'Практики. Orchestrator'!A14</f>
        <v>Orch-2-1</v>
      </c>
      <c r="J2" s="12" t="str">
        <f>'Практики. Orchestrator'!B14</f>
        <v>УЗ администраторов оркестратора подвергаются ревизии. В случае необходимости, УЗ деактивируются или отключаются</v>
      </c>
      <c r="K2" s="12"/>
      <c r="L2" s="12" t="s">
        <v>4</v>
      </c>
      <c r="M2" s="12" t="str">
        <f>'Практики. Orchestrator'!A26</f>
        <v>Orch-3-1</v>
      </c>
      <c r="N2" s="12" t="str">
        <f>'Практики. Orchestrator'!B26</f>
        <v>Admission controller NamespaceLifecycle активирован и используется</v>
      </c>
      <c r="O2" s="12"/>
      <c r="P2" s="12" t="s">
        <v>4</v>
      </c>
      <c r="Q2" s="12" t="s">
        <v>183</v>
      </c>
      <c r="R2" s="12" t="str">
        <f>'Практики. Orchestrator'!B32</f>
        <v>Используются стандарты безопасности на основе CIS Benchmark</v>
      </c>
      <c r="S2" s="12"/>
      <c r="T2" s="12" t="s">
        <v>4</v>
      </c>
      <c r="AB2" s="32" t="s">
        <v>5</v>
      </c>
    </row>
    <row r="3" spans="1:28" ht="90">
      <c r="A3" s="12"/>
      <c r="B3" s="12"/>
      <c r="C3" s="12"/>
      <c r="D3" s="12"/>
      <c r="E3" s="12" t="str">
        <f>'Практики. Orchestrator'!A4</f>
        <v>Orch-1-2</v>
      </c>
      <c r="F3" s="12" t="str">
        <f>'Практики. Orchestrator'!B4</f>
        <v>Для доступа к kube-apiserver не используется базовая аутентификация</v>
      </c>
      <c r="G3" s="20"/>
      <c r="H3" s="12" t="s">
        <v>4</v>
      </c>
      <c r="I3" s="12" t="str">
        <f>'Практики. Orchestrator'!A15</f>
        <v>Orch-2-2</v>
      </c>
      <c r="J3" s="12" t="str">
        <f>'Практики. Orchestrator'!B15</f>
        <v>Установлены актуальные обновления безопасности оркестратора, процесс обновления является системным</v>
      </c>
      <c r="K3" s="12"/>
      <c r="L3" s="12" t="s">
        <v>4</v>
      </c>
      <c r="M3" s="12" t="str">
        <f>'Практики. Orchestrator'!A27</f>
        <v>Orch-3-2</v>
      </c>
      <c r="N3" s="12" t="str">
        <f>'Практики. Orchestrator'!B27</f>
        <v>Процесс настройки параметров безопасности среды контейнерной оркестрации регламентирован, используются стандарты безопасного конфигурирования</v>
      </c>
      <c r="O3" s="12"/>
      <c r="P3" s="12" t="s">
        <v>4</v>
      </c>
      <c r="Q3" s="12" t="str">
        <f>'Практики. Orchestrator'!A32</f>
        <v>Orch-4-1</v>
      </c>
      <c r="R3" s="12" t="str">
        <f>'Практики. Orchestrator'!B32</f>
        <v>Используются стандарты безопасности на основе CIS Benchmark</v>
      </c>
      <c r="S3" s="14"/>
      <c r="T3" s="12" t="s">
        <v>4</v>
      </c>
      <c r="AB3" s="33" t="s">
        <v>4</v>
      </c>
    </row>
    <row r="4" spans="1:28" ht="90">
      <c r="A4" s="12"/>
      <c r="B4" s="12"/>
      <c r="C4" s="12"/>
      <c r="D4" s="12"/>
      <c r="E4" s="12" t="str">
        <f>'Практики. Orchestrator'!A5</f>
        <v>Orch-1-3</v>
      </c>
      <c r="F4" s="12" t="str">
        <f>'Практики. Orchestrator'!B5</f>
        <v>УЗ администраторов Kubernetes должны содержать уникальный идентификатор, позволяющий связать администратора с их действиями в среде контейнерной оркестрации</v>
      </c>
      <c r="G4" s="12"/>
      <c r="H4" s="12" t="s">
        <v>4</v>
      </c>
      <c r="I4" s="12" t="str">
        <f>'Практики. Orchestrator'!A16</f>
        <v>Orch-2-3</v>
      </c>
      <c r="J4" s="12" t="str">
        <f>'Практики. Orchestrator'!B16</f>
        <v>УЗ clusteradmin не используется для администрирования кластеров Kubernetes</v>
      </c>
      <c r="K4" s="12"/>
      <c r="L4" s="12" t="s">
        <v>4</v>
      </c>
      <c r="M4" s="12" t="str">
        <f>'Практики. Orchestrator'!A28</f>
        <v>Orch-3-3</v>
      </c>
      <c r="N4" s="12" t="str">
        <f>'Практики. Orchestrator'!B28</f>
        <v>Используется ротация сертификатов kubelet</v>
      </c>
      <c r="O4" s="12"/>
      <c r="P4" s="12" t="s">
        <v>4</v>
      </c>
      <c r="Q4" s="12" t="str">
        <f>'Практики. Orchestrator'!A33</f>
        <v>Orch-4-2</v>
      </c>
      <c r="R4" s="12" t="str">
        <f>'Практики. Orchestrator'!B33</f>
        <v>При хранении настроек и развертывании оркестратора используется подход IaC</v>
      </c>
      <c r="S4" s="14"/>
      <c r="T4" s="12" t="s">
        <v>4</v>
      </c>
      <c r="AB4" s="34" t="s">
        <v>15</v>
      </c>
    </row>
    <row r="5" spans="1:28" ht="75">
      <c r="A5" s="12"/>
      <c r="B5" s="12"/>
      <c r="C5" s="12"/>
      <c r="D5" s="12"/>
      <c r="E5" s="12" t="str">
        <f>'Практики. Orchestrator'!A6</f>
        <v>Orch-1-4</v>
      </c>
      <c r="F5" s="12" t="str">
        <f>'Практики. Orchestrator'!B6</f>
        <v>Для доступа к kube-apiserver используется только защищенное TLS соединение</v>
      </c>
      <c r="G5" s="12"/>
      <c r="H5" s="12" t="s">
        <v>4</v>
      </c>
      <c r="I5" s="12" t="str">
        <f>'Практики. Orchestrator'!A17</f>
        <v>Orch-2-4</v>
      </c>
      <c r="J5" s="12" t="str">
        <f>'Практики. Orchestrator'!B17</f>
        <v>Admission controller AlwaysPullImages активирован и используется</v>
      </c>
      <c r="K5" s="12"/>
      <c r="L5" s="12" t="s">
        <v>4</v>
      </c>
      <c r="M5" s="12" t="str">
        <f>'Практики. Orchestrator'!A29</f>
        <v>Orch-3-4</v>
      </c>
      <c r="N5" s="12" t="str">
        <f>'Практики. Orchestrator'!B29</f>
        <v>База данных etcd шифруется</v>
      </c>
      <c r="O5" s="12"/>
      <c r="P5" s="12" t="s">
        <v>4</v>
      </c>
      <c r="Q5" s="12" t="str">
        <f>'Практики. Orchestrator'!A34</f>
        <v>Orch-4-3</v>
      </c>
      <c r="R5" s="12" t="str">
        <f>'Практики. Orchestrator'!B34</f>
        <v xml:space="preserve">Для размещения etcd используются выделенные серверы с отдельной БД. Обеспечивается отказоустойчивость </v>
      </c>
      <c r="S5" s="12"/>
      <c r="T5" s="12" t="s">
        <v>4</v>
      </c>
    </row>
    <row r="6" spans="1:28" ht="75">
      <c r="A6" s="12"/>
      <c r="B6" s="12"/>
      <c r="C6" s="12"/>
      <c r="D6" s="12"/>
      <c r="E6" s="12" t="str">
        <f>'Практики. Orchestrator'!A7</f>
        <v>Orch-1-5</v>
      </c>
      <c r="F6" s="12" t="str">
        <f>'Практики. Orchestrator'!B7</f>
        <v>Для коммуникации между узлами кластера (master, worker, infrastructure) используются только шифрованные соединения TLS</v>
      </c>
      <c r="G6" s="12"/>
      <c r="H6" s="12" t="s">
        <v>4</v>
      </c>
      <c r="I6" s="12" t="str">
        <f>'Практики. Orchestrator'!A18</f>
        <v>Orch-2-5</v>
      </c>
      <c r="J6" s="12" t="str">
        <f>'Практики. Orchestrator'!B18</f>
        <v>Разрешения на конфигурационные файлы, хранящиеся на узлах master соответствуют лучшим практикам CIS</v>
      </c>
      <c r="K6" s="12"/>
      <c r="L6" s="12" t="s">
        <v>4</v>
      </c>
      <c r="M6" s="12" t="str">
        <f>'Практики. Orchestrator'!A30</f>
        <v>Orch-3-5</v>
      </c>
      <c r="N6" s="12" t="str">
        <f>'Практики. Orchestrator'!B30</f>
        <v>Используется мониторинг ИТ состояние сред контейнеризации</v>
      </c>
      <c r="O6" s="12"/>
      <c r="P6" s="12" t="s">
        <v>4</v>
      </c>
      <c r="Q6" s="12"/>
      <c r="R6" s="12"/>
      <c r="S6" s="12"/>
      <c r="T6" s="12"/>
    </row>
    <row r="7" spans="1:28" ht="75">
      <c r="A7" s="12"/>
      <c r="B7" s="12"/>
      <c r="C7" s="12"/>
      <c r="D7" s="12"/>
      <c r="E7" s="12" t="str">
        <f>'Практики. Orchestrator'!A8</f>
        <v>Orch-1-6</v>
      </c>
      <c r="F7" s="12" t="str">
        <f>'Практики. Orchestrator'!B8</f>
        <v>Admission controller AlwaysAdmit не используется</v>
      </c>
      <c r="G7" s="12"/>
      <c r="H7" s="12" t="s">
        <v>4</v>
      </c>
      <c r="I7" s="12" t="str">
        <f>'Практики. Orchestrator'!A19</f>
        <v>Orch-2-6</v>
      </c>
      <c r="J7" s="12" t="str">
        <f>'Практики. Orchestrator'!B19</f>
        <v>Разрешения на конфигурационные файлы, хранящиеся на узлах worker соответствуют лучшим практикам CIS</v>
      </c>
      <c r="K7" s="12"/>
      <c r="L7" s="12" t="s">
        <v>4</v>
      </c>
      <c r="M7" s="12" t="str">
        <f>'Практики. Orchestrator'!A31</f>
        <v>Orch-3-6</v>
      </c>
      <c r="N7" s="12" t="str">
        <f>'Практики. Orchestrator'!B31</f>
        <v>используются отдельные решения по хранению секретов</v>
      </c>
      <c r="O7" s="12"/>
      <c r="P7" s="12" t="s">
        <v>4</v>
      </c>
      <c r="Q7" s="12"/>
      <c r="R7" s="12"/>
      <c r="S7" s="12"/>
      <c r="T7" s="12"/>
    </row>
    <row r="8" spans="1:28" ht="75">
      <c r="A8" s="12"/>
      <c r="B8" s="12"/>
      <c r="C8" s="12"/>
      <c r="D8" s="12"/>
      <c r="E8" s="12" t="str">
        <f>'Практики. Orchestrator'!A9</f>
        <v>Orch-1-7</v>
      </c>
      <c r="F8" s="12" t="str">
        <f>'Практики. Orchestrator'!B9</f>
        <v>Для доступа kube-apiserver к etcd используется аутентификация через сертификаты</v>
      </c>
      <c r="G8" s="12"/>
      <c r="H8" s="12" t="s">
        <v>4</v>
      </c>
      <c r="I8" s="12" t="str">
        <f>'Практики. Orchestrator'!A20</f>
        <v>Orch-2-7</v>
      </c>
      <c r="J8" s="12" t="str">
        <f>'Практики. Orchestrator'!B20</f>
        <v>Используются версии оркестратора, поддерживаемые производителем. Для неподдерживаемых версий ОС имеется расширенная поддержка</v>
      </c>
      <c r="K8" s="12"/>
      <c r="L8" s="12" t="s">
        <v>4</v>
      </c>
      <c r="M8" s="14"/>
      <c r="N8" s="14"/>
      <c r="O8" s="19"/>
      <c r="P8" s="12" t="s">
        <v>4</v>
      </c>
      <c r="Q8" s="12"/>
      <c r="R8" s="12"/>
      <c r="S8" s="12"/>
      <c r="T8" s="12"/>
    </row>
    <row r="9" spans="1:28" ht="60">
      <c r="A9" s="12"/>
      <c r="B9" s="12"/>
      <c r="C9" s="12"/>
      <c r="D9" s="12"/>
      <c r="E9" s="12" t="str">
        <f>'Практики. Orchestrator'!A10</f>
        <v>Orch-1-8</v>
      </c>
      <c r="F9" s="12" t="str">
        <f>'Практики. Orchestrator'!B10</f>
        <v>Анонимная аутентификация kubelet отключена</v>
      </c>
      <c r="G9" s="12"/>
      <c r="H9" s="12" t="s">
        <v>4</v>
      </c>
      <c r="I9" s="12" t="str">
        <f>'Практики. Orchestrator'!A21</f>
        <v>Orch-2-8</v>
      </c>
      <c r="J9" s="12" t="str">
        <f>'Практики. Orchestrator'!B21</f>
        <v>Настроены параметры аудита сред оркестрации (k8s audit policy), логи передаются и анализируются в SIEM</v>
      </c>
      <c r="K9" s="12"/>
      <c r="L9" s="12" t="s">
        <v>4</v>
      </c>
      <c r="M9" s="14"/>
      <c r="N9" s="14"/>
      <c r="O9" s="14"/>
      <c r="P9" s="12"/>
      <c r="Q9" s="12"/>
      <c r="R9" s="12"/>
      <c r="S9" s="12"/>
      <c r="T9" s="12"/>
    </row>
    <row r="10" spans="1:28" ht="45">
      <c r="A10" s="12"/>
      <c r="B10" s="12"/>
      <c r="C10" s="12"/>
      <c r="D10" s="12"/>
      <c r="E10" s="12" t="str">
        <f>'Практики. Orchestrator'!A11</f>
        <v>Orch-1-9</v>
      </c>
      <c r="F10" s="12" t="str">
        <f>'Практики. Orchestrator'!B11</f>
        <v>Read-only доступ к kubelet не используется</v>
      </c>
      <c r="G10" s="12"/>
      <c r="H10" s="12" t="s">
        <v>4</v>
      </c>
      <c r="I10" s="12" t="str">
        <f>'Практики. Orchestrator'!A22</f>
        <v>Orch-2-9</v>
      </c>
      <c r="J10" s="12" t="str">
        <f>'Практики. Orchestrator'!B22</f>
        <v>Определен список возможных инцидентов ИБ в части оркестратора</v>
      </c>
      <c r="K10" s="12"/>
      <c r="L10" s="12" t="s">
        <v>4</v>
      </c>
      <c r="M10" s="14"/>
      <c r="N10" s="14"/>
      <c r="O10" s="14"/>
      <c r="P10" s="12"/>
      <c r="Q10" s="12"/>
      <c r="R10" s="12"/>
      <c r="S10" s="12"/>
      <c r="T10" s="12"/>
    </row>
    <row r="11" spans="1:28" ht="75">
      <c r="A11" s="12"/>
      <c r="B11" s="12"/>
      <c r="C11" s="12"/>
      <c r="D11" s="12"/>
      <c r="E11" s="12" t="str">
        <f>'Практики. Orchestrator'!A12</f>
        <v>Orch-1-10</v>
      </c>
      <c r="F11" s="12" t="str">
        <f>'Практики. Orchestrator'!B12</f>
        <v>Для доступа к kubelet используется только шифрованный трафик TLS</v>
      </c>
      <c r="G11" s="12"/>
      <c r="H11" s="12" t="s">
        <v>4</v>
      </c>
      <c r="I11" s="12" t="str">
        <f>'Практики. Orchestrator'!A23</f>
        <v>Orch-2-10</v>
      </c>
      <c r="J11" s="12" t="str">
        <f>'Практики. Orchestrator'!B23</f>
        <v>При администрировании оркестратора используется ролевая модель, при назначении прав используется принцип минимальных привилегий</v>
      </c>
      <c r="K11" s="12"/>
      <c r="L11" s="12" t="s">
        <v>4</v>
      </c>
      <c r="M11" s="30"/>
      <c r="N11" s="30"/>
      <c r="O11" s="30"/>
      <c r="P11" s="12"/>
      <c r="Q11" s="30"/>
      <c r="R11" s="30"/>
      <c r="S11" s="30"/>
      <c r="T11" s="30"/>
    </row>
    <row r="12" spans="1:28" ht="60">
      <c r="A12" s="12"/>
      <c r="B12" s="12"/>
      <c r="C12" s="12"/>
      <c r="D12" s="12"/>
      <c r="E12" s="12" t="str">
        <f>'Практики. Orchestrator'!A13</f>
        <v>Orch-1-11</v>
      </c>
      <c r="F12" s="12" t="str">
        <f>'Практики. Orchestrator'!B13</f>
        <v>Используется webhook авторизация kubelet с использованием сертификата kube-apiserver</v>
      </c>
      <c r="G12" s="12"/>
      <c r="H12" s="12" t="s">
        <v>4</v>
      </c>
      <c r="I12" s="12" t="str">
        <f>'Практики. Orchestrator'!A24</f>
        <v>Orch-2-11</v>
      </c>
      <c r="J12" s="12" t="str">
        <f>'Практики. Orchestrator'!B24</f>
        <v>Для аутентификации в оркестраторе  используется внешний сервис, например Active Directory</v>
      </c>
      <c r="K12" s="12"/>
      <c r="L12" s="12" t="s">
        <v>4</v>
      </c>
      <c r="M12" s="30"/>
      <c r="N12" s="30"/>
      <c r="O12" s="30"/>
      <c r="P12" s="12"/>
      <c r="Q12" s="30"/>
      <c r="R12" s="30"/>
      <c r="S12" s="30"/>
      <c r="T12" s="30"/>
    </row>
    <row r="13" spans="1:28" ht="45">
      <c r="A13" s="14"/>
      <c r="B13" s="14"/>
      <c r="C13" s="14"/>
      <c r="D13" s="30"/>
      <c r="E13" s="30"/>
      <c r="F13" s="30"/>
      <c r="G13" s="30"/>
      <c r="H13" s="30"/>
      <c r="I13" s="12" t="str">
        <f>'Практики. Orchestrator'!A25</f>
        <v>Orch-2-12</v>
      </c>
      <c r="J13" s="12" t="str">
        <f>'Практики. Orchestrator'!B25</f>
        <v>Процесс установки обновлений безопасности оркестратора регламентирован</v>
      </c>
      <c r="K13" s="30"/>
      <c r="L13" s="12" t="s">
        <v>4</v>
      </c>
      <c r="M13" s="30"/>
      <c r="N13" s="30"/>
      <c r="O13" s="30"/>
      <c r="P13" s="30"/>
      <c r="Q13" s="30"/>
      <c r="R13" s="30"/>
      <c r="S13" s="30"/>
      <c r="T13" s="30"/>
    </row>
    <row r="14" spans="1:28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8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8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4:20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4:20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4:20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4:20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4:20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4:20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4:20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4:20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4:20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4:20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4:20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4:20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4:20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4:20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4:20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4:20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4:20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4:20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4:20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4:20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4:20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4:20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4:20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4:20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4:20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4:20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4:20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4:20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4:20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4:20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4:20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4:20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4:20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4:20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4:20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4:20">
      <c r="D52" s="2"/>
      <c r="E52" s="2"/>
      <c r="F52" s="2"/>
      <c r="G52" s="2"/>
      <c r="H52" s="2"/>
      <c r="I52" s="2"/>
      <c r="J52" s="2"/>
      <c r="K52" s="2"/>
      <c r="L52" s="2"/>
      <c r="P52" s="2"/>
    </row>
    <row r="53" spans="4:20">
      <c r="D53" s="2"/>
      <c r="E53" s="2"/>
      <c r="F53" s="2"/>
      <c r="G53" s="2"/>
      <c r="H53" s="2"/>
      <c r="I53" s="2"/>
      <c r="J53" s="2"/>
      <c r="K53" s="2"/>
      <c r="L53" s="2"/>
      <c r="P53" s="2"/>
    </row>
    <row r="54" spans="4:20">
      <c r="D54" s="2"/>
      <c r="E54" s="2"/>
      <c r="F54" s="2"/>
      <c r="G54" s="2"/>
      <c r="H54" s="2"/>
      <c r="I54" s="2"/>
      <c r="J54" s="2"/>
      <c r="K54" s="2"/>
      <c r="L54" s="2"/>
      <c r="P54" s="2"/>
    </row>
  </sheetData>
  <conditionalFormatting sqref="D2">
    <cfRule type="expression" dxfId="125" priority="58">
      <formula>$D2="Частично выполняется"</formula>
    </cfRule>
    <cfRule type="expression" dxfId="124" priority="59">
      <formula>$D2="Не выполняется"</formula>
    </cfRule>
    <cfRule type="expression" dxfId="123" priority="60">
      <formula>$D2="Выполняется"</formula>
    </cfRule>
  </conditionalFormatting>
  <conditionalFormatting sqref="H2:H11">
    <cfRule type="expression" dxfId="122" priority="55">
      <formula>$H2="Частично выполняется"</formula>
    </cfRule>
    <cfRule type="expression" dxfId="121" priority="56">
      <formula>$H2="Не выполняется"</formula>
    </cfRule>
    <cfRule type="expression" dxfId="120" priority="57">
      <formula>$H2="Выполняется"</formula>
    </cfRule>
  </conditionalFormatting>
  <conditionalFormatting sqref="L2:L6">
    <cfRule type="expression" dxfId="119" priority="52">
      <formula>$L2="Частично выполняется"</formula>
    </cfRule>
    <cfRule type="expression" dxfId="118" priority="53">
      <formula>$L2="Не выполняется"</formula>
    </cfRule>
    <cfRule type="expression" dxfId="117" priority="54">
      <formula>$L2="Выполняется"</formula>
    </cfRule>
  </conditionalFormatting>
  <conditionalFormatting sqref="P2:P6">
    <cfRule type="expression" dxfId="116" priority="49">
      <formula>$P2="Частично выполняется"</formula>
    </cfRule>
    <cfRule type="expression" dxfId="115" priority="50">
      <formula>$P2="Не выполняется"</formula>
    </cfRule>
    <cfRule type="expression" dxfId="114" priority="51">
      <formula>$P2="Выполняется"</formula>
    </cfRule>
  </conditionalFormatting>
  <conditionalFormatting sqref="T2">
    <cfRule type="expression" dxfId="113" priority="46">
      <formula>$T2="Частично выполняется"</formula>
    </cfRule>
    <cfRule type="expression" dxfId="112" priority="47">
      <formula>$T2="Не выполняется"</formula>
    </cfRule>
    <cfRule type="expression" dxfId="111" priority="48">
      <formula>$T2="Выполняется"</formula>
    </cfRule>
  </conditionalFormatting>
  <conditionalFormatting sqref="H12">
    <cfRule type="expression" dxfId="110" priority="34">
      <formula>$H12="Частично выполняется"</formula>
    </cfRule>
    <cfRule type="expression" dxfId="109" priority="35">
      <formula>$H12="Не выполняется"</formula>
    </cfRule>
    <cfRule type="expression" dxfId="108" priority="36">
      <formula>$H12="Выполняется"</formula>
    </cfRule>
  </conditionalFormatting>
  <conditionalFormatting sqref="L7">
    <cfRule type="expression" dxfId="107" priority="28">
      <formula>$L7="Частично выполняется"</formula>
    </cfRule>
    <cfRule type="expression" dxfId="106" priority="29">
      <formula>$L7="Не выполняется"</formula>
    </cfRule>
    <cfRule type="expression" dxfId="105" priority="30">
      <formula>$L7="Выполняется"</formula>
    </cfRule>
  </conditionalFormatting>
  <conditionalFormatting sqref="L8">
    <cfRule type="expression" dxfId="104" priority="25">
      <formula>$L8="Частично выполняется"</formula>
    </cfRule>
    <cfRule type="expression" dxfId="103" priority="26">
      <formula>$L8="Не выполняется"</formula>
    </cfRule>
    <cfRule type="expression" dxfId="102" priority="27">
      <formula>$L8="Выполняется"</formula>
    </cfRule>
  </conditionalFormatting>
  <conditionalFormatting sqref="L9">
    <cfRule type="expression" dxfId="101" priority="22">
      <formula>$L9="Частично выполняется"</formula>
    </cfRule>
    <cfRule type="expression" dxfId="100" priority="23">
      <formula>$L9="Не выполняется"</formula>
    </cfRule>
    <cfRule type="expression" dxfId="99" priority="24">
      <formula>$L9="Выполняется"</formula>
    </cfRule>
  </conditionalFormatting>
  <conditionalFormatting sqref="L10">
    <cfRule type="expression" dxfId="98" priority="19">
      <formula>$L10="Частично выполняется"</formula>
    </cfRule>
    <cfRule type="expression" dxfId="97" priority="20">
      <formula>$L10="Не выполняется"</formula>
    </cfRule>
    <cfRule type="expression" dxfId="96" priority="21">
      <formula>$L10="Выполняется"</formula>
    </cfRule>
  </conditionalFormatting>
  <conditionalFormatting sqref="L11">
    <cfRule type="expression" dxfId="95" priority="16">
      <formula>$L11="Частично выполняется"</formula>
    </cfRule>
    <cfRule type="expression" dxfId="94" priority="17">
      <formula>$L11="Не выполняется"</formula>
    </cfRule>
    <cfRule type="expression" dxfId="93" priority="18">
      <formula>$L11="Выполняется"</formula>
    </cfRule>
  </conditionalFormatting>
  <conditionalFormatting sqref="L12">
    <cfRule type="expression" dxfId="92" priority="13">
      <formula>$L12="Частично выполняется"</formula>
    </cfRule>
    <cfRule type="expression" dxfId="91" priority="14">
      <formula>$L12="Не выполняется"</formula>
    </cfRule>
    <cfRule type="expression" dxfId="90" priority="15">
      <formula>$L12="Выполняется"</formula>
    </cfRule>
  </conditionalFormatting>
  <conditionalFormatting sqref="P7">
    <cfRule type="expression" dxfId="89" priority="10">
      <formula>$P7="Частично выполняется"</formula>
    </cfRule>
    <cfRule type="expression" dxfId="88" priority="11">
      <formula>$P7="Не выполняется"</formula>
    </cfRule>
    <cfRule type="expression" dxfId="87" priority="12">
      <formula>$P7="Выполняется"</formula>
    </cfRule>
  </conditionalFormatting>
  <conditionalFormatting sqref="L13">
    <cfRule type="expression" dxfId="86" priority="7">
      <formula>$L13="Частично выполняется"</formula>
    </cfRule>
    <cfRule type="expression" dxfId="85" priority="8">
      <formula>$L13="Не выполняется"</formula>
    </cfRule>
    <cfRule type="expression" dxfId="84" priority="9">
      <formula>$L13="Выполняется"</formula>
    </cfRule>
  </conditionalFormatting>
  <conditionalFormatting sqref="P8">
    <cfRule type="expression" dxfId="83" priority="4">
      <formula>$P8="Частично выполняется"</formula>
    </cfRule>
    <cfRule type="expression" dxfId="82" priority="5">
      <formula>$P8="Не выполняется"</formula>
    </cfRule>
    <cfRule type="expression" dxfId="81" priority="6">
      <formula>$P8="Выполняется"</formula>
    </cfRule>
  </conditionalFormatting>
  <conditionalFormatting sqref="T3:T5">
    <cfRule type="expression" dxfId="80" priority="1">
      <formula>$T3="Частично выполняется"</formula>
    </cfRule>
    <cfRule type="expression" dxfId="79" priority="2">
      <formula>$T3="Не выполняется"</formula>
    </cfRule>
    <cfRule type="expression" dxfId="78" priority="3">
      <formula>$T3="Выполняется"</formula>
    </cfRule>
  </conditionalFormatting>
  <dataValidations count="2">
    <dataValidation type="list" allowBlank="1" showInputMessage="1" showErrorMessage="1" sqref="D2">
      <formula1>$AB$2:$AB$3</formula1>
    </dataValidation>
    <dataValidation type="list" allowBlank="1" showInputMessage="1" showErrorMessage="1" sqref="H2:H12 P2:P8 L2:L13 T2:T5">
      <formula1>$AB$2:$AB$4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3" ma:contentTypeDescription="Создание документа." ma:contentTypeScope="" ma:versionID="2c0b967ad34bbc7280160eedba1ebf65">
  <xsd:schema xmlns:xsd="http://www.w3.org/2001/XMLSchema" xmlns:xs="http://www.w3.org/2001/XMLSchema" xmlns:p="http://schemas.microsoft.com/office/2006/metadata/properties" xmlns:ns2="761b51ea-73c7-430a-8a38-0ce42770504b" xmlns:ns3="7aa221e3-2679-4b7f-8501-9ead081fcbbd" targetNamespace="http://schemas.microsoft.com/office/2006/metadata/properties" ma:root="true" ma:fieldsID="31711765d5ae13ef6aa18ca09936d202" ns2:_="" ns3:_="">
    <xsd:import namespace="761b51ea-73c7-430a-8a38-0ce42770504b"/>
    <xsd:import namespace="7aa221e3-2679-4b7f-8501-9ead081fc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ta_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221e3-2679-4b7f-8501-9ead081fcbbd" elementFormDefault="qualified">
    <xsd:import namespace="http://schemas.microsoft.com/office/2006/documentManagement/types"/>
    <xsd:import namespace="http://schemas.microsoft.com/office/infopath/2007/PartnerControls"/>
    <xsd:element name="meta_data" ma:index="10" nillable="true" ma:displayName="meta_data" ma:internalName="meta_dat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_data xmlns="7aa221e3-2679-4b7f-8501-9ead081fcbbd" xsi:nil="true"/>
  </documentManagement>
</p:properties>
</file>

<file path=customXml/itemProps1.xml><?xml version="1.0" encoding="utf-8"?>
<ds:datastoreItem xmlns:ds="http://schemas.openxmlformats.org/officeDocument/2006/customXml" ds:itemID="{DA0F16E9-04AE-4418-ADA2-3FB1B77C6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7aa221e3-2679-4b7f-8501-9ead081fc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04748D-B212-434F-BCB9-91E4CF65C3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EE420D-B789-499E-A9B6-391DE9FCFA87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761b51ea-73c7-430a-8a38-0ce42770504b"/>
    <ds:schemaRef ds:uri="http://schemas.microsoft.com/office/2006/metadata/properties"/>
    <ds:schemaRef ds:uri="http://schemas.microsoft.com/office/infopath/2007/PartnerControls"/>
    <ds:schemaRef ds:uri="7aa221e3-2679-4b7f-8501-9ead081fcbb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Домены</vt:lpstr>
      <vt:lpstr>Контроли</vt:lpstr>
      <vt:lpstr>Результаты</vt:lpstr>
      <vt:lpstr>Практики. Общие</vt:lpstr>
      <vt:lpstr>sec_Общие</vt:lpstr>
      <vt:lpstr>Практики. Nodes</vt:lpstr>
      <vt:lpstr>sec_Nodes</vt:lpstr>
      <vt:lpstr>Практики. Orchestrator</vt:lpstr>
      <vt:lpstr>sec_Orchestrartor</vt:lpstr>
      <vt:lpstr>Практики. Manifests</vt:lpstr>
      <vt:lpstr>sec_Manifests</vt:lpstr>
      <vt:lpstr>Практики. Images</vt:lpstr>
      <vt:lpstr>sec_Images</vt:lpstr>
      <vt:lpstr>Практики. Containers</vt:lpstr>
      <vt:lpstr>sec_Containers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Конопак Антон</dc:creator>
  <cp:lastModifiedBy>anon</cp:lastModifiedBy>
  <dcterms:created xsi:type="dcterms:W3CDTF">2024-10-01T16:02:03Z</dcterms:created>
  <dcterms:modified xsi:type="dcterms:W3CDTF">2025-01-21T15:12:24Z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