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nusu-my.sharepoint.com/personal/e0406787_u_nus_edu/Documents/Y3S1/ESP3902/"/>
    </mc:Choice>
  </mc:AlternateContent>
  <xr:revisionPtr revIDLastSave="11" documentId="11_CBD86B2961391AD2895BE568A14A8DB4D35B6E5F" xr6:coauthVersionLast="47" xr6:coauthVersionMax="47" xr10:uidLastSave="{EF6A07D4-F59A-4639-9924-A52FEE97FFC3}"/>
  <bookViews>
    <workbookView xWindow="-120" yWindow="-120" windowWidth="29040" windowHeight="15840" xr2:uid="{00000000-000D-0000-FFFF-FFFF00000000}"/>
  </bookViews>
  <sheets>
    <sheet name="BO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2" l="1"/>
  <c r="J12" i="2"/>
  <c r="J11" i="2"/>
  <c r="J10" i="2"/>
  <c r="J9" i="2"/>
  <c r="I8" i="2"/>
  <c r="J8" i="2" s="1"/>
  <c r="J14" i="2" s="1"/>
  <c r="H8" i="2"/>
  <c r="J4" i="2"/>
  <c r="I3" i="2"/>
  <c r="J3" i="2" s="1"/>
  <c r="J7" i="2" s="1"/>
  <c r="J15" i="2" s="1"/>
  <c r="J16" i="2" s="1"/>
</calcChain>
</file>

<file path=xl/sharedStrings.xml><?xml version="1.0" encoding="utf-8"?>
<sst xmlns="http://schemas.openxmlformats.org/spreadsheetml/2006/main" count="57" uniqueCount="45">
  <si>
    <t>Link</t>
  </si>
  <si>
    <t>Power Supply</t>
  </si>
  <si>
    <t>SMAKN DC 5V/4A 20W Switching Power Supply Adapter 100-240 Ac(US)</t>
  </si>
  <si>
    <t>Output voltage: 5V 
Output current: 4000mA 
Output power: 20W Max</t>
  </si>
  <si>
    <t>NVIDIA Jetson Nano Developer Kit</t>
  </si>
  <si>
    <t>Storage: 64Gb</t>
  </si>
  <si>
    <t>WiFi Card</t>
  </si>
  <si>
    <t>Waveshare AC8265 Wireless NIC Module for Jetson Nano Supports 2.4GHz / 5GHz Dual Band WiFi and Bluetooth 4.2</t>
  </si>
  <si>
    <t>Drone</t>
  </si>
  <si>
    <t>Ryze Tech Tello</t>
  </si>
  <si>
    <t>Slamtec RPLIDAR A1M8</t>
  </si>
  <si>
    <t xml:space="preserve">Range: 12m
Scan rate: 2-10Hz
Sample rate: 8000/s
Voltage supply: 5V
</t>
  </si>
  <si>
    <t>Source</t>
  </si>
  <si>
    <t>Item</t>
  </si>
  <si>
    <t>Description/Comment</t>
  </si>
  <si>
    <t>Order Code</t>
  </si>
  <si>
    <t>Qty</t>
  </si>
  <si>
    <t>Currency</t>
  </si>
  <si>
    <t>Unit Cost</t>
  </si>
  <si>
    <t>SGD Cost</t>
  </si>
  <si>
    <t>Incl GST</t>
  </si>
  <si>
    <t>TOTAL</t>
  </si>
  <si>
    <t>Est. lead time (days)</t>
  </si>
  <si>
    <t>Amazon US</t>
  </si>
  <si>
    <t>USD</t>
  </si>
  <si>
    <t>LiDAR (360º)</t>
  </si>
  <si>
    <t>Model: DJI Tello
Weight: 80g
Battery: 1.1Ah/3.8v
Flight time: 13mins max
WiFi: 2.4 Ghz
Rangefinder</t>
  </si>
  <si>
    <t>SGD</t>
  </si>
  <si>
    <t>MicroSD Card from amazonsg, free shipping</t>
  </si>
  <si>
    <t>https://www.amazon.sg/gp/product/B092PQ4MM7/ref=ox_sc_act_title_2?smid=A1TJHJ1Q27M030&amp;psc=1</t>
  </si>
  <si>
    <t>Shipping</t>
  </si>
  <si>
    <t>SUBTOTAL</t>
  </si>
  <si>
    <t>Techies (Lazada)</t>
  </si>
  <si>
    <t xml:space="preserve">Memory: 2Gb
Power supply: 5W </t>
  </si>
  <si>
    <t>NVIDIA Jetson Nano 2GB Developer Kit</t>
  </si>
  <si>
    <t>Makersupplies Singapore (Lazada)</t>
  </si>
  <si>
    <t>Casing for Jetson Nano</t>
  </si>
  <si>
    <t>Material: acrylic
Dimensions : 110 x 88 x 42 mm
Add-ons: 5V cooling fan 
Supports 2 WiFi antennas
Version: 2GB</t>
  </si>
  <si>
    <t>Jetson Nano Acrylic Casing with Cooling Fan (For 4GB (A02/B01) / 2GB Versions) NVIDIA Jetson Nano Developer Kit</t>
  </si>
  <si>
    <t>Free shipping to collection point</t>
  </si>
  <si>
    <t>The Row a Boat Shop (Lazada)</t>
  </si>
  <si>
    <t>WiFi: 2.4/5Ghz dual band
Speed: 300/867 Mbps
Bluetooth: Bluetooth 4.2</t>
  </si>
  <si>
    <t>From China</t>
  </si>
  <si>
    <t>GRAND TOTAL</t>
  </si>
  <si>
    <t>BALANCE of SGD 500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</si>
</sst>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\-d"/>
  </numFmts>
  <fonts count="13" x14ac:knownFonts="1">
    <font>
      <sz val="10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sz val="11"/>
      <color theme="1"/>
      <name val="Arial"/>
    </font>
    <font>
      <u/>
      <sz val="11"/>
      <color rgb="FF1155CC"/>
      <name val="Arial"/>
    </font>
    <font>
      <b/>
      <sz val="11"/>
      <color theme="1"/>
      <name val="Arial"/>
    </font>
    <font>
      <b/>
      <sz val="11"/>
      <color rgb="FF000000"/>
      <name val="Arial"/>
    </font>
    <font>
      <sz val="11"/>
      <color rgb="FF9C0006"/>
      <name val="Arial"/>
    </font>
    <font>
      <u/>
      <sz val="11"/>
      <color rgb="FF1155CC"/>
      <name val="Arial"/>
    </font>
    <font>
      <sz val="10"/>
      <name val="Arial"/>
    </font>
    <font>
      <b/>
      <sz val="11"/>
      <color rgb="FF980000"/>
      <name val="Arial"/>
    </font>
    <font>
      <u/>
      <sz val="11"/>
      <color rgb="FF1155CC"/>
      <name val="Arial"/>
    </font>
    <font>
      <b/>
      <sz val="11"/>
      <color rgb="FF9C0006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3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" fillId="3" borderId="3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vertical="center"/>
    </xf>
    <xf numFmtId="0" fontId="5" fillId="3" borderId="12" xfId="0" applyFont="1" applyFill="1" applyBorder="1" applyAlignment="1">
      <alignment horizontal="center" vertical="center"/>
    </xf>
    <xf numFmtId="164" fontId="10" fillId="3" borderId="12" xfId="0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0" borderId="0" xfId="0" applyFont="1" applyAlignment="1">
      <alignment wrapText="1"/>
    </xf>
    <xf numFmtId="164" fontId="12" fillId="4" borderId="0" xfId="0" applyNumberFormat="1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164" fontId="3" fillId="5" borderId="0" xfId="0" applyNumberFormat="1" applyFont="1" applyFill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9" fillId="0" borderId="6" xfId="0" applyFont="1" applyBorder="1"/>
    <xf numFmtId="0" fontId="6" fillId="0" borderId="0" xfId="0" applyFont="1" applyAlignment="1">
      <alignment horizontal="right" vertical="center" wrapText="1"/>
    </xf>
    <xf numFmtId="0" fontId="0" fillId="0" borderId="0" xfId="0" applyFont="1" applyAlignment="1"/>
    <xf numFmtId="0" fontId="1" fillId="0" borderId="2" xfId="0" applyFont="1" applyBorder="1" applyAlignment="1">
      <alignment horizontal="left" vertical="center" wrapText="1"/>
    </xf>
    <xf numFmtId="0" fontId="9" fillId="0" borderId="5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9" fillId="0" borderId="7" xfId="0" applyFont="1" applyBorder="1"/>
    <xf numFmtId="165" fontId="3" fillId="5" borderId="11" xfId="0" applyNumberFormat="1" applyFont="1" applyFill="1" applyBorder="1" applyAlignment="1">
      <alignment horizontal="center" vertical="center" wrapText="1"/>
    </xf>
    <xf numFmtId="0" fontId="9" fillId="0" borderId="8" xfId="0" applyFont="1" applyBorder="1"/>
    <xf numFmtId="165" fontId="3" fillId="5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sg/Ryze-Tech-Tello-Quadcopter-Programming/dp/B07BDHJJTH/ref=asc_df_B07BDHJJTH/?tag=googleshoppin-22&amp;linkCode=df0&amp;hvadid=399820313180&amp;hvpos=&amp;hvnetw=g&amp;hvrand=2657900758643804891&amp;hvpone=&amp;hvptwo=&amp;hvqmt=&amp;hvdev=c&amp;hvdvcmdl=&amp;hvlocint=&amp;hvlocphy=9062549&amp;hvtargid=pla-461259585069&amp;psc=1" TargetMode="External"/><Relationship Id="rId7" Type="http://schemas.openxmlformats.org/officeDocument/2006/relationships/hyperlink" Target="https://www.lazada.sg/products/dual-mode-intel-ac8265-wireless-nic-module-support-24ghz5ghz-wifi-and-bluetooth-42-for-jetson-nano-developer-kit-i1710217672-s8325814348.html?spm=a2o42.searchlist.list.5.7ebda1acIcq74r&amp;search=1" TargetMode="External"/><Relationship Id="rId2" Type="http://schemas.openxmlformats.org/officeDocument/2006/relationships/hyperlink" Target="https://www.amazon.com/Slamtec-RPLIDAR-Scanning-Avoidance-Navigation/dp/B07TJW5SXF/ref=sr_1_5?dchild=1&amp;keywords=Lidar+Sensor&amp;qid=1628910827&amp;sr=8-5" TargetMode="External"/><Relationship Id="rId1" Type="http://schemas.openxmlformats.org/officeDocument/2006/relationships/hyperlink" Target="https://www.amazon.com/SMAKN-Switching-Supply-Adapter-100-240/dp/B01N4HYWAM/ref=as_li_ss_tl?_encoding=UTF8&amp;pd_rd_i=B01N4HYWAM&amp;pd_rd_r=49109d6e-d4b5-41d4-b2db-3756f4b5b96a&amp;pd_rd_w=6plUu&amp;pd_rd_wg=0v1dy&amp;pf_rd_p=a2006322-0bc0-4db9-a08e-d168c18ce6f0&amp;pf_rd_r=9G7EMQTRHCK6YMWRACW7&amp;psc=1&amp;refRID=9G7EMQTRHCK6YMWRACW7&amp;linkCode=sl1&amp;tag=sonofthesouth-20&amp;linkId=9e320c4ee35e44c58ce341b148310664&amp;language=en_US" TargetMode="External"/><Relationship Id="rId6" Type="http://schemas.openxmlformats.org/officeDocument/2006/relationships/hyperlink" Target="https://www.lazada.sg/products/jetson-nano-acrylic-casing-with-cooling-fan-for-4gb-a02b01-2gb-versions-nvidia-jetson-nano-developer-kit-clear-transparent-plastic-case-cover-enclosure-shell-camera-holder-accessories-i682256800-s6853966131.html?" TargetMode="External"/><Relationship Id="rId5" Type="http://schemas.openxmlformats.org/officeDocument/2006/relationships/hyperlink" Target="https://www.makersupplies.sg/collections/jetson/products/nvidia-jetson-nano-2gb-developer-kit" TargetMode="External"/><Relationship Id="rId4" Type="http://schemas.openxmlformats.org/officeDocument/2006/relationships/hyperlink" Target="https://www.amazon.sg/gp/product/B092PQ4MM7/ref=ox_sc_act_title_2?smid=A1TJHJ1Q27M030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5"/>
  <sheetViews>
    <sheetView tabSelected="1" topLeftCell="D1" workbookViewId="0">
      <selection activeCell="Q16" sqref="Q16"/>
    </sheetView>
  </sheetViews>
  <sheetFormatPr defaultColWidth="14.42578125" defaultRowHeight="15.75" customHeight="1" x14ac:dyDescent="0.2"/>
  <cols>
    <col min="1" max="2" width="18" customWidth="1"/>
    <col min="3" max="3" width="34.7109375" customWidth="1"/>
    <col min="4" max="4" width="22.42578125" customWidth="1"/>
    <col min="12" max="12" width="32.28515625" customWidth="1"/>
    <col min="13" max="13" width="24.140625" customWidth="1"/>
  </cols>
  <sheetData>
    <row r="1" spans="1:26" x14ac:dyDescent="0.2">
      <c r="A1" s="9" t="s">
        <v>12</v>
      </c>
      <c r="B1" s="9" t="s">
        <v>13</v>
      </c>
      <c r="C1" s="9" t="s">
        <v>14</v>
      </c>
      <c r="D1" s="10" t="s">
        <v>15</v>
      </c>
      <c r="E1" s="10" t="s">
        <v>16</v>
      </c>
      <c r="F1" s="11" t="s">
        <v>17</v>
      </c>
      <c r="G1" s="11" t="s">
        <v>18</v>
      </c>
      <c r="H1" s="11" t="s">
        <v>19</v>
      </c>
      <c r="I1" s="11" t="s">
        <v>20</v>
      </c>
      <c r="J1" s="12" t="s">
        <v>21</v>
      </c>
      <c r="K1" s="13" t="s">
        <v>22</v>
      </c>
      <c r="L1" s="9" t="s">
        <v>0</v>
      </c>
      <c r="M1" s="14"/>
      <c r="N1" s="15"/>
      <c r="O1" s="15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">
      <c r="A2" s="52" t="s">
        <v>23</v>
      </c>
      <c r="B2" s="1" t="s">
        <v>1</v>
      </c>
      <c r="C2" s="3" t="s">
        <v>3</v>
      </c>
      <c r="D2" s="17"/>
      <c r="E2" s="4">
        <v>1</v>
      </c>
      <c r="F2" s="4" t="s">
        <v>24</v>
      </c>
      <c r="G2" s="18">
        <v>9.99</v>
      </c>
      <c r="H2" s="18">
        <v>13.8</v>
      </c>
      <c r="I2" s="19">
        <v>13.8</v>
      </c>
      <c r="J2" s="20">
        <v>13.8</v>
      </c>
      <c r="K2" s="54">
        <v>14</v>
      </c>
      <c r="L2" s="21" t="s">
        <v>2</v>
      </c>
      <c r="M2" s="4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">
      <c r="A3" s="53"/>
      <c r="B3" s="1" t="s">
        <v>25</v>
      </c>
      <c r="C3" s="1" t="s">
        <v>11</v>
      </c>
      <c r="D3" s="17"/>
      <c r="E3" s="4">
        <v>1</v>
      </c>
      <c r="F3" s="4" t="s">
        <v>24</v>
      </c>
      <c r="G3" s="22">
        <v>99.99</v>
      </c>
      <c r="H3" s="22">
        <v>138.13999999999999</v>
      </c>
      <c r="I3" s="19">
        <f t="shared" ref="I3:J3" si="0">H3</f>
        <v>138.13999999999999</v>
      </c>
      <c r="J3" s="23">
        <f t="shared" si="0"/>
        <v>138.13999999999999</v>
      </c>
      <c r="K3" s="53"/>
      <c r="L3" s="2" t="s">
        <v>10</v>
      </c>
      <c r="M3" s="44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2">
      <c r="A4" s="53"/>
      <c r="B4" s="8" t="s">
        <v>8</v>
      </c>
      <c r="C4" s="8" t="s">
        <v>26</v>
      </c>
      <c r="D4" s="17"/>
      <c r="E4" s="4">
        <v>1</v>
      </c>
      <c r="F4" s="4" t="s">
        <v>27</v>
      </c>
      <c r="G4" s="24">
        <v>136.77000000000001</v>
      </c>
      <c r="H4" s="24">
        <v>136.77000000000001</v>
      </c>
      <c r="I4" s="19">
        <v>136.77000000000001</v>
      </c>
      <c r="J4" s="23">
        <f>I4</f>
        <v>136.77000000000001</v>
      </c>
      <c r="K4" s="53"/>
      <c r="L4" s="2" t="s">
        <v>9</v>
      </c>
      <c r="M4" s="44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2">
      <c r="A5" s="53"/>
      <c r="B5" s="7" t="s">
        <v>28</v>
      </c>
      <c r="C5" s="8" t="s">
        <v>5</v>
      </c>
      <c r="D5" s="17"/>
      <c r="E5" s="4">
        <v>1</v>
      </c>
      <c r="F5" s="4" t="s">
        <v>27</v>
      </c>
      <c r="G5" s="24">
        <v>3.99</v>
      </c>
      <c r="H5" s="24">
        <v>3.99</v>
      </c>
      <c r="I5" s="19">
        <v>3.99</v>
      </c>
      <c r="J5" s="19">
        <v>3.99</v>
      </c>
      <c r="K5" s="53"/>
      <c r="L5" s="2" t="s">
        <v>29</v>
      </c>
      <c r="M5" s="44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2">
      <c r="A6" s="49"/>
      <c r="B6" s="7" t="s">
        <v>30</v>
      </c>
      <c r="C6" s="8"/>
      <c r="D6" s="17"/>
      <c r="E6" s="4"/>
      <c r="F6" s="4"/>
      <c r="G6" s="24"/>
      <c r="H6" s="24"/>
      <c r="I6" s="25"/>
      <c r="J6" s="19">
        <v>20.11</v>
      </c>
      <c r="K6" s="49"/>
      <c r="L6" s="2"/>
      <c r="M6" s="44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2">
      <c r="A7" s="26"/>
      <c r="B7" s="27"/>
      <c r="C7" s="27"/>
      <c r="D7" s="27"/>
      <c r="E7" s="27"/>
      <c r="F7" s="27"/>
      <c r="G7" s="27"/>
      <c r="H7" s="27"/>
      <c r="I7" s="28" t="s">
        <v>31</v>
      </c>
      <c r="J7" s="29">
        <f>SUM(J2:J6)</f>
        <v>312.81000000000006</v>
      </c>
      <c r="K7" s="27"/>
      <c r="L7" s="30"/>
      <c r="M7" s="44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2">
      <c r="A8" s="55" t="s">
        <v>32</v>
      </c>
      <c r="B8" s="1" t="s">
        <v>4</v>
      </c>
      <c r="C8" s="3" t="s">
        <v>33</v>
      </c>
      <c r="D8" s="31"/>
      <c r="E8" s="6">
        <v>1</v>
      </c>
      <c r="F8" s="6" t="s">
        <v>27</v>
      </c>
      <c r="G8" s="24">
        <v>87</v>
      </c>
      <c r="H8" s="24">
        <f t="shared" ref="H8:J8" si="1">G8</f>
        <v>87</v>
      </c>
      <c r="I8" s="24">
        <f t="shared" si="1"/>
        <v>87</v>
      </c>
      <c r="J8" s="32">
        <f t="shared" si="1"/>
        <v>87</v>
      </c>
      <c r="K8" s="57">
        <v>44292</v>
      </c>
      <c r="L8" s="2" t="s">
        <v>34</v>
      </c>
      <c r="M8" s="44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2">
      <c r="A9" s="56"/>
      <c r="B9" s="1" t="s">
        <v>30</v>
      </c>
      <c r="C9" s="3"/>
      <c r="D9" s="31"/>
      <c r="E9" s="6"/>
      <c r="F9" s="6" t="s">
        <v>27</v>
      </c>
      <c r="G9" s="24"/>
      <c r="H9" s="24">
        <v>5</v>
      </c>
      <c r="I9" s="5"/>
      <c r="J9" s="32">
        <f>H9</f>
        <v>5</v>
      </c>
      <c r="K9" s="58"/>
      <c r="L9" s="2"/>
      <c r="M9" s="44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2">
      <c r="A10" s="52" t="s">
        <v>35</v>
      </c>
      <c r="B10" s="8" t="s">
        <v>36</v>
      </c>
      <c r="C10" s="8" t="s">
        <v>37</v>
      </c>
      <c r="D10" s="33"/>
      <c r="E10" s="6">
        <v>1</v>
      </c>
      <c r="F10" s="6" t="s">
        <v>27</v>
      </c>
      <c r="G10" s="24">
        <v>18.899999999999999</v>
      </c>
      <c r="H10" s="24">
        <v>18.899999999999999</v>
      </c>
      <c r="I10" s="24">
        <v>18.899999999999999</v>
      </c>
      <c r="J10" s="32">
        <f>I10</f>
        <v>18.899999999999999</v>
      </c>
      <c r="K10" s="59">
        <v>44230</v>
      </c>
      <c r="L10" s="2" t="s">
        <v>38</v>
      </c>
      <c r="M10" s="44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">
      <c r="A11" s="49"/>
      <c r="B11" s="8" t="s">
        <v>30</v>
      </c>
      <c r="C11" s="34" t="s">
        <v>39</v>
      </c>
      <c r="D11" s="31"/>
      <c r="E11" s="6"/>
      <c r="F11" s="6" t="s">
        <v>27</v>
      </c>
      <c r="G11" s="24"/>
      <c r="H11" s="24">
        <v>1.49</v>
      </c>
      <c r="I11" s="5"/>
      <c r="J11" s="32">
        <f>H11</f>
        <v>1.49</v>
      </c>
      <c r="K11" s="49"/>
      <c r="L11" s="2"/>
      <c r="M11" s="44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2">
      <c r="A12" s="48" t="s">
        <v>40</v>
      </c>
      <c r="B12" s="1" t="s">
        <v>6</v>
      </c>
      <c r="C12" s="3" t="s">
        <v>41</v>
      </c>
      <c r="D12" s="35"/>
      <c r="E12" s="6">
        <v>1</v>
      </c>
      <c r="F12" s="6" t="s">
        <v>27</v>
      </c>
      <c r="G12" s="24">
        <v>19.71</v>
      </c>
      <c r="H12" s="24">
        <v>19.71</v>
      </c>
      <c r="I12" s="24">
        <v>19.71</v>
      </c>
      <c r="J12" s="32">
        <f>I12</f>
        <v>19.71</v>
      </c>
      <c r="K12" s="59">
        <v>44297</v>
      </c>
      <c r="L12" s="36" t="s">
        <v>7</v>
      </c>
      <c r="M12" s="44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">
      <c r="A13" s="49"/>
      <c r="B13" s="37" t="s">
        <v>30</v>
      </c>
      <c r="C13" s="37" t="s">
        <v>42</v>
      </c>
      <c r="D13" s="35"/>
      <c r="E13" s="5"/>
      <c r="F13" s="6" t="s">
        <v>27</v>
      </c>
      <c r="G13" s="5"/>
      <c r="H13" s="24">
        <v>1.49</v>
      </c>
      <c r="I13" s="5"/>
      <c r="J13" s="32">
        <f>H13</f>
        <v>1.49</v>
      </c>
      <c r="K13" s="49"/>
      <c r="L13" s="38"/>
      <c r="M13" s="44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2">
      <c r="A14" s="39"/>
      <c r="B14" s="40"/>
      <c r="C14" s="40"/>
      <c r="D14" s="40"/>
      <c r="E14" s="40"/>
      <c r="F14" s="40"/>
      <c r="G14" s="40"/>
      <c r="H14" s="40"/>
      <c r="I14" s="41" t="s">
        <v>31</v>
      </c>
      <c r="J14" s="42">
        <f>SUM(J8:J13)</f>
        <v>133.59</v>
      </c>
      <c r="K14" s="40"/>
      <c r="L14" s="43"/>
      <c r="M14" s="44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">
      <c r="A15" s="50" t="s">
        <v>43</v>
      </c>
      <c r="B15" s="51"/>
      <c r="C15" s="51"/>
      <c r="D15" s="51"/>
      <c r="E15" s="51"/>
      <c r="F15" s="51"/>
      <c r="G15" s="51"/>
      <c r="H15" s="51"/>
      <c r="I15" s="51"/>
      <c r="J15" s="45">
        <f>SUM(J7,J14)</f>
        <v>446.40000000000009</v>
      </c>
      <c r="K15" s="46"/>
      <c r="L15" s="46"/>
      <c r="M15" s="44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2">
      <c r="A16" s="50" t="s">
        <v>44</v>
      </c>
      <c r="B16" s="51"/>
      <c r="C16" s="51"/>
      <c r="D16" s="51"/>
      <c r="E16" s="51"/>
      <c r="F16" s="51"/>
      <c r="G16" s="51"/>
      <c r="H16" s="51"/>
      <c r="I16" s="51"/>
      <c r="J16" s="47">
        <f>500-J15</f>
        <v>53.599999999999909</v>
      </c>
      <c r="K16" s="46"/>
      <c r="L16" s="46"/>
      <c r="M16" s="44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"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"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"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"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"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"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"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"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"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"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"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"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"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3:26" x14ac:dyDescent="0.2"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3:26" x14ac:dyDescent="0.2"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3:26" x14ac:dyDescent="0.2"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3:26" x14ac:dyDescent="0.2"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3:26" x14ac:dyDescent="0.2"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3:26" x14ac:dyDescent="0.2"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3:26" x14ac:dyDescent="0.2"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3:26" x14ac:dyDescent="0.2"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3:26" x14ac:dyDescent="0.2"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3:26" x14ac:dyDescent="0.2"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3:26" x14ac:dyDescent="0.2"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3:26" x14ac:dyDescent="0.2"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3:26" x14ac:dyDescent="0.2"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3:26" x14ac:dyDescent="0.2"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3:26" x14ac:dyDescent="0.2"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3:26" x14ac:dyDescent="0.2"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3:26" x14ac:dyDescent="0.2"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3:26" x14ac:dyDescent="0.2"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3:26" x14ac:dyDescent="0.2"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3:26" x14ac:dyDescent="0.2"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3:26" x14ac:dyDescent="0.2"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3:26" x14ac:dyDescent="0.2"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3:26" x14ac:dyDescent="0.2"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3:26" x14ac:dyDescent="0.2"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3:26" x14ac:dyDescent="0.2"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spans="13:26" x14ac:dyDescent="0.2"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 spans="13:26" x14ac:dyDescent="0.2"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 spans="13:26" x14ac:dyDescent="0.2"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 spans="13:26" x14ac:dyDescent="0.2"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</sheetData>
  <mergeCells count="10">
    <mergeCell ref="A12:A13"/>
    <mergeCell ref="A15:I15"/>
    <mergeCell ref="A16:I16"/>
    <mergeCell ref="A2:A6"/>
    <mergeCell ref="K2:K6"/>
    <mergeCell ref="A8:A9"/>
    <mergeCell ref="K8:K9"/>
    <mergeCell ref="A10:A11"/>
    <mergeCell ref="K10:K11"/>
    <mergeCell ref="K12:K13"/>
  </mergeCells>
  <hyperlinks>
    <hyperlink ref="L2" r:id="rId1" xr:uid="{00000000-0004-0000-0100-000000000000}"/>
    <hyperlink ref="L3" r:id="rId2" xr:uid="{00000000-0004-0000-0100-000002000000}"/>
    <hyperlink ref="L4" r:id="rId3" xr:uid="{00000000-0004-0000-0100-000003000000}"/>
    <hyperlink ref="L5" r:id="rId4" xr:uid="{00000000-0004-0000-0100-000005000000}"/>
    <hyperlink ref="L8" r:id="rId5" xr:uid="{00000000-0004-0000-0100-000006000000}"/>
    <hyperlink ref="L10" r:id="rId6" xr:uid="{00000000-0004-0000-0100-000008000000}"/>
    <hyperlink ref="L12" r:id="rId7" xr:uid="{00000000-0004-0000-0100-00000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Javern Goh</cp:lastModifiedBy>
  <dcterms:modified xsi:type="dcterms:W3CDTF">2021-09-01T03:48:06Z</dcterms:modified>
</cp:coreProperties>
</file>