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nd\Desktop\jewelbots\JWB-001_v3.7\Project Outputs for JWB-001\BOM\"/>
    </mc:Choice>
  </mc:AlternateContent>
  <bookViews>
    <workbookView xWindow="0" yWindow="0" windowWidth="28800" windowHeight="14538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H61" i="1" l="1"/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 l="1"/>
  <c r="H13" i="1" l="1"/>
  <c r="B9" i="1"/>
  <c r="C9" i="1"/>
</calcChain>
</file>

<file path=xl/sharedStrings.xml><?xml version="1.0" encoding="utf-8"?>
<sst xmlns="http://schemas.openxmlformats.org/spreadsheetml/2006/main" count="296" uniqueCount="256">
  <si>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</si>
  <si>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</si>
  <si>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</si>
  <si>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</si>
  <si>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</si>
  <si>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</si>
  <si>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</si>
  <si>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</si>
  <si>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</si>
  <si>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</si>
  <si>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</si>
  <si>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</si>
  <si>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</si>
  <si>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</si>
  <si>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</si>
  <si>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</si>
  <si>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</si>
  <si>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</si>
  <si>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</si>
  <si>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Part Number</t>
  </si>
  <si>
    <t>Proprietary and Confidential</t>
  </si>
  <si>
    <t>Variant</t>
  </si>
  <si>
    <t>Item</t>
  </si>
  <si>
    <t>Rev</t>
  </si>
  <si>
    <t>T3B.PrjPcb</t>
  </si>
  <si>
    <t>Prototype</t>
  </si>
  <si>
    <t>1/17/2012</t>
  </si>
  <si>
    <t>2:07:03 PM</t>
  </si>
  <si>
    <t>C:\Awarepoint\T3B\T3B.PrjPcb</t>
  </si>
  <si>
    <t>Bill of Materials For Variant [Prototype] of Project [T3B.PrjPcb] (No PCB Document Selected)</t>
  </si>
  <si>
    <t>87</t>
  </si>
  <si>
    <t>1/17/2012 2:07:03 PM</t>
  </si>
  <si>
    <t>BOM_PartType</t>
  </si>
  <si>
    <t>BOM</t>
  </si>
  <si>
    <t>Cost/Board</t>
  </si>
  <si>
    <t>JWB-001.PrjPcb</t>
  </si>
  <si>
    <t>None</t>
  </si>
  <si>
    <t>4/11/2016</t>
  </si>
  <si>
    <t>11:33:00 AM</t>
  </si>
  <si>
    <t>Description</t>
  </si>
  <si>
    <t>ANTENNA SMD EIA 0402 2.4GHZ</t>
  </si>
  <si>
    <t>CAP CER 0.1UF 6.3V 10% X5R 0201</t>
  </si>
  <si>
    <t>CAP CER 15PF 25V NP0 0201</t>
  </si>
  <si>
    <t>CAP CER 1000PF 25V 10% X7R 0201</t>
  </si>
  <si>
    <t>Capacitor, Ceramic 0201, DNP</t>
  </si>
  <si>
    <t>CAP CER 0.047UF 10V 10% X5R 0201</t>
  </si>
  <si>
    <t>CAP CER 2200PF 16V 10% X7R 0201</t>
  </si>
  <si>
    <t>CAP CER 1UF 10V 10% X5R 0402</t>
  </si>
  <si>
    <t>CAP CER 10UF 10V 20% X5R 0603</t>
  </si>
  <si>
    <t>CAP CER 4.7UF 10V 20% X5R 0402</t>
  </si>
  <si>
    <t>CAP CER 1UF 6.3V 20% X5R 0201</t>
  </si>
  <si>
    <t>CAP CER 22PF 50V 5% NP0 0201</t>
  </si>
  <si>
    <t>CAP CER 0.1UF 10V 10% X5R 0402</t>
  </si>
  <si>
    <t>LED RGB 3-IN-1 SMD 4PLCC</t>
  </si>
  <si>
    <t>DIODE SCHOTTKY 20V 1A SOD123FL</t>
  </si>
  <si>
    <t>DIODE SCHOTTKY 20V 500MA 0603</t>
  </si>
  <si>
    <t>TVS DIODE 6VWM 12VC 0402</t>
  </si>
  <si>
    <t>Test points for 4-wire Serial Wire Debugger header Pogo Pin harness, DNP</t>
  </si>
  <si>
    <t>CONN HDR SUR TOP 2POS 0.8MM TIN</t>
  </si>
  <si>
    <t>CONN USB MICRO B RECPT SMT R/A</t>
  </si>
  <si>
    <t>FIXED IND 4.7UH 1A 250 MOHM SMD</t>
  </si>
  <si>
    <t>FIXED IND 2.2UH 600MA 170 MOHM</t>
  </si>
  <si>
    <t>MOSFET P-CH 20V 0.1A VMT3</t>
  </si>
  <si>
    <t>MOSFET 2N-CH 20V 1.1A SC-70-6</t>
  </si>
  <si>
    <t>RES SMD 0.0OHM JUMPER 1/20W 0201</t>
  </si>
  <si>
    <t>RES SMD 3.3K OHM 5% 1/20W 0201</t>
  </si>
  <si>
    <t>RES SMD 10K OHM 5% 1/20W 0201</t>
  </si>
  <si>
    <t>RES SMD 82K OHM 1% 1/20W 0201</t>
  </si>
  <si>
    <t>RES SMD 30.1K OHM 1% 1/20W 0201</t>
  </si>
  <si>
    <t>RES SMD 4.12K OHM 1% 1/20W 0201</t>
  </si>
  <si>
    <t>RES SMD 330 OHM 5% 1/20W 0201</t>
  </si>
  <si>
    <t>RES SMD 150K OHM 1% 1/20W 0201</t>
  </si>
  <si>
    <t>RES SMD 301K OHM 1% 1/20W 0201</t>
  </si>
  <si>
    <t>RES SMD 2.2K OHM 5% 1/20W 0201</t>
  </si>
  <si>
    <t>RES SMD 0.0OHM JUMPER 1/16W 0402</t>
  </si>
  <si>
    <t>RES SMD 27 OHM 5% 1/10W 0603</t>
  </si>
  <si>
    <t>Resistor, 0201, DNP</t>
  </si>
  <si>
    <t>THERMISTOR 10K OHM NTC 0201 SMD</t>
  </si>
  <si>
    <t>Snap Dome, high activation force, 5.3mm dia</t>
  </si>
  <si>
    <t>SWITCH TACTILE SPST-NO 0.05A 12V</t>
  </si>
  <si>
    <t>IC SOC 2.4GHZ MULTIPROTO 62WLCS</t>
  </si>
  <si>
    <t>IC BALUN FOR NRF51822 WLCSP</t>
  </si>
  <si>
    <t>IC ERM/LRA HAPTIC DRIVER 9DSBGA</t>
  </si>
  <si>
    <t>IC LED DRIVER RGLTR DIM 36USMD</t>
  </si>
  <si>
    <t>PMU for IC PMU 2CH CONV/LDO 25DSBGA</t>
  </si>
  <si>
    <t>IC LITHIUM BATT PROTECT 6-SON</t>
  </si>
  <si>
    <t>IC USB SERIAL BASIC UART 16QFN</t>
  </si>
  <si>
    <t>CRYSTAL 16.0000MHZ 10PF SMD</t>
  </si>
  <si>
    <t>MF</t>
  </si>
  <si>
    <t>Johanson Technology Inc.</t>
  </si>
  <si>
    <t>Murata Electronics North America</t>
  </si>
  <si>
    <t>N/A</t>
  </si>
  <si>
    <t>Taiyo Yuden</t>
  </si>
  <si>
    <t>TDK Corporation</t>
  </si>
  <si>
    <t>Samsung Electro-Mechanics America, Inc.</t>
  </si>
  <si>
    <t>Cree Inc.</t>
  </si>
  <si>
    <t>ON Semiconductor</t>
  </si>
  <si>
    <t>Comchip Technology</t>
  </si>
  <si>
    <t>TE Connectivity Raychem Circuit Protection</t>
  </si>
  <si>
    <t>JST Sales America Inc.</t>
  </si>
  <si>
    <t>FCI</t>
  </si>
  <si>
    <t>Rohm Semiconductor</t>
  </si>
  <si>
    <t>Vishay Siliconix</t>
  </si>
  <si>
    <t>Yageo</t>
  </si>
  <si>
    <t>Panasonic Electronic Components</t>
  </si>
  <si>
    <t>Snaptron</t>
  </si>
  <si>
    <t>E-Switch</t>
  </si>
  <si>
    <t>Nordic Semiconductor ASA</t>
  </si>
  <si>
    <t>STMicroelectronics</t>
  </si>
  <si>
    <t>Texas Instruments</t>
  </si>
  <si>
    <t>FTDI, Future Technology Devices International Ltd</t>
  </si>
  <si>
    <t>Abracon LLC</t>
  </si>
  <si>
    <t>MFPN</t>
  </si>
  <si>
    <t>2450AT07A0100T</t>
  </si>
  <si>
    <t>GRM033R60J104KE19D</t>
  </si>
  <si>
    <t>GRM0335C1E150FA01D</t>
  </si>
  <si>
    <t>GRM033R71E102KA01D</t>
  </si>
  <si>
    <t>DNP</t>
  </si>
  <si>
    <t>LMK063BJ473KP-F</t>
  </si>
  <si>
    <t>GRM033R71C222KA88D</t>
  </si>
  <si>
    <t>GRM155R61A105KE15D</t>
  </si>
  <si>
    <t>C1608X5R1A106M080AC</t>
  </si>
  <si>
    <t>CL05A475MP5NRNC</t>
  </si>
  <si>
    <t>CL03A105MQ3CSNC</t>
  </si>
  <si>
    <t>GRM0335C1H220JA01D</t>
  </si>
  <si>
    <t>GRM155R61A104KA01J</t>
  </si>
  <si>
    <t>CLMVB-FKA-CFHEHLCBB7A363</t>
  </si>
  <si>
    <t>MBR120VLSFT3G</t>
  </si>
  <si>
    <t>CDBU0520</t>
  </si>
  <si>
    <t>SESD0402P1BN-0450-090CT-ND, SESD0402P1BN-0450-090, SESD0402P1BN-0450-090</t>
  </si>
  <si>
    <t>BM02B-SURS-TF(LF)(SN)</t>
  </si>
  <si>
    <t>10118194-0001LF</t>
  </si>
  <si>
    <t>CIG22B4R7MNE</t>
  </si>
  <si>
    <t>GLFR1608T2R2M-LR</t>
  </si>
  <si>
    <t>RZM001P02T2L</t>
  </si>
  <si>
    <t>SI1902CDL-T1-GE3</t>
  </si>
  <si>
    <t>RC0603J000CS</t>
  </si>
  <si>
    <t>RC0603J332CS</t>
  </si>
  <si>
    <t>MCR006YRTJ103</t>
  </si>
  <si>
    <t>RC0603F823CS</t>
  </si>
  <si>
    <t>RC0201FR-0730K1L</t>
  </si>
  <si>
    <t>RC0201FR-074K12L</t>
  </si>
  <si>
    <t>MCR006YRTJ331</t>
  </si>
  <si>
    <t>MCR006YRTF1503</t>
  </si>
  <si>
    <t>RC0603F3013CS</t>
  </si>
  <si>
    <t>ERJ-1GEJ222C</t>
  </si>
  <si>
    <t>RC1005J000CS</t>
  </si>
  <si>
    <t>MCR03ERTJ270</t>
  </si>
  <si>
    <t>NCP03XH103J05RL</t>
  </si>
  <si>
    <t>GX05170</t>
  </si>
  <si>
    <t>TL3340AF160QG</t>
  </si>
  <si>
    <t>NRF51822-CFAC-R</t>
  </si>
  <si>
    <t>BAL-NRF02D3</t>
  </si>
  <si>
    <t>DRV2604LYZFR</t>
  </si>
  <si>
    <t>LP55281TL/NOPB</t>
  </si>
  <si>
    <t>TPS65720YFFT</t>
  </si>
  <si>
    <t>BQ29700DSET</t>
  </si>
  <si>
    <t>FT230XQ-R</t>
  </si>
  <si>
    <t>ABM11-16.000MHZ-B7G-T</t>
  </si>
  <si>
    <t>Quantity</t>
  </si>
  <si>
    <t>Designator</t>
  </si>
  <si>
    <t>A100</t>
  </si>
  <si>
    <t>C100, C104, C111, C206, C207, C211, C214, C306</t>
  </si>
  <si>
    <t>C101, C102</t>
  </si>
  <si>
    <t>C105</t>
  </si>
  <si>
    <t>C107, C108</t>
  </si>
  <si>
    <t>C109</t>
  </si>
  <si>
    <t>C110</t>
  </si>
  <si>
    <t>C200, C201, C209, C210, C301, C305, C307</t>
  </si>
  <si>
    <t>C204, C205</t>
  </si>
  <si>
    <t>C208, C300, C302, C304, C309</t>
  </si>
  <si>
    <t>C213</t>
  </si>
  <si>
    <t>C303</t>
  </si>
  <si>
    <t>C308</t>
  </si>
  <si>
    <t>D200, D201, D202, D203</t>
  </si>
  <si>
    <t>D204</t>
  </si>
  <si>
    <t>D300</t>
  </si>
  <si>
    <t>D301, D302, D303</t>
  </si>
  <si>
    <t>J100</t>
  </si>
  <si>
    <t>J200, J301</t>
  </si>
  <si>
    <t>J300</t>
  </si>
  <si>
    <t>L200</t>
  </si>
  <si>
    <t>L300</t>
  </si>
  <si>
    <t>Q100</t>
  </si>
  <si>
    <t>Q300</t>
  </si>
  <si>
    <t>R100</t>
  </si>
  <si>
    <t>R101, R102</t>
  </si>
  <si>
    <t>R104, R105, R200, R301, R306</t>
  </si>
  <si>
    <t>R201</t>
  </si>
  <si>
    <t>R202</t>
  </si>
  <si>
    <t>R300</t>
  </si>
  <si>
    <t>R303</t>
  </si>
  <si>
    <t>R304</t>
  </si>
  <si>
    <t>R305</t>
  </si>
  <si>
    <t>R307</t>
  </si>
  <si>
    <t>R308</t>
  </si>
  <si>
    <t>R309, R310</t>
  </si>
  <si>
    <t>R311, R312</t>
  </si>
  <si>
    <t>RT300</t>
  </si>
  <si>
    <t>SW100</t>
  </si>
  <si>
    <t>SW101</t>
  </si>
  <si>
    <t>U100</t>
  </si>
  <si>
    <t>U101</t>
  </si>
  <si>
    <t>U200</t>
  </si>
  <si>
    <t>U201</t>
  </si>
  <si>
    <t>U300</t>
  </si>
  <si>
    <t>U301</t>
  </si>
  <si>
    <t>U302</t>
  </si>
  <si>
    <t>X100</t>
  </si>
  <si>
    <t>Cost</t>
  </si>
  <si>
    <t>0.36562</t>
  </si>
  <si>
    <t>0.00650</t>
  </si>
  <si>
    <t>0.00900</t>
  </si>
  <si>
    <t>0.00500</t>
  </si>
  <si>
    <t>0</t>
  </si>
  <si>
    <t>0.02325</t>
  </si>
  <si>
    <t>0.00525</t>
  </si>
  <si>
    <t>0.00825</t>
  </si>
  <si>
    <t>0.09350</t>
  </si>
  <si>
    <t>0.09690</t>
  </si>
  <si>
    <t>0.07410</t>
  </si>
  <si>
    <t>0.00475</t>
  </si>
  <si>
    <t>0.00250</t>
  </si>
  <si>
    <t>0.26900</t>
  </si>
  <si>
    <t>0.11674</t>
  </si>
  <si>
    <t>0.09888</t>
  </si>
  <si>
    <t>0.11000</t>
  </si>
  <si>
    <t>0.19072</t>
  </si>
  <si>
    <t>0.18000</t>
  </si>
  <si>
    <t>0.09064</t>
  </si>
  <si>
    <t>0.12190</t>
  </si>
  <si>
    <t>0.03792</t>
  </si>
  <si>
    <t>0.13690</t>
  </si>
  <si>
    <t>0.00787</t>
  </si>
  <si>
    <t>0.00583</t>
  </si>
  <si>
    <t>0.00594</t>
  </si>
  <si>
    <t>0.01035</t>
  </si>
  <si>
    <t>0.00535</t>
  </si>
  <si>
    <t>0.00640</t>
  </si>
  <si>
    <t>0.00790</t>
  </si>
  <si>
    <t>0.00564</t>
  </si>
  <si>
    <t>0.00127</t>
  </si>
  <si>
    <t>0.00220</t>
  </si>
  <si>
    <t>0.08041</t>
  </si>
  <si>
    <t>0.30030</t>
  </si>
  <si>
    <t>2.52225</t>
  </si>
  <si>
    <t>0.20300</t>
  </si>
  <si>
    <t>1.35000</t>
  </si>
  <si>
    <t>1.17000</t>
  </si>
  <si>
    <t>1.15250</t>
  </si>
  <si>
    <t>0.29870</t>
  </si>
  <si>
    <t>1.43750</t>
  </si>
  <si>
    <t>0.75600</t>
  </si>
  <si>
    <t>JWB-001</t>
  </si>
  <si>
    <t>Jewelbots, Inc.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</si>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</sst>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2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0" borderId="2" xfId="0" applyFont="1" applyBorder="1" applyAlignment="1">
      <alignment horizontal="left"/>
    </xf>
    <xf numFmtId="0" fontId="0" fillId="0" borderId="9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2" fillId="3" borderId="10" xfId="0" applyFont="1" applyFill="1" applyBorder="1" applyAlignment="1">
      <alignment wrapText="1"/>
    </xf>
    <xf numFmtId="0" fontId="0" fillId="0" borderId="0" xfId="0" applyBorder="1" applyAlignment="1">
      <alignment vertical="top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0" borderId="1" xfId="0" applyBorder="1" applyAlignment="1">
      <alignment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>
      <alignment vertical="center" wrapText="1"/>
    </xf>
    <xf numFmtId="0" fontId="0" fillId="3" borderId="12" xfId="0" applyFill="1" applyBorder="1" applyAlignment="1"/>
    <xf numFmtId="0" fontId="2" fillId="0" borderId="1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>
      <alignment vertical="top"/>
    </xf>
    <xf numFmtId="0" fontId="9" fillId="0" borderId="13" xfId="0" applyFont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3" borderId="14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9" fillId="0" borderId="13" xfId="0" quotePrefix="1" applyFont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left" vertical="center"/>
    </xf>
    <xf numFmtId="0" fontId="0" fillId="3" borderId="16" xfId="0" quotePrefix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/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8" fillId="3" borderId="18" xfId="0" quotePrefix="1" applyFont="1" applyFill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0" fillId="0" borderId="20" xfId="0" applyBorder="1" applyAlignment="1"/>
    <xf numFmtId="0" fontId="0" fillId="4" borderId="0" xfId="0" applyFill="1" applyAlignment="1">
      <alignment horizontal="center" vertical="top"/>
    </xf>
    <xf numFmtId="0" fontId="5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tabSelected="1" zoomScaleNormal="100" workbookViewId="0">
      <selection activeCell="H61" sqref="H61:I61"/>
    </sheetView>
  </sheetViews>
  <sheetFormatPr defaultColWidth="9.1640625" defaultRowHeight="12.3" x14ac:dyDescent="0.4"/>
  <cols>
    <col min="1" max="1" width="16.77734375" style="6" customWidth="1"/>
    <col min="2" max="2" width="33.71875" style="13" customWidth="1"/>
    <col min="3" max="3" width="23.27734375" style="13" customWidth="1"/>
    <col min="4" max="4" width="20.71875" style="35" customWidth="1"/>
    <col min="5" max="5" width="8" style="6" customWidth="1"/>
    <col min="6" max="6" width="37.1640625" style="6" customWidth="1"/>
    <col min="7" max="7" width="20.5546875" style="6" customWidth="1"/>
    <col min="8" max="9" width="20.44140625" style="6" customWidth="1"/>
    <col min="10" max="10" width="36.44140625" style="35" customWidth="1"/>
    <col min="11" max="11" width="10.5546875" style="6" customWidth="1"/>
    <col min="12" max="16384" width="9.1640625" style="6"/>
  </cols>
  <sheetData>
    <row r="1" spans="1:10" ht="16" customHeight="1" thickBot="1" x14ac:dyDescent="0.45">
      <c r="A1" s="47"/>
      <c r="B1" s="37"/>
      <c r="C1" s="52" t="s">
        <v>3</v>
      </c>
      <c r="D1" s="53" t="s">
        <v>19</v>
      </c>
      <c r="E1" s="53" t="s">
        <v>23</v>
      </c>
      <c r="F1" s="53" t="s">
        <v>21</v>
      </c>
      <c r="G1" s="2"/>
      <c r="J1" s="6"/>
    </row>
    <row r="2" spans="1:10" ht="37.5" customHeight="1" thickBot="1" x14ac:dyDescent="0.45">
      <c r="A2" s="79" t="s">
        <v>18</v>
      </c>
      <c r="B2" s="80"/>
      <c r="C2" s="78" t="s">
        <v>253</v>
      </c>
      <c r="D2" s="56">
        <v>3</v>
      </c>
      <c r="E2" s="56">
        <v>3.7</v>
      </c>
      <c r="F2" s="56" t="s">
        <v>36</v>
      </c>
      <c r="G2" s="2"/>
      <c r="J2" s="6"/>
    </row>
    <row r="3" spans="1:10" ht="37.5" customHeight="1" x14ac:dyDescent="0.4">
      <c r="A3" s="24"/>
      <c r="B3" s="46"/>
      <c r="C3" s="39"/>
      <c r="D3" s="40"/>
      <c r="E3" s="40"/>
      <c r="F3" s="41"/>
      <c r="G3" s="2"/>
      <c r="J3" s="6"/>
    </row>
    <row r="4" spans="1:10" ht="23.25" customHeight="1" x14ac:dyDescent="0.4">
      <c r="A4" s="30" t="s">
        <v>1</v>
      </c>
      <c r="B4" s="73" t="s">
        <v>35</v>
      </c>
      <c r="C4" s="31"/>
      <c r="D4" s="30"/>
      <c r="E4" s="30"/>
      <c r="F4" s="7"/>
      <c r="G4" s="2"/>
      <c r="J4" s="6"/>
    </row>
    <row r="5" spans="1:10" ht="17.25" customHeight="1" x14ac:dyDescent="0.4">
      <c r="A5" s="30" t="s">
        <v>17</v>
      </c>
      <c r="B5" s="54" t="s">
        <v>35</v>
      </c>
      <c r="C5" s="32"/>
      <c r="D5" s="5"/>
      <c r="E5" s="75" t="s">
        <v>254</v>
      </c>
      <c r="F5" s="7"/>
      <c r="G5" s="2"/>
      <c r="J5" s="6"/>
    </row>
    <row r="6" spans="1:10" ht="17.25" customHeight="1" x14ac:dyDescent="0.4">
      <c r="A6" s="30" t="s">
        <v>2</v>
      </c>
      <c r="B6" s="55" t="s">
        <v>36</v>
      </c>
      <c r="C6" s="33"/>
      <c r="D6" s="5"/>
      <c r="E6" s="30" t="s">
        <v>20</v>
      </c>
      <c r="F6" s="7"/>
      <c r="G6" s="2"/>
      <c r="J6" s="6"/>
    </row>
    <row r="7" spans="1:10" x14ac:dyDescent="0.4">
      <c r="A7" s="27"/>
      <c r="B7" s="28"/>
      <c r="C7" s="20"/>
      <c r="D7" s="4"/>
      <c r="E7" s="4"/>
      <c r="F7" s="29"/>
      <c r="G7" s="2"/>
      <c r="J7" s="6"/>
    </row>
    <row r="8" spans="1:10" ht="15.75" customHeight="1" x14ac:dyDescent="0.4">
      <c r="A8" s="42"/>
      <c r="B8" s="74" t="s">
        <v>37</v>
      </c>
      <c r="C8" s="74" t="s">
        <v>38</v>
      </c>
      <c r="D8" s="9"/>
      <c r="E8" s="9"/>
      <c r="F8" s="7"/>
      <c r="G8" s="1"/>
      <c r="J8" s="6"/>
    </row>
    <row r="9" spans="1:10" ht="15.75" customHeight="1" x14ac:dyDescent="0.4">
      <c r="A9" s="42"/>
      <c r="B9" s="10">
        <f ca="1">TODAY()</f>
        <v>42471</v>
      </c>
      <c r="C9" s="11">
        <f ca="1">NOW()</f>
        <v>42471.483045601854</v>
      </c>
      <c r="D9" s="9"/>
      <c r="E9" s="9"/>
      <c r="F9" s="7"/>
      <c r="G9" s="1"/>
      <c r="J9" s="6"/>
    </row>
    <row r="10" spans="1:10" ht="15.75" customHeight="1" x14ac:dyDescent="0.4">
      <c r="A10" s="8"/>
      <c r="B10" s="21"/>
      <c r="C10" s="21"/>
      <c r="D10" s="9"/>
      <c r="E10" s="9"/>
      <c r="F10" s="7"/>
      <c r="G10" s="2"/>
      <c r="J10" s="6"/>
    </row>
    <row r="11" spans="1:10" ht="15.75" customHeight="1" x14ac:dyDescent="0.4">
      <c r="A11" s="3"/>
      <c r="B11" s="22"/>
      <c r="D11" s="5"/>
      <c r="E11" s="5"/>
      <c r="F11" s="7"/>
      <c r="G11" s="2"/>
      <c r="J11" s="6"/>
    </row>
    <row r="12" spans="1:10" s="23" customFormat="1" ht="19.5" customHeight="1" x14ac:dyDescent="0.4">
      <c r="A12" s="43" t="s">
        <v>22</v>
      </c>
      <c r="B12" s="59" t="s">
        <v>39</v>
      </c>
      <c r="C12" s="57" t="s">
        <v>88</v>
      </c>
      <c r="D12" s="57" t="s">
        <v>112</v>
      </c>
      <c r="E12" s="61" t="s">
        <v>159</v>
      </c>
      <c r="F12" s="62" t="s">
        <v>160</v>
      </c>
      <c r="G12" s="76" t="s">
        <v>209</v>
      </c>
      <c r="H12" s="72" t="s">
        <v>34</v>
      </c>
    </row>
    <row r="13" spans="1:10" s="12" customFormat="1" ht="16.5" customHeight="1" x14ac:dyDescent="0.4">
      <c r="A13" s="50">
        <v>1</v>
      </c>
      <c r="B13" s="60" t="s">
        <v>40</v>
      </c>
      <c r="C13" s="58" t="s">
        <v>89</v>
      </c>
      <c r="D13" s="58" t="s">
        <v>113</v>
      </c>
      <c r="E13" s="51">
        <v>1</v>
      </c>
      <c r="F13" s="60" t="s">
        <v>161</v>
      </c>
      <c r="G13" s="77" t="s">
        <v>210</v>
      </c>
      <c r="H13" s="71">
        <f t="shared" ref="H13:H60" si="0">E13*G13</f>
        <v>0.36562</v>
      </c>
    </row>
    <row r="14" spans="1:10" s="12" customFormat="1" ht="16.5" customHeight="1" x14ac:dyDescent="0.4">
      <c r="A14" s="50">
        <v>2</v>
      </c>
      <c r="B14" s="60" t="s">
        <v>41</v>
      </c>
      <c r="C14" s="58" t="s">
        <v>90</v>
      </c>
      <c r="D14" s="58" t="s">
        <v>114</v>
      </c>
      <c r="E14" s="51">
        <v>8</v>
      </c>
      <c r="F14" s="60" t="s">
        <v>162</v>
      </c>
      <c r="G14" s="77" t="s">
        <v>211</v>
      </c>
      <c r="H14" s="71">
        <f t="shared" si="0"/>
        <v>5.1999999999999998E-2</v>
      </c>
    </row>
    <row r="15" spans="1:10" s="12" customFormat="1" ht="16.5" customHeight="1" x14ac:dyDescent="0.4">
      <c r="A15" s="50">
        <v>3</v>
      </c>
      <c r="B15" s="60" t="s">
        <v>42</v>
      </c>
      <c r="C15" s="58" t="s">
        <v>90</v>
      </c>
      <c r="D15" s="58" t="s">
        <v>115</v>
      </c>
      <c r="E15" s="51">
        <v>2</v>
      </c>
      <c r="F15" s="60" t="s">
        <v>163</v>
      </c>
      <c r="G15" s="77" t="s">
        <v>212</v>
      </c>
      <c r="H15" s="71">
        <f t="shared" si="0"/>
        <v>1.7999999999999999E-2</v>
      </c>
    </row>
    <row r="16" spans="1:10" s="12" customFormat="1" ht="16.5" customHeight="1" x14ac:dyDescent="0.4">
      <c r="A16" s="50">
        <v>4</v>
      </c>
      <c r="B16" s="60" t="s">
        <v>43</v>
      </c>
      <c r="C16" s="58" t="s">
        <v>90</v>
      </c>
      <c r="D16" s="58" t="s">
        <v>116</v>
      </c>
      <c r="E16" s="51">
        <v>1</v>
      </c>
      <c r="F16" s="60" t="s">
        <v>164</v>
      </c>
      <c r="G16" s="77" t="s">
        <v>213</v>
      </c>
      <c r="H16" s="71">
        <f t="shared" si="0"/>
        <v>5.0000000000000001E-3</v>
      </c>
    </row>
    <row r="17" spans="1:8" s="12" customFormat="1" ht="16.5" customHeight="1" x14ac:dyDescent="0.4">
      <c r="A17" s="50">
        <v>5</v>
      </c>
      <c r="B17" s="60" t="s">
        <v>44</v>
      </c>
      <c r="C17" s="58" t="s">
        <v>91</v>
      </c>
      <c r="D17" s="58" t="s">
        <v>117</v>
      </c>
      <c r="E17" s="51">
        <v>2</v>
      </c>
      <c r="F17" s="60" t="s">
        <v>165</v>
      </c>
      <c r="G17" s="77" t="s">
        <v>214</v>
      </c>
      <c r="H17" s="71">
        <f t="shared" si="0"/>
        <v>0</v>
      </c>
    </row>
    <row r="18" spans="1:8" s="12" customFormat="1" ht="16.5" customHeight="1" x14ac:dyDescent="0.4">
      <c r="A18" s="50">
        <v>6</v>
      </c>
      <c r="B18" s="60" t="s">
        <v>45</v>
      </c>
      <c r="C18" s="58" t="s">
        <v>92</v>
      </c>
      <c r="D18" s="58" t="s">
        <v>118</v>
      </c>
      <c r="E18" s="51">
        <v>1</v>
      </c>
      <c r="F18" s="60" t="s">
        <v>166</v>
      </c>
      <c r="G18" s="77" t="s">
        <v>215</v>
      </c>
      <c r="H18" s="71">
        <f t="shared" si="0"/>
        <v>2.325E-2</v>
      </c>
    </row>
    <row r="19" spans="1:8" s="12" customFormat="1" ht="16.5" customHeight="1" x14ac:dyDescent="0.4">
      <c r="A19" s="50">
        <v>7</v>
      </c>
      <c r="B19" s="60" t="s">
        <v>46</v>
      </c>
      <c r="C19" s="58" t="s">
        <v>90</v>
      </c>
      <c r="D19" s="58" t="s">
        <v>119</v>
      </c>
      <c r="E19" s="51">
        <v>1</v>
      </c>
      <c r="F19" s="60" t="s">
        <v>167</v>
      </c>
      <c r="G19" s="77" t="s">
        <v>216</v>
      </c>
      <c r="H19" s="71">
        <f t="shared" si="0"/>
        <v>5.2500000000000003E-3</v>
      </c>
    </row>
    <row r="20" spans="1:8" s="12" customFormat="1" ht="16.5" customHeight="1" x14ac:dyDescent="0.4">
      <c r="A20" s="50">
        <v>8</v>
      </c>
      <c r="B20" s="60" t="s">
        <v>47</v>
      </c>
      <c r="C20" s="58" t="s">
        <v>90</v>
      </c>
      <c r="D20" s="58" t="s">
        <v>120</v>
      </c>
      <c r="E20" s="51">
        <v>7</v>
      </c>
      <c r="F20" s="60" t="s">
        <v>168</v>
      </c>
      <c r="G20" s="77" t="s">
        <v>217</v>
      </c>
      <c r="H20" s="71">
        <f t="shared" si="0"/>
        <v>5.7750000000000003E-2</v>
      </c>
    </row>
    <row r="21" spans="1:8" s="12" customFormat="1" ht="16.5" customHeight="1" x14ac:dyDescent="0.4">
      <c r="A21" s="50">
        <v>9</v>
      </c>
      <c r="B21" s="60" t="s">
        <v>48</v>
      </c>
      <c r="C21" s="58" t="s">
        <v>93</v>
      </c>
      <c r="D21" s="58" t="s">
        <v>121</v>
      </c>
      <c r="E21" s="51">
        <v>2</v>
      </c>
      <c r="F21" s="60" t="s">
        <v>169</v>
      </c>
      <c r="G21" s="77" t="s">
        <v>218</v>
      </c>
      <c r="H21" s="71">
        <f t="shared" si="0"/>
        <v>0.187</v>
      </c>
    </row>
    <row r="22" spans="1:8" s="12" customFormat="1" ht="16.5" customHeight="1" x14ac:dyDescent="0.4">
      <c r="A22" s="50">
        <v>10</v>
      </c>
      <c r="B22" s="60" t="s">
        <v>49</v>
      </c>
      <c r="C22" s="58" t="s">
        <v>94</v>
      </c>
      <c r="D22" s="58" t="s">
        <v>122</v>
      </c>
      <c r="E22" s="51">
        <v>5</v>
      </c>
      <c r="F22" s="60" t="s">
        <v>170</v>
      </c>
      <c r="G22" s="77" t="s">
        <v>219</v>
      </c>
      <c r="H22" s="71">
        <f t="shared" si="0"/>
        <v>0.48449999999999999</v>
      </c>
    </row>
    <row r="23" spans="1:8" s="12" customFormat="1" ht="16.5" customHeight="1" x14ac:dyDescent="0.4">
      <c r="A23" s="50">
        <v>11</v>
      </c>
      <c r="B23" s="60" t="s">
        <v>50</v>
      </c>
      <c r="C23" s="58" t="s">
        <v>94</v>
      </c>
      <c r="D23" s="58" t="s">
        <v>123</v>
      </c>
      <c r="E23" s="51">
        <v>1</v>
      </c>
      <c r="F23" s="60" t="s">
        <v>171</v>
      </c>
      <c r="G23" s="77" t="s">
        <v>220</v>
      </c>
      <c r="H23" s="71">
        <f t="shared" si="0"/>
        <v>7.4099999999999999E-2</v>
      </c>
    </row>
    <row r="24" spans="1:8" s="12" customFormat="1" ht="16.5" customHeight="1" x14ac:dyDescent="0.4">
      <c r="A24" s="50">
        <v>12</v>
      </c>
      <c r="B24" s="60" t="s">
        <v>51</v>
      </c>
      <c r="C24" s="58" t="s">
        <v>90</v>
      </c>
      <c r="D24" s="58" t="s">
        <v>124</v>
      </c>
      <c r="E24" s="51">
        <v>1</v>
      </c>
      <c r="F24" s="60" t="s">
        <v>172</v>
      </c>
      <c r="G24" s="77" t="s">
        <v>221</v>
      </c>
      <c r="H24" s="71">
        <f t="shared" si="0"/>
        <v>4.7499999999999999E-3</v>
      </c>
    </row>
    <row r="25" spans="1:8" s="12" customFormat="1" ht="16.5" customHeight="1" x14ac:dyDescent="0.4">
      <c r="A25" s="50">
        <v>13</v>
      </c>
      <c r="B25" s="60" t="s">
        <v>52</v>
      </c>
      <c r="C25" s="58" t="s">
        <v>90</v>
      </c>
      <c r="D25" s="58" t="s">
        <v>125</v>
      </c>
      <c r="E25" s="51">
        <v>1</v>
      </c>
      <c r="F25" s="60" t="s">
        <v>173</v>
      </c>
      <c r="G25" s="77" t="s">
        <v>222</v>
      </c>
      <c r="H25" s="71">
        <f t="shared" si="0"/>
        <v>2.5000000000000001E-3</v>
      </c>
    </row>
    <row r="26" spans="1:8" s="12" customFormat="1" ht="16.5" customHeight="1" x14ac:dyDescent="0.4">
      <c r="A26" s="50">
        <v>14</v>
      </c>
      <c r="B26" s="60" t="s">
        <v>53</v>
      </c>
      <c r="C26" s="58" t="s">
        <v>95</v>
      </c>
      <c r="D26" s="58" t="s">
        <v>126</v>
      </c>
      <c r="E26" s="51">
        <v>4</v>
      </c>
      <c r="F26" s="60" t="s">
        <v>174</v>
      </c>
      <c r="G26" s="77" t="s">
        <v>223</v>
      </c>
      <c r="H26" s="71">
        <f t="shared" si="0"/>
        <v>1.0760000000000001</v>
      </c>
    </row>
    <row r="27" spans="1:8" s="12" customFormat="1" ht="16.5" customHeight="1" x14ac:dyDescent="0.4">
      <c r="A27" s="50">
        <v>15</v>
      </c>
      <c r="B27" s="60" t="s">
        <v>54</v>
      </c>
      <c r="C27" s="58" t="s">
        <v>96</v>
      </c>
      <c r="D27" s="58" t="s">
        <v>127</v>
      </c>
      <c r="E27" s="51">
        <v>1</v>
      </c>
      <c r="F27" s="60" t="s">
        <v>175</v>
      </c>
      <c r="G27" s="77" t="s">
        <v>224</v>
      </c>
      <c r="H27" s="71">
        <f t="shared" si="0"/>
        <v>0.11674</v>
      </c>
    </row>
    <row r="28" spans="1:8" s="12" customFormat="1" ht="16.5" customHeight="1" x14ac:dyDescent="0.4">
      <c r="A28" s="50">
        <v>16</v>
      </c>
      <c r="B28" s="60" t="s">
        <v>55</v>
      </c>
      <c r="C28" s="58" t="s">
        <v>97</v>
      </c>
      <c r="D28" s="58" t="s">
        <v>128</v>
      </c>
      <c r="E28" s="51">
        <v>1</v>
      </c>
      <c r="F28" s="60" t="s">
        <v>176</v>
      </c>
      <c r="G28" s="77" t="s">
        <v>225</v>
      </c>
      <c r="H28" s="71">
        <f t="shared" si="0"/>
        <v>9.8879999999999996E-2</v>
      </c>
    </row>
    <row r="29" spans="1:8" s="12" customFormat="1" ht="16.5" customHeight="1" x14ac:dyDescent="0.4">
      <c r="A29" s="50">
        <v>17</v>
      </c>
      <c r="B29" s="60" t="s">
        <v>56</v>
      </c>
      <c r="C29" s="58" t="s">
        <v>98</v>
      </c>
      <c r="D29" s="58" t="s">
        <v>129</v>
      </c>
      <c r="E29" s="51">
        <v>3</v>
      </c>
      <c r="F29" s="60" t="s">
        <v>177</v>
      </c>
      <c r="G29" s="77" t="s">
        <v>226</v>
      </c>
      <c r="H29" s="71">
        <f t="shared" si="0"/>
        <v>0.33</v>
      </c>
    </row>
    <row r="30" spans="1:8" s="12" customFormat="1" ht="16.5" customHeight="1" x14ac:dyDescent="0.4">
      <c r="A30" s="50">
        <v>18</v>
      </c>
      <c r="B30" s="60" t="s">
        <v>57</v>
      </c>
      <c r="C30" s="58" t="s">
        <v>91</v>
      </c>
      <c r="D30" s="58" t="s">
        <v>117</v>
      </c>
      <c r="E30" s="51">
        <v>1</v>
      </c>
      <c r="F30" s="60" t="s">
        <v>178</v>
      </c>
      <c r="G30" s="77" t="s">
        <v>214</v>
      </c>
      <c r="H30" s="71">
        <f t="shared" si="0"/>
        <v>0</v>
      </c>
    </row>
    <row r="31" spans="1:8" s="12" customFormat="1" ht="16.5" customHeight="1" x14ac:dyDescent="0.4">
      <c r="A31" s="50">
        <v>19</v>
      </c>
      <c r="B31" s="60" t="s">
        <v>58</v>
      </c>
      <c r="C31" s="58" t="s">
        <v>99</v>
      </c>
      <c r="D31" s="58" t="s">
        <v>130</v>
      </c>
      <c r="E31" s="51">
        <v>2</v>
      </c>
      <c r="F31" s="60" t="s">
        <v>179</v>
      </c>
      <c r="G31" s="77" t="s">
        <v>227</v>
      </c>
      <c r="H31" s="71">
        <f t="shared" si="0"/>
        <v>0.38144</v>
      </c>
    </row>
    <row r="32" spans="1:8" s="12" customFormat="1" ht="16.5" customHeight="1" x14ac:dyDescent="0.4">
      <c r="A32" s="50">
        <v>20</v>
      </c>
      <c r="B32" s="60" t="s">
        <v>59</v>
      </c>
      <c r="C32" s="58" t="s">
        <v>100</v>
      </c>
      <c r="D32" s="58" t="s">
        <v>131</v>
      </c>
      <c r="E32" s="51">
        <v>1</v>
      </c>
      <c r="F32" s="60" t="s">
        <v>180</v>
      </c>
      <c r="G32" s="77" t="s">
        <v>228</v>
      </c>
      <c r="H32" s="71">
        <f t="shared" si="0"/>
        <v>0.18</v>
      </c>
    </row>
    <row r="33" spans="1:8" s="12" customFormat="1" ht="16.5" customHeight="1" x14ac:dyDescent="0.4">
      <c r="A33" s="50">
        <v>21</v>
      </c>
      <c r="B33" s="60" t="s">
        <v>60</v>
      </c>
      <c r="C33" s="58" t="s">
        <v>94</v>
      </c>
      <c r="D33" s="58" t="s">
        <v>132</v>
      </c>
      <c r="E33" s="51">
        <v>1</v>
      </c>
      <c r="F33" s="60" t="s">
        <v>181</v>
      </c>
      <c r="G33" s="77" t="s">
        <v>229</v>
      </c>
      <c r="H33" s="71">
        <f t="shared" si="0"/>
        <v>9.0639999999999998E-2</v>
      </c>
    </row>
    <row r="34" spans="1:8" s="12" customFormat="1" ht="16.5" customHeight="1" x14ac:dyDescent="0.4">
      <c r="A34" s="50">
        <v>22</v>
      </c>
      <c r="B34" s="60" t="s">
        <v>61</v>
      </c>
      <c r="C34" s="58" t="s">
        <v>93</v>
      </c>
      <c r="D34" s="58" t="s">
        <v>133</v>
      </c>
      <c r="E34" s="51">
        <v>1</v>
      </c>
      <c r="F34" s="60" t="s">
        <v>182</v>
      </c>
      <c r="G34" s="77" t="s">
        <v>230</v>
      </c>
      <c r="H34" s="71">
        <f t="shared" si="0"/>
        <v>0.12189999999999999</v>
      </c>
    </row>
    <row r="35" spans="1:8" s="12" customFormat="1" ht="16.5" customHeight="1" x14ac:dyDescent="0.4">
      <c r="A35" s="50">
        <v>23</v>
      </c>
      <c r="B35" s="60" t="s">
        <v>62</v>
      </c>
      <c r="C35" s="58" t="s">
        <v>101</v>
      </c>
      <c r="D35" s="58" t="s">
        <v>134</v>
      </c>
      <c r="E35" s="51">
        <v>1</v>
      </c>
      <c r="F35" s="60" t="s">
        <v>183</v>
      </c>
      <c r="G35" s="77" t="s">
        <v>231</v>
      </c>
      <c r="H35" s="71">
        <f t="shared" si="0"/>
        <v>3.7920000000000002E-2</v>
      </c>
    </row>
    <row r="36" spans="1:8" s="12" customFormat="1" ht="16.5" customHeight="1" x14ac:dyDescent="0.4">
      <c r="A36" s="50">
        <v>24</v>
      </c>
      <c r="B36" s="60" t="s">
        <v>63</v>
      </c>
      <c r="C36" s="58" t="s">
        <v>102</v>
      </c>
      <c r="D36" s="58" t="s">
        <v>135</v>
      </c>
      <c r="E36" s="51">
        <v>1</v>
      </c>
      <c r="F36" s="60" t="s">
        <v>184</v>
      </c>
      <c r="G36" s="77" t="s">
        <v>232</v>
      </c>
      <c r="H36" s="71">
        <f t="shared" si="0"/>
        <v>0.13689999999999999</v>
      </c>
    </row>
    <row r="37" spans="1:8" s="12" customFormat="1" ht="16.5" customHeight="1" x14ac:dyDescent="0.4">
      <c r="A37" s="50">
        <v>25</v>
      </c>
      <c r="B37" s="60" t="s">
        <v>64</v>
      </c>
      <c r="C37" s="58" t="s">
        <v>94</v>
      </c>
      <c r="D37" s="58" t="s">
        <v>136</v>
      </c>
      <c r="E37" s="51">
        <v>1</v>
      </c>
      <c r="F37" s="60" t="s">
        <v>185</v>
      </c>
      <c r="G37" s="77" t="s">
        <v>233</v>
      </c>
      <c r="H37" s="71">
        <f t="shared" si="0"/>
        <v>7.8700000000000003E-3</v>
      </c>
    </row>
    <row r="38" spans="1:8" s="12" customFormat="1" ht="16.5" customHeight="1" x14ac:dyDescent="0.4">
      <c r="A38" s="50">
        <v>26</v>
      </c>
      <c r="B38" s="60" t="s">
        <v>65</v>
      </c>
      <c r="C38" s="58" t="s">
        <v>94</v>
      </c>
      <c r="D38" s="58" t="s">
        <v>137</v>
      </c>
      <c r="E38" s="51">
        <v>2</v>
      </c>
      <c r="F38" s="60" t="s">
        <v>186</v>
      </c>
      <c r="G38" s="77" t="s">
        <v>234</v>
      </c>
      <c r="H38" s="71">
        <f t="shared" si="0"/>
        <v>1.166E-2</v>
      </c>
    </row>
    <row r="39" spans="1:8" s="12" customFormat="1" ht="16.5" customHeight="1" x14ac:dyDescent="0.4">
      <c r="A39" s="50">
        <v>27</v>
      </c>
      <c r="B39" s="60" t="s">
        <v>66</v>
      </c>
      <c r="C39" s="58" t="s">
        <v>101</v>
      </c>
      <c r="D39" s="58" t="s">
        <v>138</v>
      </c>
      <c r="E39" s="51">
        <v>5</v>
      </c>
      <c r="F39" s="60" t="s">
        <v>187</v>
      </c>
      <c r="G39" s="77" t="s">
        <v>235</v>
      </c>
      <c r="H39" s="71">
        <f t="shared" si="0"/>
        <v>2.9700000000000001E-2</v>
      </c>
    </row>
    <row r="40" spans="1:8" s="12" customFormat="1" ht="16.5" customHeight="1" x14ac:dyDescent="0.4">
      <c r="A40" s="50">
        <v>28</v>
      </c>
      <c r="B40" s="60" t="s">
        <v>67</v>
      </c>
      <c r="C40" s="58" t="s">
        <v>94</v>
      </c>
      <c r="D40" s="58" t="s">
        <v>139</v>
      </c>
      <c r="E40" s="51">
        <v>1</v>
      </c>
      <c r="F40" s="60" t="s">
        <v>188</v>
      </c>
      <c r="G40" s="77" t="s">
        <v>236</v>
      </c>
      <c r="H40" s="71">
        <f t="shared" si="0"/>
        <v>1.035E-2</v>
      </c>
    </row>
    <row r="41" spans="1:8" s="12" customFormat="1" ht="16.5" customHeight="1" x14ac:dyDescent="0.4">
      <c r="A41" s="50">
        <v>29</v>
      </c>
      <c r="B41" s="60" t="s">
        <v>68</v>
      </c>
      <c r="C41" s="58" t="s">
        <v>103</v>
      </c>
      <c r="D41" s="58" t="s">
        <v>140</v>
      </c>
      <c r="E41" s="51">
        <v>1</v>
      </c>
      <c r="F41" s="60" t="s">
        <v>189</v>
      </c>
      <c r="G41" s="77" t="s">
        <v>237</v>
      </c>
      <c r="H41" s="71">
        <f t="shared" si="0"/>
        <v>5.3499999999999997E-3</v>
      </c>
    </row>
    <row r="42" spans="1:8" s="12" customFormat="1" ht="16.5" customHeight="1" x14ac:dyDescent="0.4">
      <c r="A42" s="50">
        <v>30</v>
      </c>
      <c r="B42" s="60" t="s">
        <v>69</v>
      </c>
      <c r="C42" s="58" t="s">
        <v>103</v>
      </c>
      <c r="D42" s="58" t="s">
        <v>141</v>
      </c>
      <c r="E42" s="51">
        <v>1</v>
      </c>
      <c r="F42" s="60" t="s">
        <v>190</v>
      </c>
      <c r="G42" s="77" t="s">
        <v>237</v>
      </c>
      <c r="H42" s="71">
        <f t="shared" si="0"/>
        <v>5.3499999999999997E-3</v>
      </c>
    </row>
    <row r="43" spans="1:8" s="12" customFormat="1" ht="16.5" customHeight="1" x14ac:dyDescent="0.4">
      <c r="A43" s="50">
        <v>31</v>
      </c>
      <c r="B43" s="60" t="s">
        <v>70</v>
      </c>
      <c r="C43" s="58" t="s">
        <v>101</v>
      </c>
      <c r="D43" s="58" t="s">
        <v>142</v>
      </c>
      <c r="E43" s="51">
        <v>1</v>
      </c>
      <c r="F43" s="60" t="s">
        <v>191</v>
      </c>
      <c r="G43" s="77" t="s">
        <v>238</v>
      </c>
      <c r="H43" s="71">
        <f t="shared" si="0"/>
        <v>6.4000000000000003E-3</v>
      </c>
    </row>
    <row r="44" spans="1:8" s="12" customFormat="1" ht="16.5" customHeight="1" x14ac:dyDescent="0.4">
      <c r="A44" s="50">
        <v>32</v>
      </c>
      <c r="B44" s="60" t="s">
        <v>71</v>
      </c>
      <c r="C44" s="58" t="s">
        <v>101</v>
      </c>
      <c r="D44" s="58" t="s">
        <v>143</v>
      </c>
      <c r="E44" s="51">
        <v>1</v>
      </c>
      <c r="F44" s="60" t="s">
        <v>192</v>
      </c>
      <c r="G44" s="77" t="s">
        <v>239</v>
      </c>
      <c r="H44" s="71">
        <f t="shared" si="0"/>
        <v>7.9000000000000008E-3</v>
      </c>
    </row>
    <row r="45" spans="1:8" s="12" customFormat="1" ht="16.5" customHeight="1" x14ac:dyDescent="0.4">
      <c r="A45" s="50">
        <v>33</v>
      </c>
      <c r="B45" s="60" t="s">
        <v>72</v>
      </c>
      <c r="C45" s="58" t="s">
        <v>94</v>
      </c>
      <c r="D45" s="58" t="s">
        <v>144</v>
      </c>
      <c r="E45" s="51">
        <v>1</v>
      </c>
      <c r="F45" s="60" t="s">
        <v>193</v>
      </c>
      <c r="G45" s="77" t="s">
        <v>236</v>
      </c>
      <c r="H45" s="71">
        <f t="shared" si="0"/>
        <v>1.035E-2</v>
      </c>
    </row>
    <row r="46" spans="1:8" s="12" customFormat="1" ht="16.5" customHeight="1" x14ac:dyDescent="0.4">
      <c r="A46" s="50">
        <v>34</v>
      </c>
      <c r="B46" s="60" t="s">
        <v>73</v>
      </c>
      <c r="C46" s="58" t="s">
        <v>104</v>
      </c>
      <c r="D46" s="58" t="s">
        <v>145</v>
      </c>
      <c r="E46" s="51">
        <v>1</v>
      </c>
      <c r="F46" s="60" t="s">
        <v>194</v>
      </c>
      <c r="G46" s="77" t="s">
        <v>240</v>
      </c>
      <c r="H46" s="71">
        <f t="shared" si="0"/>
        <v>5.64E-3</v>
      </c>
    </row>
    <row r="47" spans="1:8" s="12" customFormat="1" ht="16.5" customHeight="1" x14ac:dyDescent="0.4">
      <c r="A47" s="50">
        <v>35</v>
      </c>
      <c r="B47" s="60" t="s">
        <v>74</v>
      </c>
      <c r="C47" s="58" t="s">
        <v>94</v>
      </c>
      <c r="D47" s="58" t="s">
        <v>146</v>
      </c>
      <c r="E47" s="51">
        <v>1</v>
      </c>
      <c r="F47" s="60" t="s">
        <v>195</v>
      </c>
      <c r="G47" s="77" t="s">
        <v>241</v>
      </c>
      <c r="H47" s="71">
        <f t="shared" si="0"/>
        <v>1.2700000000000001E-3</v>
      </c>
    </row>
    <row r="48" spans="1:8" s="12" customFormat="1" ht="16.5" customHeight="1" x14ac:dyDescent="0.4">
      <c r="A48" s="50">
        <v>36</v>
      </c>
      <c r="B48" s="60" t="s">
        <v>75</v>
      </c>
      <c r="C48" s="58" t="s">
        <v>101</v>
      </c>
      <c r="D48" s="58" t="s">
        <v>147</v>
      </c>
      <c r="E48" s="51">
        <v>2</v>
      </c>
      <c r="F48" s="60" t="s">
        <v>196</v>
      </c>
      <c r="G48" s="77" t="s">
        <v>242</v>
      </c>
      <c r="H48" s="71">
        <f t="shared" si="0"/>
        <v>4.4000000000000003E-3</v>
      </c>
    </row>
    <row r="49" spans="1:10" s="12" customFormat="1" ht="16.5" customHeight="1" x14ac:dyDescent="0.4">
      <c r="A49" s="50">
        <v>37</v>
      </c>
      <c r="B49" s="60" t="s">
        <v>76</v>
      </c>
      <c r="C49" s="58" t="s">
        <v>91</v>
      </c>
      <c r="D49" s="58" t="s">
        <v>117</v>
      </c>
      <c r="E49" s="51">
        <v>2</v>
      </c>
      <c r="F49" s="60" t="s">
        <v>197</v>
      </c>
      <c r="G49" s="77" t="s">
        <v>214</v>
      </c>
      <c r="H49" s="71">
        <f t="shared" si="0"/>
        <v>0</v>
      </c>
    </row>
    <row r="50" spans="1:10" s="12" customFormat="1" ht="16.5" customHeight="1" x14ac:dyDescent="0.4">
      <c r="A50" s="50">
        <v>38</v>
      </c>
      <c r="B50" s="60" t="s">
        <v>77</v>
      </c>
      <c r="C50" s="58" t="s">
        <v>90</v>
      </c>
      <c r="D50" s="58" t="s">
        <v>148</v>
      </c>
      <c r="E50" s="51">
        <v>1</v>
      </c>
      <c r="F50" s="60" t="s">
        <v>198</v>
      </c>
      <c r="G50" s="77" t="s">
        <v>243</v>
      </c>
      <c r="H50" s="71">
        <f t="shared" si="0"/>
        <v>8.0409999999999995E-2</v>
      </c>
    </row>
    <row r="51" spans="1:10" s="12" customFormat="1" ht="16.5" customHeight="1" x14ac:dyDescent="0.4">
      <c r="A51" s="50">
        <v>39</v>
      </c>
      <c r="B51" s="60" t="s">
        <v>78</v>
      </c>
      <c r="C51" s="58" t="s">
        <v>105</v>
      </c>
      <c r="D51" s="58" t="s">
        <v>149</v>
      </c>
      <c r="E51" s="51">
        <v>1</v>
      </c>
      <c r="F51" s="60" t="s">
        <v>199</v>
      </c>
      <c r="G51" s="77" t="s">
        <v>214</v>
      </c>
      <c r="H51" s="71">
        <f t="shared" si="0"/>
        <v>0</v>
      </c>
    </row>
    <row r="52" spans="1:10" s="12" customFormat="1" ht="16.5" customHeight="1" x14ac:dyDescent="0.4">
      <c r="A52" s="50">
        <v>40</v>
      </c>
      <c r="B52" s="60" t="s">
        <v>79</v>
      </c>
      <c r="C52" s="58" t="s">
        <v>106</v>
      </c>
      <c r="D52" s="58" t="s">
        <v>150</v>
      </c>
      <c r="E52" s="51">
        <v>1</v>
      </c>
      <c r="F52" s="60" t="s">
        <v>200</v>
      </c>
      <c r="G52" s="77" t="s">
        <v>244</v>
      </c>
      <c r="H52" s="71">
        <f t="shared" si="0"/>
        <v>0.30030000000000001</v>
      </c>
    </row>
    <row r="53" spans="1:10" s="12" customFormat="1" ht="16.5" customHeight="1" x14ac:dyDescent="0.4">
      <c r="A53" s="50">
        <v>41</v>
      </c>
      <c r="B53" s="60" t="s">
        <v>80</v>
      </c>
      <c r="C53" s="58" t="s">
        <v>107</v>
      </c>
      <c r="D53" s="58" t="s">
        <v>151</v>
      </c>
      <c r="E53" s="51">
        <v>1</v>
      </c>
      <c r="F53" s="60" t="s">
        <v>201</v>
      </c>
      <c r="G53" s="77" t="s">
        <v>245</v>
      </c>
      <c r="H53" s="71">
        <f t="shared" si="0"/>
        <v>2.5222500000000001</v>
      </c>
    </row>
    <row r="54" spans="1:10" s="12" customFormat="1" ht="16.5" customHeight="1" x14ac:dyDescent="0.4">
      <c r="A54" s="50">
        <v>42</v>
      </c>
      <c r="B54" s="60" t="s">
        <v>81</v>
      </c>
      <c r="C54" s="58" t="s">
        <v>108</v>
      </c>
      <c r="D54" s="58" t="s">
        <v>152</v>
      </c>
      <c r="E54" s="51">
        <v>1</v>
      </c>
      <c r="F54" s="60" t="s">
        <v>202</v>
      </c>
      <c r="G54" s="77" t="s">
        <v>246</v>
      </c>
      <c r="H54" s="71">
        <f t="shared" si="0"/>
        <v>0.20300000000000001</v>
      </c>
    </row>
    <row r="55" spans="1:10" s="12" customFormat="1" ht="16.5" customHeight="1" x14ac:dyDescent="0.4">
      <c r="A55" s="50">
        <v>43</v>
      </c>
      <c r="B55" s="60" t="s">
        <v>82</v>
      </c>
      <c r="C55" s="58" t="s">
        <v>109</v>
      </c>
      <c r="D55" s="58" t="s">
        <v>153</v>
      </c>
      <c r="E55" s="51">
        <v>1</v>
      </c>
      <c r="F55" s="60" t="s">
        <v>203</v>
      </c>
      <c r="G55" s="77" t="s">
        <v>247</v>
      </c>
      <c r="H55" s="71">
        <f t="shared" si="0"/>
        <v>1.35</v>
      </c>
    </row>
    <row r="56" spans="1:10" s="12" customFormat="1" ht="16.5" customHeight="1" x14ac:dyDescent="0.4">
      <c r="A56" s="50">
        <v>44</v>
      </c>
      <c r="B56" s="60" t="s">
        <v>83</v>
      </c>
      <c r="C56" s="58" t="s">
        <v>109</v>
      </c>
      <c r="D56" s="58" t="s">
        <v>154</v>
      </c>
      <c r="E56" s="51">
        <v>1</v>
      </c>
      <c r="F56" s="60" t="s">
        <v>204</v>
      </c>
      <c r="G56" s="77" t="s">
        <v>248</v>
      </c>
      <c r="H56" s="71">
        <f t="shared" si="0"/>
        <v>1.17</v>
      </c>
    </row>
    <row r="57" spans="1:10" s="12" customFormat="1" ht="16.5" customHeight="1" x14ac:dyDescent="0.4">
      <c r="A57" s="50">
        <v>45</v>
      </c>
      <c r="B57" s="60" t="s">
        <v>84</v>
      </c>
      <c r="C57" s="58" t="s">
        <v>109</v>
      </c>
      <c r="D57" s="58" t="s">
        <v>155</v>
      </c>
      <c r="E57" s="51">
        <v>1</v>
      </c>
      <c r="F57" s="60" t="s">
        <v>205</v>
      </c>
      <c r="G57" s="77" t="s">
        <v>249</v>
      </c>
      <c r="H57" s="71">
        <f t="shared" si="0"/>
        <v>1.1525000000000001</v>
      </c>
    </row>
    <row r="58" spans="1:10" s="12" customFormat="1" ht="16.5" customHeight="1" x14ac:dyDescent="0.4">
      <c r="A58" s="50">
        <v>46</v>
      </c>
      <c r="B58" s="60" t="s">
        <v>85</v>
      </c>
      <c r="C58" s="58" t="s">
        <v>109</v>
      </c>
      <c r="D58" s="58" t="s">
        <v>156</v>
      </c>
      <c r="E58" s="51">
        <v>1</v>
      </c>
      <c r="F58" s="60" t="s">
        <v>206</v>
      </c>
      <c r="G58" s="77" t="s">
        <v>250</v>
      </c>
      <c r="H58" s="71">
        <f t="shared" si="0"/>
        <v>0.29870000000000002</v>
      </c>
    </row>
    <row r="59" spans="1:10" s="12" customFormat="1" ht="16.5" customHeight="1" x14ac:dyDescent="0.4">
      <c r="A59" s="50">
        <v>47</v>
      </c>
      <c r="B59" s="60" t="s">
        <v>86</v>
      </c>
      <c r="C59" s="58" t="s">
        <v>110</v>
      </c>
      <c r="D59" s="58" t="s">
        <v>157</v>
      </c>
      <c r="E59" s="51">
        <v>1</v>
      </c>
      <c r="F59" s="60" t="s">
        <v>207</v>
      </c>
      <c r="G59" s="77" t="s">
        <v>251</v>
      </c>
      <c r="H59" s="71">
        <f t="shared" si="0"/>
        <v>1.4375</v>
      </c>
    </row>
    <row r="60" spans="1:10" s="12" customFormat="1" ht="16.5" customHeight="1" x14ac:dyDescent="0.4">
      <c r="A60" s="50">
        <v>48</v>
      </c>
      <c r="B60" s="60" t="s">
        <v>87</v>
      </c>
      <c r="C60" s="58" t="s">
        <v>111</v>
      </c>
      <c r="D60" s="58" t="s">
        <v>158</v>
      </c>
      <c r="E60" s="51">
        <v>1</v>
      </c>
      <c r="F60" s="60" t="s">
        <v>208</v>
      </c>
      <c r="G60" s="77" t="s">
        <v>252</v>
      </c>
      <c r="H60" s="71">
        <f t="shared" si="0"/>
        <v>0.75600000000000001</v>
      </c>
    </row>
    <row r="61" spans="1:10" x14ac:dyDescent="0.4">
      <c r="B61" s="38"/>
      <c r="C61" s="38"/>
      <c r="D61" s="38"/>
      <c r="E61" s="49"/>
      <c r="F61" s="44"/>
      <c r="H61" s="81">
        <f>SUM(H13:H60)</f>
        <v>13.227040000000001</v>
      </c>
      <c r="I61" s="82" t="s">
        <v>255</v>
      </c>
      <c r="J61" s="6"/>
    </row>
    <row r="62" spans="1:10" customFormat="1" ht="13.75" customHeight="1" x14ac:dyDescent="0.4">
      <c r="A62" s="48" t="s">
        <v>23</v>
      </c>
      <c r="B62" s="13"/>
      <c r="C62" s="34"/>
      <c r="D62" s="36"/>
      <c r="E62" s="25"/>
      <c r="F62" s="45"/>
      <c r="G62" s="25" t="s">
        <v>0</v>
      </c>
    </row>
    <row r="63" spans="1:10" customFormat="1" ht="13" customHeight="1" x14ac:dyDescent="0.4">
      <c r="A63" s="67"/>
      <c r="B63" s="68"/>
      <c r="C63" s="69"/>
      <c r="D63" s="70"/>
      <c r="E63" s="67"/>
      <c r="F63" s="70"/>
      <c r="G63" s="2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3" x14ac:dyDescent="0.4"/>
  <cols>
    <col min="1" max="1" width="30.27734375" style="14" customWidth="1"/>
    <col min="2" max="2" width="108.5546875" style="14" customWidth="1"/>
  </cols>
  <sheetData>
    <row r="1" spans="1:2" s="16" customFormat="1" ht="17.25" customHeight="1" x14ac:dyDescent="0.4">
      <c r="A1" s="15" t="s">
        <v>4</v>
      </c>
      <c r="B1" s="63" t="s">
        <v>28</v>
      </c>
    </row>
    <row r="2" spans="1:2" s="16" customFormat="1" ht="17.25" customHeight="1" x14ac:dyDescent="0.4">
      <c r="A2" s="17" t="s">
        <v>6</v>
      </c>
      <c r="B2" s="64" t="s">
        <v>24</v>
      </c>
    </row>
    <row r="3" spans="1:2" s="16" customFormat="1" ht="17.25" customHeight="1" x14ac:dyDescent="0.4">
      <c r="A3" s="18" t="s">
        <v>5</v>
      </c>
      <c r="B3" s="65" t="s">
        <v>25</v>
      </c>
    </row>
    <row r="4" spans="1:2" s="16" customFormat="1" ht="17.25" customHeight="1" x14ac:dyDescent="0.4">
      <c r="A4" s="17" t="s">
        <v>7</v>
      </c>
      <c r="B4" s="64" t="s">
        <v>24</v>
      </c>
    </row>
    <row r="5" spans="1:2" s="16" customFormat="1" ht="17.25" customHeight="1" x14ac:dyDescent="0.4">
      <c r="A5" s="18" t="s">
        <v>8</v>
      </c>
      <c r="B5" s="65" t="s">
        <v>28</v>
      </c>
    </row>
    <row r="6" spans="1:2" s="16" customFormat="1" ht="17.25" customHeight="1" x14ac:dyDescent="0.4">
      <c r="A6" s="17" t="s">
        <v>3</v>
      </c>
      <c r="B6" s="64" t="s">
        <v>29</v>
      </c>
    </row>
    <row r="7" spans="1:2" s="16" customFormat="1" ht="17.25" customHeight="1" x14ac:dyDescent="0.4">
      <c r="A7" s="18" t="s">
        <v>9</v>
      </c>
      <c r="B7" s="65" t="s">
        <v>30</v>
      </c>
    </row>
    <row r="8" spans="1:2" s="16" customFormat="1" ht="17.25" customHeight="1" x14ac:dyDescent="0.4">
      <c r="A8" s="17" t="s">
        <v>10</v>
      </c>
      <c r="B8" s="64" t="s">
        <v>27</v>
      </c>
    </row>
    <row r="9" spans="1:2" s="16" customFormat="1" ht="17.25" customHeight="1" x14ac:dyDescent="0.4">
      <c r="A9" s="18" t="s">
        <v>11</v>
      </c>
      <c r="B9" s="65" t="s">
        <v>26</v>
      </c>
    </row>
    <row r="10" spans="1:2" s="16" customFormat="1" ht="17.25" customHeight="1" x14ac:dyDescent="0.4">
      <c r="A10" s="17" t="s">
        <v>13</v>
      </c>
      <c r="B10" s="64" t="s">
        <v>31</v>
      </c>
    </row>
    <row r="11" spans="1:2" s="16" customFormat="1" ht="17.25" customHeight="1" x14ac:dyDescent="0.4">
      <c r="A11" s="18" t="s">
        <v>12</v>
      </c>
      <c r="B11" s="65" t="s">
        <v>18</v>
      </c>
    </row>
    <row r="12" spans="1:2" s="16" customFormat="1" ht="17.25" customHeight="1" x14ac:dyDescent="0.4">
      <c r="A12" s="17" t="s">
        <v>14</v>
      </c>
      <c r="B12" s="64" t="s">
        <v>32</v>
      </c>
    </row>
    <row r="13" spans="1:2" s="16" customFormat="1" ht="17.25" customHeight="1" x14ac:dyDescent="0.4">
      <c r="A13" s="18" t="s">
        <v>15</v>
      </c>
      <c r="B13" s="65" t="s">
        <v>33</v>
      </c>
    </row>
    <row r="14" spans="1:2" s="16" customFormat="1" ht="17.25" customHeight="1" thickBot="1" x14ac:dyDescent="0.45">
      <c r="A14" s="19" t="s">
        <v>16</v>
      </c>
      <c r="B14" s="6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Dandona</dc:creator>
  <cp:lastModifiedBy>Sangeet Dandona</cp:lastModifiedBy>
  <cp:lastPrinted>2002-11-05T13:50:54Z</cp:lastPrinted>
  <dcterms:created xsi:type="dcterms:W3CDTF">2000-10-27T00:30:29Z</dcterms:created>
  <dcterms:modified xsi:type="dcterms:W3CDTF">2016-04-11T18:39:02Z</dcterms:modified>
</cp:coreProperties>
</file>