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IENCE\Documents\"/>
    </mc:Choice>
  </mc:AlternateContent>
  <xr:revisionPtr revIDLastSave="0" documentId="13_ncr:1_{1A2F3AB0-EEE8-4EFB-9DCB-B63F6827F880}" xr6:coauthVersionLast="47" xr6:coauthVersionMax="47" xr10:uidLastSave="{00000000-0000-0000-0000-000000000000}"/>
  <bookViews>
    <workbookView xWindow="-120" yWindow="-120" windowWidth="20730" windowHeight="11310" xr2:uid="{023E0500-C985-4590-A2BB-FC6E3B58B1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" i="1" l="1"/>
  <c r="W13" i="1"/>
  <c r="J6" i="1"/>
  <c r="N8" i="1"/>
  <c r="J4" i="1"/>
  <c r="F7" i="1"/>
  <c r="F8" i="1"/>
  <c r="F9" i="1"/>
  <c r="F10" i="1"/>
  <c r="F11" i="1"/>
  <c r="F12" i="1"/>
  <c r="F13" i="1"/>
  <c r="F14" i="1"/>
  <c r="F6" i="1"/>
  <c r="G6" i="1"/>
  <c r="J14" i="1" l="1"/>
  <c r="J13" i="1"/>
  <c r="J12" i="1"/>
  <c r="J11" i="1"/>
  <c r="J10" i="1"/>
  <c r="J9" i="1"/>
  <c r="J8" i="1"/>
  <c r="J7" i="1"/>
  <c r="K4" i="1"/>
  <c r="L4" i="1"/>
  <c r="M4" i="1"/>
  <c r="N4" i="1"/>
  <c r="O4" i="1"/>
  <c r="O10" i="1"/>
  <c r="P4" i="1" l="1"/>
  <c r="N3" i="1"/>
  <c r="N2" i="1"/>
  <c r="O6" i="1"/>
  <c r="O14" i="1"/>
  <c r="O13" i="1"/>
  <c r="O12" i="1"/>
  <c r="O11" i="1"/>
  <c r="O9" i="1"/>
  <c r="O8" i="1"/>
  <c r="O7" i="1"/>
  <c r="N6" i="1"/>
  <c r="N14" i="1"/>
  <c r="N13" i="1"/>
  <c r="N12" i="1"/>
  <c r="N11" i="1"/>
  <c r="N10" i="1"/>
  <c r="N9" i="1"/>
  <c r="N7" i="1"/>
  <c r="M6" i="1"/>
  <c r="M14" i="1"/>
  <c r="M13" i="1"/>
  <c r="M12" i="1"/>
  <c r="M11" i="1"/>
  <c r="M10" i="1"/>
  <c r="M9" i="1"/>
  <c r="M8" i="1"/>
  <c r="M7" i="1"/>
  <c r="L6" i="1"/>
  <c r="L14" i="1"/>
  <c r="L13" i="1"/>
  <c r="L12" i="1"/>
  <c r="L11" i="1"/>
  <c r="L10" i="1"/>
  <c r="L9" i="1"/>
  <c r="L8" i="1"/>
  <c r="L7" i="1"/>
  <c r="J3" i="1"/>
  <c r="J2" i="1"/>
  <c r="K14" i="1"/>
  <c r="K13" i="1"/>
  <c r="K12" i="1"/>
  <c r="K11" i="1"/>
  <c r="K10" i="1"/>
  <c r="K9" i="1"/>
  <c r="K8" i="1"/>
  <c r="K7" i="1"/>
  <c r="K6" i="1"/>
  <c r="P6" i="1" l="1"/>
  <c r="P14" i="1"/>
  <c r="P13" i="1"/>
  <c r="P12" i="1"/>
  <c r="P11" i="1"/>
  <c r="P10" i="1"/>
  <c r="P9" i="1"/>
  <c r="P8" i="1"/>
  <c r="P7" i="1"/>
  <c r="Q4" i="1"/>
  <c r="Q6" i="1" l="1"/>
  <c r="Q14" i="1"/>
  <c r="Q13" i="1"/>
  <c r="Q12" i="1"/>
  <c r="Q11" i="1"/>
  <c r="Q10" i="1"/>
  <c r="Q9" i="1"/>
  <c r="Q8" i="1"/>
  <c r="Q7" i="1"/>
  <c r="R4" i="1"/>
  <c r="R6" i="1" l="1"/>
  <c r="R14" i="1"/>
  <c r="R13" i="1"/>
  <c r="R12" i="1"/>
  <c r="R11" i="1"/>
  <c r="R10" i="1"/>
  <c r="R9" i="1"/>
  <c r="R8" i="1"/>
  <c r="R7" i="1"/>
  <c r="S4" i="1"/>
  <c r="R3" i="1" l="1"/>
  <c r="R2" i="1"/>
  <c r="S6" i="1"/>
  <c r="S14" i="1"/>
  <c r="S13" i="1"/>
  <c r="S12" i="1"/>
  <c r="S11" i="1"/>
  <c r="S10" i="1"/>
  <c r="S9" i="1"/>
  <c r="S8" i="1"/>
  <c r="S7" i="1"/>
  <c r="T4" i="1"/>
  <c r="T6" i="1" l="1"/>
  <c r="T14" i="1"/>
  <c r="T13" i="1"/>
  <c r="T12" i="1"/>
  <c r="T11" i="1"/>
  <c r="T10" i="1"/>
  <c r="T9" i="1"/>
  <c r="T8" i="1"/>
  <c r="T7" i="1"/>
  <c r="U4" i="1"/>
  <c r="U6" i="1" l="1"/>
  <c r="U14" i="1"/>
  <c r="U13" i="1"/>
  <c r="U12" i="1"/>
  <c r="U11" i="1"/>
  <c r="U10" i="1"/>
  <c r="U9" i="1"/>
  <c r="U8" i="1"/>
  <c r="U7" i="1"/>
  <c r="V4" i="1"/>
  <c r="V6" i="1" l="1"/>
  <c r="V14" i="1"/>
  <c r="V13" i="1"/>
  <c r="V12" i="1"/>
  <c r="V11" i="1"/>
  <c r="V10" i="1"/>
  <c r="V9" i="1"/>
  <c r="V8" i="1"/>
  <c r="V7" i="1"/>
  <c r="W4" i="1"/>
  <c r="V3" i="1" l="1"/>
  <c r="V2" i="1"/>
  <c r="W6" i="1"/>
  <c r="W14" i="1"/>
  <c r="W12" i="1"/>
  <c r="W11" i="1"/>
  <c r="W10" i="1"/>
  <c r="W9" i="1"/>
  <c r="W8" i="1"/>
  <c r="W7" i="1"/>
  <c r="X4" i="1"/>
  <c r="X6" i="1" l="1"/>
  <c r="X14" i="1"/>
  <c r="X13" i="1"/>
  <c r="X12" i="1"/>
  <c r="X11" i="1"/>
  <c r="X10" i="1"/>
  <c r="X9" i="1"/>
  <c r="X8" i="1"/>
  <c r="X7" i="1"/>
  <c r="Y4" i="1"/>
  <c r="Y6" i="1" l="1"/>
  <c r="Y14" i="1"/>
  <c r="Y13" i="1"/>
  <c r="Y12" i="1"/>
  <c r="Y11" i="1"/>
  <c r="Y10" i="1"/>
  <c r="Y9" i="1"/>
  <c r="Y8" i="1"/>
  <c r="Y7" i="1"/>
  <c r="Z4" i="1"/>
  <c r="Z6" i="1" l="1"/>
  <c r="Z14" i="1"/>
  <c r="Z13" i="1"/>
  <c r="Z12" i="1"/>
  <c r="Z11" i="1"/>
  <c r="Z10" i="1"/>
  <c r="Z9" i="1"/>
  <c r="Z8" i="1"/>
  <c r="Z7" i="1"/>
  <c r="AA4" i="1"/>
  <c r="Z3" i="1" l="1"/>
  <c r="Z2" i="1"/>
  <c r="AA6" i="1"/>
  <c r="AA14" i="1"/>
  <c r="AA13" i="1"/>
  <c r="AA12" i="1"/>
  <c r="AA11" i="1"/>
  <c r="AA10" i="1"/>
  <c r="AA9" i="1"/>
  <c r="AA8" i="1"/>
  <c r="AA7" i="1"/>
  <c r="AB4" i="1"/>
  <c r="AB6" i="1" l="1"/>
  <c r="AB14" i="1"/>
  <c r="AB13" i="1"/>
  <c r="AB12" i="1"/>
  <c r="AB11" i="1"/>
  <c r="AB10" i="1"/>
  <c r="AB9" i="1"/>
  <c r="AB8" i="1"/>
  <c r="AB7" i="1"/>
  <c r="AC4" i="1"/>
  <c r="AC6" i="1" l="1"/>
  <c r="AC14" i="1"/>
  <c r="AC13" i="1"/>
  <c r="AC12" i="1"/>
  <c r="AC11" i="1"/>
  <c r="AC10" i="1"/>
  <c r="AC8" i="1"/>
  <c r="AC7" i="1"/>
  <c r="AD4" i="1"/>
  <c r="AD6" i="1" l="1"/>
  <c r="AD14" i="1"/>
  <c r="AD13" i="1"/>
  <c r="AD12" i="1"/>
  <c r="AD11" i="1"/>
  <c r="AD10" i="1"/>
  <c r="AD9" i="1"/>
  <c r="AD8" i="1"/>
  <c r="AD7" i="1"/>
  <c r="AE4" i="1"/>
  <c r="AE6" i="1" l="1"/>
  <c r="AE14" i="1"/>
  <c r="AE13" i="1"/>
  <c r="AE12" i="1"/>
  <c r="AE11" i="1"/>
  <c r="AE10" i="1"/>
  <c r="AE9" i="1"/>
  <c r="AE8" i="1"/>
  <c r="AE7" i="1"/>
  <c r="AF4" i="1"/>
  <c r="AE3" i="1" l="1"/>
  <c r="AE2" i="1"/>
  <c r="AF6" i="1"/>
  <c r="AF14" i="1"/>
  <c r="AF13" i="1"/>
  <c r="AF12" i="1"/>
  <c r="AF11" i="1"/>
  <c r="AF10" i="1"/>
  <c r="AF9" i="1"/>
  <c r="AF8" i="1"/>
  <c r="AF7" i="1"/>
  <c r="AG4" i="1"/>
  <c r="AG6" i="1" l="1"/>
  <c r="AG14" i="1"/>
  <c r="AG13" i="1"/>
  <c r="AG12" i="1"/>
  <c r="AG11" i="1"/>
  <c r="AG10" i="1"/>
  <c r="AG9" i="1"/>
  <c r="AG8" i="1"/>
  <c r="AG7" i="1"/>
  <c r="AH4" i="1"/>
  <c r="AH6" i="1" l="1"/>
  <c r="AH14" i="1"/>
  <c r="AH13" i="1"/>
  <c r="AH12" i="1"/>
  <c r="AH11" i="1"/>
  <c r="AH10" i="1"/>
  <c r="AH9" i="1"/>
  <c r="AH8" i="1"/>
  <c r="AH7" i="1"/>
  <c r="AI4" i="1"/>
  <c r="AI6" i="1" l="1"/>
  <c r="AI14" i="1"/>
  <c r="AI13" i="1"/>
  <c r="AI12" i="1"/>
  <c r="AI11" i="1"/>
  <c r="AI10" i="1"/>
  <c r="AI9" i="1"/>
  <c r="AI8" i="1"/>
  <c r="AI7" i="1"/>
  <c r="AJ4" i="1"/>
  <c r="AI3" i="1" l="1"/>
  <c r="AI2" i="1"/>
  <c r="AJ6" i="1"/>
  <c r="AJ14" i="1"/>
  <c r="AJ13" i="1"/>
  <c r="AJ12" i="1"/>
  <c r="AJ11" i="1"/>
  <c r="AJ10" i="1"/>
  <c r="AJ9" i="1"/>
  <c r="AJ8" i="1"/>
  <c r="AJ7" i="1"/>
  <c r="AK4" i="1"/>
  <c r="AK6" i="1" l="1"/>
  <c r="AK14" i="1"/>
  <c r="AK13" i="1"/>
  <c r="AK12" i="1"/>
  <c r="AK11" i="1"/>
  <c r="AK10" i="1"/>
  <c r="AK9" i="1"/>
  <c r="AK8" i="1"/>
  <c r="AK7" i="1"/>
  <c r="AL4" i="1"/>
  <c r="AL6" i="1" l="1"/>
  <c r="AL14" i="1"/>
  <c r="AL13" i="1"/>
  <c r="AL12" i="1"/>
  <c r="AL11" i="1"/>
  <c r="AL10" i="1"/>
  <c r="AL9" i="1"/>
  <c r="AL8" i="1"/>
  <c r="AL7" i="1"/>
  <c r="AM4" i="1"/>
  <c r="AM6" i="1" l="1"/>
  <c r="AM14" i="1"/>
  <c r="AM13" i="1"/>
  <c r="AM12" i="1"/>
  <c r="AM11" i="1"/>
  <c r="AM10" i="1"/>
  <c r="AM9" i="1"/>
  <c r="AM8" i="1"/>
  <c r="AM7" i="1"/>
  <c r="AN4" i="1"/>
  <c r="AM3" i="1" l="1"/>
  <c r="AM2" i="1"/>
  <c r="AN6" i="1"/>
  <c r="AN14" i="1"/>
  <c r="AN13" i="1"/>
  <c r="AN12" i="1"/>
  <c r="AN11" i="1"/>
  <c r="AN10" i="1"/>
  <c r="AN9" i="1"/>
  <c r="AN8" i="1"/>
  <c r="AN7" i="1"/>
  <c r="AO4" i="1"/>
  <c r="AO6" i="1" l="1"/>
  <c r="AO14" i="1"/>
  <c r="AO13" i="1"/>
  <c r="AO12" i="1"/>
  <c r="AO11" i="1"/>
  <c r="AO10" i="1"/>
  <c r="AO9" i="1"/>
  <c r="AO8" i="1"/>
  <c r="AO7" i="1"/>
  <c r="AP4" i="1"/>
  <c r="AP6" i="1" l="1"/>
  <c r="AP14" i="1"/>
  <c r="AP13" i="1"/>
  <c r="AP12" i="1"/>
  <c r="AP11" i="1"/>
  <c r="AP10" i="1"/>
  <c r="AP9" i="1"/>
  <c r="AP8" i="1"/>
  <c r="AP7" i="1"/>
  <c r="AQ4" i="1"/>
  <c r="AQ6" i="1" l="1"/>
  <c r="AQ14" i="1"/>
  <c r="AQ13" i="1"/>
  <c r="AQ12" i="1"/>
  <c r="AQ11" i="1"/>
  <c r="AQ10" i="1"/>
  <c r="AQ9" i="1"/>
  <c r="AQ8" i="1"/>
  <c r="AQ7" i="1"/>
  <c r="AR4" i="1"/>
  <c r="AR6" i="1" l="1"/>
  <c r="AR14" i="1"/>
  <c r="AR13" i="1"/>
  <c r="AR12" i="1"/>
  <c r="AR11" i="1"/>
  <c r="AR10" i="1"/>
  <c r="AR9" i="1"/>
  <c r="AR8" i="1"/>
  <c r="AR7" i="1"/>
  <c r="AS4" i="1"/>
  <c r="AR3" i="1" l="1"/>
  <c r="AR2" i="1"/>
  <c r="AS6" i="1"/>
  <c r="AS14" i="1"/>
  <c r="AS13" i="1"/>
  <c r="AS12" i="1"/>
  <c r="AS11" i="1"/>
  <c r="AS10" i="1"/>
  <c r="AS9" i="1"/>
  <c r="AS8" i="1"/>
  <c r="AS7" i="1"/>
  <c r="AT4" i="1"/>
  <c r="AT6" i="1" l="1"/>
  <c r="AT14" i="1"/>
  <c r="AT13" i="1"/>
  <c r="AT12" i="1"/>
  <c r="AT11" i="1"/>
  <c r="AT10" i="1"/>
  <c r="AT9" i="1"/>
  <c r="AT8" i="1"/>
  <c r="AT7" i="1"/>
  <c r="AU4" i="1"/>
  <c r="AU6" i="1" l="1"/>
  <c r="AU14" i="1"/>
  <c r="AU13" i="1"/>
  <c r="AU12" i="1"/>
  <c r="AU11" i="1"/>
  <c r="AU10" i="1"/>
  <c r="AU9" i="1"/>
  <c r="AU8" i="1"/>
  <c r="AU7" i="1"/>
  <c r="AV4" i="1"/>
  <c r="AV6" i="1" l="1"/>
  <c r="AV14" i="1"/>
  <c r="AV13" i="1"/>
  <c r="AV12" i="1"/>
  <c r="AV11" i="1"/>
  <c r="AV10" i="1"/>
  <c r="AV9" i="1"/>
  <c r="AV8" i="1"/>
  <c r="AV7" i="1"/>
  <c r="AW4" i="1"/>
  <c r="AV3" i="1" l="1"/>
  <c r="AV2" i="1"/>
  <c r="AW6" i="1"/>
  <c r="AW14" i="1"/>
  <c r="AW13" i="1"/>
  <c r="AW12" i="1"/>
  <c r="AW11" i="1"/>
  <c r="AW10" i="1"/>
  <c r="AW9" i="1"/>
  <c r="AW8" i="1"/>
  <c r="AW7" i="1"/>
  <c r="AX4" i="1"/>
  <c r="AX6" i="1" l="1"/>
  <c r="AX14" i="1"/>
  <c r="AX13" i="1"/>
  <c r="AX12" i="1"/>
  <c r="AX11" i="1"/>
  <c r="AX10" i="1"/>
  <c r="AX9" i="1"/>
  <c r="AX8" i="1"/>
  <c r="AX7" i="1"/>
  <c r="AY4" i="1"/>
  <c r="AY6" i="1" l="1"/>
  <c r="AY14" i="1"/>
  <c r="AY13" i="1"/>
  <c r="AY12" i="1"/>
  <c r="AY11" i="1"/>
  <c r="AY10" i="1"/>
  <c r="AY9" i="1"/>
  <c r="AY8" i="1"/>
  <c r="AY7" i="1"/>
  <c r="AZ4" i="1"/>
  <c r="AZ6" i="1" l="1"/>
  <c r="AZ14" i="1"/>
  <c r="AZ13" i="1"/>
  <c r="AZ12" i="1"/>
  <c r="AZ11" i="1"/>
  <c r="AZ10" i="1"/>
  <c r="AZ9" i="1"/>
  <c r="AZ8" i="1"/>
  <c r="AZ7" i="1"/>
  <c r="BA4" i="1"/>
  <c r="BA6" i="1" l="1"/>
  <c r="BA14" i="1"/>
  <c r="BA13" i="1"/>
  <c r="BA12" i="1"/>
  <c r="BA11" i="1"/>
  <c r="BA10" i="1"/>
  <c r="BA9" i="1"/>
  <c r="BA8" i="1"/>
  <c r="BA7" i="1"/>
  <c r="BB4" i="1"/>
  <c r="BA3" i="1" l="1"/>
  <c r="BA2" i="1"/>
  <c r="BB6" i="1"/>
  <c r="BB14" i="1"/>
  <c r="BB13" i="1"/>
  <c r="BB12" i="1"/>
  <c r="BB11" i="1"/>
  <c r="BB10" i="1"/>
  <c r="BB9" i="1"/>
  <c r="BB8" i="1"/>
  <c r="BB7" i="1"/>
  <c r="BC4" i="1"/>
  <c r="BC6" i="1" l="1"/>
  <c r="BC14" i="1"/>
  <c r="BC13" i="1"/>
  <c r="BC12" i="1"/>
  <c r="BC11" i="1"/>
  <c r="BC10" i="1"/>
  <c r="BC9" i="1"/>
  <c r="BC8" i="1"/>
  <c r="BC7" i="1"/>
  <c r="BD4" i="1"/>
  <c r="BD6" i="1" l="1"/>
  <c r="BD14" i="1"/>
  <c r="BD13" i="1"/>
  <c r="BD12" i="1"/>
  <c r="BD11" i="1"/>
  <c r="BD10" i="1"/>
  <c r="BD9" i="1"/>
  <c r="BD8" i="1"/>
  <c r="BD7" i="1"/>
  <c r="BE4" i="1"/>
  <c r="BE6" i="1" l="1"/>
  <c r="BE14" i="1"/>
  <c r="BE13" i="1"/>
  <c r="BE12" i="1"/>
  <c r="BE11" i="1"/>
  <c r="BE10" i="1"/>
  <c r="BE9" i="1"/>
  <c r="BE8" i="1"/>
  <c r="BE7" i="1"/>
  <c r="BF4" i="1"/>
  <c r="BE3" i="1" l="1"/>
  <c r="BE2" i="1"/>
  <c r="BF6" i="1"/>
  <c r="BF14" i="1"/>
  <c r="BF13" i="1"/>
  <c r="BF12" i="1"/>
  <c r="BF11" i="1"/>
  <c r="BF10" i="1"/>
  <c r="BF9" i="1"/>
  <c r="BF8" i="1"/>
  <c r="BF7" i="1"/>
  <c r="BG4" i="1"/>
  <c r="BG6" i="1" l="1"/>
  <c r="BG14" i="1"/>
  <c r="BG13" i="1"/>
  <c r="BG12" i="1"/>
  <c r="BG11" i="1"/>
  <c r="BG10" i="1"/>
  <c r="BG9" i="1"/>
  <c r="BG8" i="1"/>
  <c r="BG7" i="1"/>
  <c r="BH4" i="1"/>
  <c r="BH6" i="1" l="1"/>
  <c r="BH13" i="1"/>
  <c r="BH12" i="1"/>
  <c r="BH11" i="1"/>
  <c r="BH10" i="1"/>
  <c r="BH9" i="1"/>
  <c r="BH8" i="1"/>
  <c r="BH7" i="1"/>
  <c r="BH14" i="1"/>
</calcChain>
</file>

<file path=xl/sharedStrings.xml><?xml version="1.0" encoding="utf-8"?>
<sst xmlns="http://schemas.openxmlformats.org/spreadsheetml/2006/main" count="36" uniqueCount="30">
  <si>
    <t>Project Start Date</t>
  </si>
  <si>
    <t>Assigned To:</t>
  </si>
  <si>
    <t>Project Name</t>
  </si>
  <si>
    <t>Enter your Project Name</t>
  </si>
  <si>
    <t>Activity</t>
  </si>
  <si>
    <t>Start</t>
  </si>
  <si>
    <t>End</t>
  </si>
  <si>
    <t>Days</t>
  </si>
  <si>
    <t>Status</t>
  </si>
  <si>
    <t>%Done</t>
  </si>
  <si>
    <t>Week Starting</t>
  </si>
  <si>
    <t>Project kick-off</t>
  </si>
  <si>
    <t>Project task</t>
  </si>
  <si>
    <t>Task 3</t>
  </si>
  <si>
    <t>Task 4</t>
  </si>
  <si>
    <t>Task 5</t>
  </si>
  <si>
    <t>Task 6</t>
  </si>
  <si>
    <t>Task 7</t>
  </si>
  <si>
    <t>Luke</t>
  </si>
  <si>
    <t>John</t>
  </si>
  <si>
    <t>James</t>
  </si>
  <si>
    <t>Kate</t>
  </si>
  <si>
    <t>Michael</t>
  </si>
  <si>
    <t>Anna</t>
  </si>
  <si>
    <t>Peter</t>
  </si>
  <si>
    <t>status</t>
  </si>
  <si>
    <t>Not started</t>
  </si>
  <si>
    <t>In progress</t>
  </si>
  <si>
    <t>Blocked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</si>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</sst>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484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 style="dashed">
        <color auto="1"/>
      </bottom>
      <diagonal/>
    </border>
    <border>
      <left/>
      <right/>
      <top style="medium">
        <color indexed="64"/>
      </top>
      <bottom style="dashed">
        <color auto="1"/>
      </bottom>
      <diagonal/>
    </border>
    <border>
      <left/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 style="dashed">
        <color auto="1"/>
      </bottom>
      <diagonal/>
    </border>
    <border>
      <left/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 style="medium">
        <color indexed="64"/>
      </bottom>
      <diagonal/>
    </border>
    <border>
      <left/>
      <right/>
      <top style="dashed">
        <color auto="1"/>
      </top>
      <bottom style="medium">
        <color indexed="64"/>
      </bottom>
      <diagonal/>
    </border>
    <border>
      <left/>
      <right style="medium">
        <color indexed="64"/>
      </right>
      <top style="dashed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5" fontId="0" fillId="0" borderId="1" xfId="0" applyNumberFormat="1" applyBorder="1"/>
    <xf numFmtId="0" fontId="1" fillId="0" borderId="0" xfId="0" applyFont="1"/>
    <xf numFmtId="9" fontId="0" fillId="0" borderId="6" xfId="0" applyNumberFormat="1" applyBorder="1"/>
    <xf numFmtId="16" fontId="0" fillId="0" borderId="0" xfId="0" applyNumberFormat="1" applyAlignment="1">
      <alignment horizontal="left"/>
    </xf>
    <xf numFmtId="16" fontId="0" fillId="0" borderId="14" xfId="0" applyNumberFormat="1" applyBorder="1" applyAlignment="1">
      <alignment horizontal="left"/>
    </xf>
    <xf numFmtId="16" fontId="0" fillId="0" borderId="15" xfId="0" applyNumberFormat="1" applyBorder="1" applyAlignment="1">
      <alignment horizontal="left"/>
    </xf>
    <xf numFmtId="16" fontId="0" fillId="0" borderId="15" xfId="0" applyNumberFormat="1" applyBorder="1"/>
    <xf numFmtId="16" fontId="0" fillId="0" borderId="16" xfId="0" applyNumberFormat="1" applyBorder="1" applyAlignment="1">
      <alignment horizontal="left"/>
    </xf>
    <xf numFmtId="0" fontId="0" fillId="3" borderId="3" xfId="0" applyFill="1" applyBorder="1"/>
    <xf numFmtId="0" fontId="0" fillId="3" borderId="1" xfId="0" applyFill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5" borderId="16" xfId="0" applyNumberForma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4" borderId="12" xfId="0" applyNumberFormat="1" applyFill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</cellXfs>
  <cellStyles count="1">
    <cellStyle name="Normal" xfId="0" builtinId="0"/>
  </cellStyles>
  <dxfs count="310">
    <dxf>
      <fill>
        <patternFill>
          <bgColor rgb="FFC00000"/>
        </patternFill>
      </fill>
    </dxf>
    <dxf>
      <font>
        <color rgb="FFC0000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fgColor rgb="FFFFC000"/>
        </patternFill>
      </fill>
    </dxf>
    <dxf>
      <fill>
        <patternFill>
          <fgColor rgb="FFFFC000"/>
        </patternFill>
      </fill>
    </dxf>
    <dxf>
      <fill>
        <patternFill>
          <fgColor rgb="FF00B0F0"/>
        </patternFill>
      </fill>
    </dxf>
    <dxf>
      <border>
        <left style="thin">
          <color theme="9"/>
        </left>
        <vertical/>
        <horizontal/>
      </border>
    </dxf>
    <dxf>
      <fill>
        <patternFill>
          <fgColor rgb="FF5C8D3B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76B44C"/>
        </patternFill>
      </fill>
    </dxf>
    <dxf>
      <fill>
        <patternFill>
          <bgColor rgb="FF60933D"/>
        </patternFill>
      </fill>
    </dxf>
    <dxf>
      <fill>
        <patternFill>
          <bgColor rgb="FFFFDD71"/>
        </patternFill>
      </fill>
    </dxf>
    <dxf>
      <fill>
        <patternFill>
          <bgColor rgb="FF85BF61"/>
        </patternFill>
      </fill>
    </dxf>
    <dxf>
      <fill>
        <patternFill patternType="solid">
          <fgColor theme="4" tint="0.39994506668294322"/>
          <bgColor rgb="FFFFFF9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00B0F0"/>
        </left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00B0F0"/>
        </left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solid">
          <fgColor theme="4" tint="0.39994506668294322"/>
          <bgColor rgb="FFFFFF99"/>
        </patternFill>
      </fill>
    </dxf>
    <dxf>
      <fill>
        <patternFill>
          <bgColor rgb="FF85BF61"/>
        </patternFill>
      </fill>
    </dxf>
    <dxf>
      <fill>
        <patternFill>
          <bgColor rgb="FFFFDD71"/>
        </patternFill>
      </fill>
    </dxf>
    <dxf>
      <fill>
        <patternFill>
          <bgColor rgb="FF60933D"/>
        </patternFill>
      </fill>
    </dxf>
    <dxf>
      <fill>
        <patternFill>
          <bgColor rgb="FF76B44C"/>
        </patternFill>
      </fill>
    </dxf>
    <dxf>
      <font>
        <color rgb="FFFF0000"/>
      </font>
    </dxf>
    <dxf>
      <fill>
        <patternFill>
          <bgColor rgb="FFFF0000"/>
        </patternFill>
      </fill>
    </dxf>
    <dxf>
      <fill>
        <patternFill>
          <fgColor rgb="FF5C8D3B"/>
        </patternFill>
      </fill>
    </dxf>
    <dxf>
      <border>
        <left style="thin">
          <color theme="9"/>
        </left>
        <vertical/>
        <horizontal/>
      </border>
    </dxf>
    <dxf>
      <fill>
        <patternFill>
          <fgColor rgb="FF00B0F0"/>
        </patternFill>
      </fill>
    </dxf>
    <dxf>
      <fill>
        <patternFill>
          <fgColor rgb="FFFFC000"/>
        </patternFill>
      </fill>
    </dxf>
    <dxf>
      <fill>
        <patternFill>
          <f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C00000"/>
      </font>
    </dxf>
    <dxf>
      <fill>
        <patternFill>
          <bgColor rgb="FFC00000"/>
        </patternFill>
      </fill>
    </dxf>
    <dxf>
      <font>
        <color rgb="FFC0000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fgColor rgb="FFFFC000"/>
        </patternFill>
      </fill>
    </dxf>
    <dxf>
      <fill>
        <patternFill>
          <fgColor rgb="FFFFC000"/>
        </patternFill>
      </fill>
    </dxf>
    <dxf>
      <fill>
        <patternFill>
          <fgColor rgb="FF00B0F0"/>
        </patternFill>
      </fill>
    </dxf>
    <dxf>
      <border>
        <left style="thin">
          <color theme="9"/>
        </left>
        <vertical/>
        <horizontal/>
      </border>
    </dxf>
    <dxf>
      <fill>
        <patternFill>
          <fgColor rgb="FF5C8D3B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76B44C"/>
        </patternFill>
      </fill>
    </dxf>
    <dxf>
      <fill>
        <patternFill>
          <bgColor rgb="FF60933D"/>
        </patternFill>
      </fill>
    </dxf>
    <dxf>
      <fill>
        <patternFill>
          <bgColor rgb="FFFFDD71"/>
        </patternFill>
      </fill>
    </dxf>
    <dxf>
      <fill>
        <patternFill>
          <bgColor rgb="FF85BF61"/>
        </patternFill>
      </fill>
    </dxf>
    <dxf>
      <fill>
        <patternFill patternType="solid">
          <fgColor theme="4" tint="0.39994506668294322"/>
          <bgColor rgb="FFFFFF9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00B0F0"/>
        </left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fgColor rgb="FFFFC000"/>
        </patternFill>
      </fill>
    </dxf>
    <dxf>
      <fill>
        <patternFill>
          <fgColor rgb="FFFFC000"/>
        </patternFill>
      </fill>
    </dxf>
    <dxf>
      <fill>
        <patternFill>
          <fgColor rgb="FF00B0F0"/>
        </patternFill>
      </fill>
    </dxf>
    <dxf>
      <border>
        <left style="thin">
          <color theme="9"/>
        </left>
        <vertical/>
        <horizontal/>
      </border>
    </dxf>
    <dxf>
      <fill>
        <patternFill>
          <fgColor rgb="FF5C8D3B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76B44C"/>
        </patternFill>
      </fill>
    </dxf>
    <dxf>
      <fill>
        <patternFill>
          <bgColor rgb="FF60933D"/>
        </patternFill>
      </fill>
    </dxf>
    <dxf>
      <fill>
        <patternFill>
          <bgColor rgb="FFFFDD71"/>
        </patternFill>
      </fill>
    </dxf>
    <dxf>
      <fill>
        <patternFill>
          <bgColor rgb="FF85BF61"/>
        </patternFill>
      </fill>
    </dxf>
    <dxf>
      <fill>
        <patternFill patternType="solid">
          <fgColor theme="4" tint="0.39994506668294322"/>
          <bgColor rgb="FFFFFF9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00B0F0"/>
        </left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fgColor rgb="FFFFC000"/>
        </patternFill>
      </fill>
    </dxf>
    <dxf>
      <fill>
        <patternFill>
          <fgColor rgb="FFFFC000"/>
        </patternFill>
      </fill>
    </dxf>
    <dxf>
      <fill>
        <patternFill>
          <fgColor rgb="FF00B0F0"/>
        </patternFill>
      </fill>
    </dxf>
    <dxf>
      <border>
        <left style="thin">
          <color theme="9"/>
        </left>
        <vertical/>
        <horizontal/>
      </border>
    </dxf>
    <dxf>
      <fill>
        <patternFill>
          <fgColor rgb="FF5C8D3B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76B44C"/>
        </patternFill>
      </fill>
    </dxf>
    <dxf>
      <fill>
        <patternFill>
          <bgColor rgb="FF60933D"/>
        </patternFill>
      </fill>
    </dxf>
    <dxf>
      <fill>
        <patternFill>
          <bgColor rgb="FFFFDD71"/>
        </patternFill>
      </fill>
    </dxf>
    <dxf>
      <fill>
        <patternFill>
          <bgColor rgb="FF85BF61"/>
        </patternFill>
      </fill>
    </dxf>
    <dxf>
      <fill>
        <patternFill patternType="solid">
          <fgColor theme="4" tint="0.39994506668294322"/>
          <bgColor rgb="FFFFFF9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00B0F0"/>
        </left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fgColor rgb="FFFFC000"/>
        </patternFill>
      </fill>
    </dxf>
    <dxf>
      <fill>
        <patternFill>
          <fgColor rgb="FFFFC000"/>
        </patternFill>
      </fill>
    </dxf>
    <dxf>
      <fill>
        <patternFill>
          <fgColor rgb="FF00B0F0"/>
        </patternFill>
      </fill>
    </dxf>
    <dxf>
      <border>
        <left style="thin">
          <color theme="9"/>
        </left>
        <vertical/>
        <horizontal/>
      </border>
    </dxf>
    <dxf>
      <fill>
        <patternFill>
          <fgColor rgb="FF5C8D3B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76B44C"/>
        </patternFill>
      </fill>
    </dxf>
    <dxf>
      <fill>
        <patternFill>
          <bgColor rgb="FF60933D"/>
        </patternFill>
      </fill>
    </dxf>
    <dxf>
      <fill>
        <patternFill>
          <bgColor rgb="FFFFDD71"/>
        </patternFill>
      </fill>
    </dxf>
    <dxf>
      <fill>
        <patternFill>
          <bgColor rgb="FF85BF61"/>
        </patternFill>
      </fill>
    </dxf>
    <dxf>
      <fill>
        <patternFill patternType="solid">
          <fgColor theme="4" tint="0.39994506668294322"/>
          <bgColor rgb="FFFFFF9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00B0F0"/>
        </left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C000"/>
        </patternFill>
      </fill>
    </dxf>
    <dxf>
      <fill>
        <patternFill>
          <fgColor rgb="FFFFC000"/>
        </patternFill>
      </fill>
    </dxf>
    <dxf>
      <fill>
        <patternFill>
          <fgColor rgb="FF00B0F0"/>
        </patternFill>
      </fill>
    </dxf>
    <dxf>
      <border>
        <left style="thin">
          <color theme="9"/>
        </left>
        <vertical/>
        <horizontal/>
      </border>
    </dxf>
    <dxf>
      <fill>
        <patternFill>
          <fgColor rgb="FF5C8D3B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76B44C"/>
        </patternFill>
      </fill>
    </dxf>
    <dxf>
      <fill>
        <patternFill>
          <bgColor rgb="FF60933D"/>
        </patternFill>
      </fill>
    </dxf>
    <dxf>
      <fill>
        <patternFill>
          <bgColor rgb="FFFFDD71"/>
        </patternFill>
      </fill>
    </dxf>
    <dxf>
      <fill>
        <patternFill>
          <bgColor rgb="FF85BF61"/>
        </patternFill>
      </fill>
    </dxf>
    <dxf>
      <fill>
        <patternFill patternType="solid">
          <fgColor theme="4" tint="0.39994506668294322"/>
          <bgColor rgb="FFFFFF9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00B0F0"/>
        </left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C000"/>
        </patternFill>
      </fill>
    </dxf>
    <dxf>
      <fill>
        <patternFill>
          <fgColor rgb="FF00B0F0"/>
        </patternFill>
      </fill>
    </dxf>
    <dxf>
      <border>
        <left style="thin">
          <color theme="9"/>
        </left>
        <vertical/>
        <horizontal/>
      </border>
    </dxf>
    <dxf>
      <fill>
        <patternFill>
          <fgColor rgb="FF5C8D3B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76B44C"/>
        </patternFill>
      </fill>
    </dxf>
    <dxf>
      <fill>
        <patternFill>
          <bgColor rgb="FF60933D"/>
        </patternFill>
      </fill>
    </dxf>
    <dxf>
      <fill>
        <patternFill>
          <bgColor rgb="FFFFDD71"/>
        </patternFill>
      </fill>
    </dxf>
    <dxf>
      <fill>
        <patternFill>
          <bgColor rgb="FF85BF61"/>
        </patternFill>
      </fill>
    </dxf>
    <dxf>
      <fill>
        <patternFill patternType="solid">
          <fgColor theme="4" tint="0.39994506668294322"/>
          <bgColor rgb="FFFFFF9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00B0F0"/>
        </left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00B0F0"/>
        </patternFill>
      </fill>
    </dxf>
    <dxf>
      <border>
        <left style="thin">
          <color theme="9"/>
        </left>
        <vertical/>
        <horizontal/>
      </border>
    </dxf>
    <dxf>
      <fill>
        <patternFill>
          <fgColor rgb="FF5C8D3B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76B44C"/>
        </patternFill>
      </fill>
    </dxf>
    <dxf>
      <fill>
        <patternFill>
          <bgColor rgb="FF60933D"/>
        </patternFill>
      </fill>
    </dxf>
    <dxf>
      <fill>
        <patternFill>
          <bgColor rgb="FFFFDD71"/>
        </patternFill>
      </fill>
    </dxf>
    <dxf>
      <fill>
        <patternFill>
          <bgColor rgb="FF85BF61"/>
        </patternFill>
      </fill>
    </dxf>
    <dxf>
      <fill>
        <patternFill patternType="solid">
          <fgColor theme="4" tint="0.39994506668294322"/>
          <bgColor rgb="FFFFFF9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00B0F0"/>
        </left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theme="9"/>
        </left>
        <vertical/>
        <horizontal/>
      </border>
    </dxf>
    <dxf>
      <fill>
        <patternFill>
          <fgColor rgb="FF5C8D3B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76B44C"/>
        </patternFill>
      </fill>
    </dxf>
    <dxf>
      <fill>
        <patternFill>
          <bgColor rgb="FF60933D"/>
        </patternFill>
      </fill>
    </dxf>
    <dxf>
      <fill>
        <patternFill>
          <bgColor rgb="FFFFDD71"/>
        </patternFill>
      </fill>
    </dxf>
    <dxf>
      <fill>
        <patternFill>
          <bgColor rgb="FF85BF61"/>
        </patternFill>
      </fill>
    </dxf>
    <dxf>
      <fill>
        <patternFill patternType="solid">
          <fgColor theme="4" tint="0.39994506668294322"/>
          <bgColor rgb="FFFFFF9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00B0F0"/>
        </left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5C8D3B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76B44C"/>
        </patternFill>
      </fill>
    </dxf>
    <dxf>
      <fill>
        <patternFill>
          <bgColor rgb="FF60933D"/>
        </patternFill>
      </fill>
    </dxf>
    <dxf>
      <fill>
        <patternFill>
          <bgColor rgb="FFFFDD71"/>
        </patternFill>
      </fill>
    </dxf>
    <dxf>
      <fill>
        <patternFill>
          <bgColor rgb="FF85BF61"/>
        </patternFill>
      </fill>
    </dxf>
    <dxf>
      <fill>
        <patternFill patternType="solid">
          <fgColor theme="4" tint="0.39994506668294322"/>
          <bgColor rgb="FFFFFF9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00B0F0"/>
        </left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76B44C"/>
        </patternFill>
      </fill>
    </dxf>
    <dxf>
      <fill>
        <patternFill>
          <bgColor rgb="FF60933D"/>
        </patternFill>
      </fill>
    </dxf>
    <dxf>
      <fill>
        <patternFill>
          <bgColor rgb="FFFFDD71"/>
        </patternFill>
      </fill>
    </dxf>
    <dxf>
      <fill>
        <patternFill>
          <bgColor rgb="FF85BF61"/>
        </patternFill>
      </fill>
    </dxf>
    <dxf>
      <fill>
        <patternFill patternType="solid">
          <fgColor theme="4" tint="0.39994506668294322"/>
          <bgColor rgb="FFFFFF9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00B0F0"/>
        </left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00B050"/>
        </patternFill>
      </fill>
    </dxf>
    <dxf>
      <font>
        <color rgb="FFFF0000"/>
      </font>
    </dxf>
    <dxf>
      <fill>
        <patternFill>
          <bgColor rgb="FF76B44C"/>
        </patternFill>
      </fill>
    </dxf>
    <dxf>
      <fill>
        <patternFill>
          <bgColor rgb="FF60933D"/>
        </patternFill>
      </fill>
    </dxf>
    <dxf>
      <fill>
        <patternFill>
          <bgColor rgb="FFFFDD71"/>
        </patternFill>
      </fill>
    </dxf>
    <dxf>
      <fill>
        <patternFill>
          <bgColor rgb="FF85BF61"/>
        </patternFill>
      </fill>
    </dxf>
    <dxf>
      <fill>
        <patternFill patternType="solid">
          <fgColor theme="4" tint="0.39994506668294322"/>
          <bgColor rgb="FFFFFF9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00B0F0"/>
        </left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6B44C"/>
        </patternFill>
      </fill>
    </dxf>
    <dxf>
      <fill>
        <patternFill>
          <bgColor rgb="FF60933D"/>
        </patternFill>
      </fill>
    </dxf>
    <dxf>
      <fill>
        <patternFill>
          <bgColor rgb="FFFFDD71"/>
        </patternFill>
      </fill>
    </dxf>
    <dxf>
      <fill>
        <patternFill>
          <bgColor rgb="FF85BF61"/>
        </patternFill>
      </fill>
    </dxf>
    <dxf>
      <fill>
        <patternFill patternType="solid">
          <fgColor theme="4" tint="0.39994506668294322"/>
          <bgColor rgb="FFFFFF9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00B0F0"/>
        </left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6B44C"/>
        </patternFill>
      </fill>
    </dxf>
    <dxf>
      <fill>
        <patternFill>
          <bgColor rgb="FF60933D"/>
        </patternFill>
      </fill>
    </dxf>
    <dxf>
      <fill>
        <patternFill>
          <bgColor rgb="FFFFDD71"/>
        </patternFill>
      </fill>
    </dxf>
    <dxf>
      <fill>
        <patternFill>
          <bgColor rgb="FF85BF61"/>
        </patternFill>
      </fill>
    </dxf>
    <dxf>
      <fill>
        <patternFill patternType="solid">
          <fgColor theme="4" tint="0.39994506668294322"/>
          <bgColor rgb="FFFFFF9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00B0F0"/>
        </left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E07D"/>
        </patternFill>
      </fill>
    </dxf>
    <dxf>
      <fill>
        <patternFill>
          <bgColor rgb="FFC0DDAD"/>
        </patternFill>
      </fill>
    </dxf>
    <dxf>
      <fill>
        <patternFill>
          <bgColor rgb="FFFFC000"/>
        </patternFill>
      </fill>
    </dxf>
    <dxf>
      <border>
        <left style="thin">
          <color rgb="FF0070C0"/>
        </left>
        <vertical/>
        <horizontal/>
      </border>
    </dxf>
    <dxf>
      <fill>
        <patternFill>
          <bgColor rgb="FF5C8D3B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5C8D3B"/>
      <color rgb="FF8484E6"/>
      <color rgb="FFFFFF99"/>
      <color rgb="FF85BF61"/>
      <color rgb="FFFFDD71"/>
      <color rgb="FFFFE07D"/>
      <color rgb="FFC0DDAD"/>
      <color rgb="FF60933D"/>
      <color rgb="FF76B44C"/>
      <color rgb="FFA4CE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9845-1CB0-46CC-AC63-240023777C20}">
  <dimension ref="A1:BJ19"/>
  <sheetViews>
    <sheetView showGridLines="0" tabSelected="1" zoomScale="113" zoomScaleNormal="100" workbookViewId="0">
      <selection activeCell="AY9" sqref="AY9"/>
    </sheetView>
  </sheetViews>
  <sheetFormatPr defaultRowHeight="15" x14ac:dyDescent="0.25"/>
  <cols>
    <col min="1" max="1" width="4.140625" customWidth="1"/>
    <col min="2" max="2" width="16.5703125" customWidth="1"/>
    <col min="3" max="3" width="12.42578125" customWidth="1"/>
    <col min="4" max="4" width="10.42578125" customWidth="1"/>
    <col min="5" max="5" width="12.140625" customWidth="1"/>
    <col min="8" max="8" width="9.140625" customWidth="1"/>
    <col min="9" max="9" width="0.42578125" customWidth="1"/>
    <col min="10" max="10" width="6.5703125" customWidth="1"/>
    <col min="11" max="11" width="6.28515625" customWidth="1"/>
    <col min="15" max="16" width="9.140625" customWidth="1"/>
  </cols>
  <sheetData>
    <row r="1" spans="1:62" ht="7.5" customHeight="1" thickBot="1" x14ac:dyDescent="0.3"/>
    <row r="2" spans="1:62" ht="21" customHeight="1" x14ac:dyDescent="0.25">
      <c r="J2" s="41">
        <f>K4</f>
        <v>44578</v>
      </c>
      <c r="K2" s="39"/>
      <c r="L2" s="39"/>
      <c r="M2" s="39"/>
      <c r="N2" s="38">
        <f>O4</f>
        <v>44606</v>
      </c>
      <c r="O2" s="38"/>
      <c r="P2" s="38"/>
      <c r="Q2" s="38"/>
      <c r="R2" s="39">
        <f>S4</f>
        <v>44634</v>
      </c>
      <c r="S2" s="39"/>
      <c r="T2" s="39"/>
      <c r="U2" s="39"/>
      <c r="V2" s="38">
        <f>W4</f>
        <v>44662</v>
      </c>
      <c r="W2" s="38"/>
      <c r="X2" s="38"/>
      <c r="Y2" s="38"/>
      <c r="Z2" s="39">
        <f>AA4</f>
        <v>44690</v>
      </c>
      <c r="AA2" s="39"/>
      <c r="AB2" s="39"/>
      <c r="AC2" s="39"/>
      <c r="AD2" s="39"/>
      <c r="AE2" s="38">
        <f>AF4</f>
        <v>44725</v>
      </c>
      <c r="AF2" s="38"/>
      <c r="AG2" s="38"/>
      <c r="AH2" s="38"/>
      <c r="AI2" s="39">
        <f>AJ4</f>
        <v>44753</v>
      </c>
      <c r="AJ2" s="39"/>
      <c r="AK2" s="39"/>
      <c r="AL2" s="39"/>
      <c r="AM2" s="38">
        <f>AN4</f>
        <v>44781</v>
      </c>
      <c r="AN2" s="38"/>
      <c r="AO2" s="38"/>
      <c r="AP2" s="38"/>
      <c r="AQ2" s="38"/>
      <c r="AR2" s="39">
        <f>AS4</f>
        <v>44816</v>
      </c>
      <c r="AS2" s="39"/>
      <c r="AT2" s="39"/>
      <c r="AU2" s="39"/>
      <c r="AV2" s="38">
        <f>AW4</f>
        <v>44844</v>
      </c>
      <c r="AW2" s="38"/>
      <c r="AX2" s="38"/>
      <c r="AY2" s="38"/>
      <c r="AZ2" s="38"/>
      <c r="BA2" s="39">
        <f>BB4</f>
        <v>44879</v>
      </c>
      <c r="BB2" s="39"/>
      <c r="BC2" s="39"/>
      <c r="BD2" s="39"/>
      <c r="BE2" s="38">
        <f>BF4</f>
        <v>44907</v>
      </c>
      <c r="BF2" s="38"/>
      <c r="BG2" s="38"/>
      <c r="BH2" s="40"/>
    </row>
    <row r="3" spans="1:62" x14ac:dyDescent="0.25">
      <c r="B3" t="s">
        <v>0</v>
      </c>
      <c r="C3" s="1">
        <v>44594</v>
      </c>
      <c r="J3" s="42">
        <f>K4</f>
        <v>44578</v>
      </c>
      <c r="K3" s="30"/>
      <c r="L3" s="30"/>
      <c r="M3" s="30"/>
      <c r="N3" s="31">
        <f t="shared" ref="N3" si="0">O4</f>
        <v>44606</v>
      </c>
      <c r="O3" s="31"/>
      <c r="P3" s="31"/>
      <c r="Q3" s="31"/>
      <c r="R3" s="30">
        <f t="shared" ref="R3:V3" si="1">S4</f>
        <v>44634</v>
      </c>
      <c r="S3" s="30"/>
      <c r="T3" s="30"/>
      <c r="U3" s="30"/>
      <c r="V3" s="31">
        <f t="shared" si="1"/>
        <v>44662</v>
      </c>
      <c r="W3" s="31"/>
      <c r="X3" s="31"/>
      <c r="Y3" s="31"/>
      <c r="Z3" s="30">
        <f>AA4</f>
        <v>44690</v>
      </c>
      <c r="AA3" s="30"/>
      <c r="AB3" s="30"/>
      <c r="AC3" s="30"/>
      <c r="AD3" s="30"/>
      <c r="AE3" s="31">
        <f>AF4</f>
        <v>44725</v>
      </c>
      <c r="AF3" s="31"/>
      <c r="AG3" s="31"/>
      <c r="AH3" s="31"/>
      <c r="AI3" s="30">
        <f>AJ4</f>
        <v>44753</v>
      </c>
      <c r="AJ3" s="30"/>
      <c r="AK3" s="30"/>
      <c r="AL3" s="30"/>
      <c r="AM3" s="31">
        <f>AN4</f>
        <v>44781</v>
      </c>
      <c r="AN3" s="31"/>
      <c r="AO3" s="31"/>
      <c r="AP3" s="31"/>
      <c r="AQ3" s="31"/>
      <c r="AR3" s="30">
        <f>AS4</f>
        <v>44816</v>
      </c>
      <c r="AS3" s="30"/>
      <c r="AT3" s="30"/>
      <c r="AU3" s="30"/>
      <c r="AV3" s="31">
        <f>AW4</f>
        <v>44844</v>
      </c>
      <c r="AW3" s="31"/>
      <c r="AX3" s="31"/>
      <c r="AY3" s="31"/>
      <c r="AZ3" s="31"/>
      <c r="BA3" s="30">
        <f>BB4</f>
        <v>44879</v>
      </c>
      <c r="BB3" s="30"/>
      <c r="BC3" s="30"/>
      <c r="BD3" s="30"/>
      <c r="BE3" s="31">
        <f>BF4</f>
        <v>44907</v>
      </c>
      <c r="BF3" s="31"/>
      <c r="BG3" s="31"/>
      <c r="BH3" s="34"/>
    </row>
    <row r="4" spans="1:62" ht="27" customHeight="1" thickBot="1" x14ac:dyDescent="0.3">
      <c r="B4" t="s">
        <v>2</v>
      </c>
      <c r="C4" s="32" t="s">
        <v>3</v>
      </c>
      <c r="D4" s="32"/>
      <c r="E4" s="32"/>
      <c r="G4" s="33" t="s">
        <v>10</v>
      </c>
      <c r="H4" s="33"/>
      <c r="I4" s="33"/>
      <c r="J4" s="15">
        <f>IF(MONTH(C3-WEEKDAY((C3),2)+1) &lt; MONTH(C3),(C3-28-DAY(C3)+7)-WEEKDAY((C3-DAY(C3)+7),2)+1,(C3-DAY(C3)+7)-WEEKDAY((C3-DAY(C3)+7),2)+1)</f>
        <v>44571</v>
      </c>
      <c r="K4" s="16">
        <f>J4+7</f>
        <v>44578</v>
      </c>
      <c r="L4" s="16">
        <f t="shared" ref="L4:BH4" si="2">K4+7</f>
        <v>44585</v>
      </c>
      <c r="M4" s="16">
        <f t="shared" si="2"/>
        <v>44592</v>
      </c>
      <c r="N4" s="16">
        <f t="shared" si="2"/>
        <v>44599</v>
      </c>
      <c r="O4" s="16">
        <f t="shared" si="2"/>
        <v>44606</v>
      </c>
      <c r="P4" s="16">
        <f t="shared" si="2"/>
        <v>44613</v>
      </c>
      <c r="Q4" s="16">
        <f t="shared" si="2"/>
        <v>44620</v>
      </c>
      <c r="R4" s="16">
        <f t="shared" si="2"/>
        <v>44627</v>
      </c>
      <c r="S4" s="16">
        <f t="shared" si="2"/>
        <v>44634</v>
      </c>
      <c r="T4" s="16">
        <f t="shared" si="2"/>
        <v>44641</v>
      </c>
      <c r="U4" s="16">
        <f t="shared" si="2"/>
        <v>44648</v>
      </c>
      <c r="V4" s="16">
        <f t="shared" si="2"/>
        <v>44655</v>
      </c>
      <c r="W4" s="16">
        <f t="shared" si="2"/>
        <v>44662</v>
      </c>
      <c r="X4" s="16">
        <f t="shared" si="2"/>
        <v>44669</v>
      </c>
      <c r="Y4" s="16">
        <f t="shared" si="2"/>
        <v>44676</v>
      </c>
      <c r="Z4" s="16">
        <f t="shared" si="2"/>
        <v>44683</v>
      </c>
      <c r="AA4" s="16">
        <f t="shared" si="2"/>
        <v>44690</v>
      </c>
      <c r="AB4" s="16">
        <f t="shared" si="2"/>
        <v>44697</v>
      </c>
      <c r="AC4" s="16">
        <f t="shared" si="2"/>
        <v>44704</v>
      </c>
      <c r="AD4" s="16">
        <f t="shared" si="2"/>
        <v>44711</v>
      </c>
      <c r="AE4" s="16">
        <f t="shared" si="2"/>
        <v>44718</v>
      </c>
      <c r="AF4" s="16">
        <f t="shared" si="2"/>
        <v>44725</v>
      </c>
      <c r="AG4" s="16">
        <f t="shared" si="2"/>
        <v>44732</v>
      </c>
      <c r="AH4" s="16">
        <f t="shared" si="2"/>
        <v>44739</v>
      </c>
      <c r="AI4" s="16">
        <f t="shared" si="2"/>
        <v>44746</v>
      </c>
      <c r="AJ4" s="16">
        <f t="shared" si="2"/>
        <v>44753</v>
      </c>
      <c r="AK4" s="16">
        <f t="shared" si="2"/>
        <v>44760</v>
      </c>
      <c r="AL4" s="17">
        <f t="shared" si="2"/>
        <v>44767</v>
      </c>
      <c r="AM4" s="16">
        <f t="shared" si="2"/>
        <v>44774</v>
      </c>
      <c r="AN4" s="17">
        <f t="shared" si="2"/>
        <v>44781</v>
      </c>
      <c r="AO4" s="16">
        <f t="shared" si="2"/>
        <v>44788</v>
      </c>
      <c r="AP4" s="17">
        <f t="shared" si="2"/>
        <v>44795</v>
      </c>
      <c r="AQ4" s="16">
        <f t="shared" si="2"/>
        <v>44802</v>
      </c>
      <c r="AR4" s="16">
        <f t="shared" si="2"/>
        <v>44809</v>
      </c>
      <c r="AS4" s="16">
        <f t="shared" si="2"/>
        <v>44816</v>
      </c>
      <c r="AT4" s="16">
        <f t="shared" si="2"/>
        <v>44823</v>
      </c>
      <c r="AU4" s="16">
        <f t="shared" si="2"/>
        <v>44830</v>
      </c>
      <c r="AV4" s="16">
        <f t="shared" si="2"/>
        <v>44837</v>
      </c>
      <c r="AW4" s="17">
        <f t="shared" si="2"/>
        <v>44844</v>
      </c>
      <c r="AX4" s="16">
        <f t="shared" si="2"/>
        <v>44851</v>
      </c>
      <c r="AY4" s="16">
        <f t="shared" si="2"/>
        <v>44858</v>
      </c>
      <c r="AZ4" s="16">
        <f>AY4+7</f>
        <v>44865</v>
      </c>
      <c r="BA4" s="17">
        <f t="shared" si="2"/>
        <v>44872</v>
      </c>
      <c r="BB4" s="16">
        <f t="shared" si="2"/>
        <v>44879</v>
      </c>
      <c r="BC4" s="17">
        <f t="shared" si="2"/>
        <v>44886</v>
      </c>
      <c r="BD4" s="16">
        <f>BC4+7</f>
        <v>44893</v>
      </c>
      <c r="BE4" s="16">
        <f t="shared" si="2"/>
        <v>44900</v>
      </c>
      <c r="BF4" s="16">
        <f t="shared" si="2"/>
        <v>44907</v>
      </c>
      <c r="BG4" s="16">
        <f t="shared" si="2"/>
        <v>44914</v>
      </c>
      <c r="BH4" s="18">
        <f t="shared" si="2"/>
        <v>44921</v>
      </c>
      <c r="BI4" s="14"/>
      <c r="BJ4" s="14"/>
    </row>
    <row r="5" spans="1:62" x14ac:dyDescent="0.25">
      <c r="A5" s="3"/>
      <c r="B5" s="4" t="s">
        <v>4</v>
      </c>
      <c r="C5" s="4" t="s">
        <v>1</v>
      </c>
      <c r="D5" s="4" t="s">
        <v>5</v>
      </c>
      <c r="E5" s="4" t="s">
        <v>6</v>
      </c>
      <c r="F5" s="19" t="s">
        <v>7</v>
      </c>
      <c r="G5" s="4" t="s">
        <v>8</v>
      </c>
      <c r="H5" s="5" t="s">
        <v>9</v>
      </c>
      <c r="J5" s="35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7"/>
    </row>
    <row r="6" spans="1:62" x14ac:dyDescent="0.25">
      <c r="A6" s="6"/>
      <c r="B6" s="2" t="s">
        <v>11</v>
      </c>
      <c r="C6" s="2" t="s">
        <v>18</v>
      </c>
      <c r="D6" s="11">
        <v>44683</v>
      </c>
      <c r="E6" s="11">
        <v>44742</v>
      </c>
      <c r="F6" s="20">
        <f>IF(E6="","",NETWORKDAYS(D6,E6))</f>
        <v>44</v>
      </c>
      <c r="G6" t="str">
        <f>B17</f>
        <v>In progress</v>
      </c>
      <c r="H6" s="13">
        <v>0.4</v>
      </c>
      <c r="J6" s="21" t="str">
        <f>IF(J$4=($E6-WEEKDAY($E6,2)+1),"U","")</f>
        <v/>
      </c>
      <c r="K6" s="22" t="str">
        <f t="shared" ref="K6:BH11" si="3">IF(K$4=($E6-WEEKDAY($E6,2)+1),"U","")</f>
        <v/>
      </c>
      <c r="L6" s="22" t="str">
        <f t="shared" si="3"/>
        <v/>
      </c>
      <c r="M6" s="22" t="str">
        <f t="shared" si="3"/>
        <v/>
      </c>
      <c r="N6" s="22" t="str">
        <f t="shared" si="3"/>
        <v/>
      </c>
      <c r="O6" s="22" t="str">
        <f t="shared" si="3"/>
        <v/>
      </c>
      <c r="P6" s="22" t="str">
        <f t="shared" si="3"/>
        <v/>
      </c>
      <c r="Q6" s="22" t="str">
        <f t="shared" si="3"/>
        <v/>
      </c>
      <c r="R6" s="22" t="str">
        <f t="shared" si="3"/>
        <v/>
      </c>
      <c r="S6" s="22" t="str">
        <f t="shared" si="3"/>
        <v/>
      </c>
      <c r="T6" s="22" t="str">
        <f t="shared" si="3"/>
        <v/>
      </c>
      <c r="U6" s="22" t="str">
        <f t="shared" si="3"/>
        <v/>
      </c>
      <c r="V6" s="22" t="str">
        <f t="shared" si="3"/>
        <v/>
      </c>
      <c r="W6" s="22" t="str">
        <f t="shared" si="3"/>
        <v/>
      </c>
      <c r="X6" s="22" t="str">
        <f t="shared" si="3"/>
        <v/>
      </c>
      <c r="Y6" s="22" t="str">
        <f t="shared" si="3"/>
        <v/>
      </c>
      <c r="Z6" s="22" t="str">
        <f t="shared" si="3"/>
        <v/>
      </c>
      <c r="AA6" s="22" t="str">
        <f t="shared" si="3"/>
        <v/>
      </c>
      <c r="AB6" s="22" t="str">
        <f t="shared" si="3"/>
        <v/>
      </c>
      <c r="AC6" s="22" t="str">
        <f t="shared" si="3"/>
        <v/>
      </c>
      <c r="AD6" s="22" t="str">
        <f t="shared" si="3"/>
        <v/>
      </c>
      <c r="AE6" s="22" t="str">
        <f t="shared" si="3"/>
        <v/>
      </c>
      <c r="AF6" s="22" t="str">
        <f t="shared" si="3"/>
        <v/>
      </c>
      <c r="AG6" s="22" t="str">
        <f t="shared" si="3"/>
        <v/>
      </c>
      <c r="AH6" s="22" t="str">
        <f t="shared" si="3"/>
        <v>U</v>
      </c>
      <c r="AI6" s="22" t="str">
        <f t="shared" si="3"/>
        <v/>
      </c>
      <c r="AJ6" s="22" t="str">
        <f t="shared" si="3"/>
        <v/>
      </c>
      <c r="AK6" s="22" t="str">
        <f t="shared" si="3"/>
        <v/>
      </c>
      <c r="AL6" s="22" t="str">
        <f t="shared" si="3"/>
        <v/>
      </c>
      <c r="AM6" s="22" t="str">
        <f t="shared" si="3"/>
        <v/>
      </c>
      <c r="AN6" s="22" t="str">
        <f t="shared" si="3"/>
        <v/>
      </c>
      <c r="AO6" s="22" t="str">
        <f t="shared" si="3"/>
        <v/>
      </c>
      <c r="AP6" s="22" t="str">
        <f t="shared" si="3"/>
        <v/>
      </c>
      <c r="AQ6" s="22" t="str">
        <f t="shared" si="3"/>
        <v/>
      </c>
      <c r="AR6" s="22" t="str">
        <f t="shared" si="3"/>
        <v/>
      </c>
      <c r="AS6" s="22" t="str">
        <f t="shared" si="3"/>
        <v/>
      </c>
      <c r="AT6" s="22" t="str">
        <f t="shared" si="3"/>
        <v/>
      </c>
      <c r="AU6" s="22" t="str">
        <f t="shared" si="3"/>
        <v/>
      </c>
      <c r="AV6" s="22" t="str">
        <f t="shared" si="3"/>
        <v/>
      </c>
      <c r="AW6" s="22" t="str">
        <f t="shared" si="3"/>
        <v/>
      </c>
      <c r="AX6" s="22" t="str">
        <f t="shared" si="3"/>
        <v/>
      </c>
      <c r="AY6" s="22" t="str">
        <f t="shared" si="3"/>
        <v/>
      </c>
      <c r="AZ6" s="22" t="str">
        <f t="shared" si="3"/>
        <v/>
      </c>
      <c r="BA6" s="22" t="str">
        <f t="shared" si="3"/>
        <v/>
      </c>
      <c r="BB6" s="22" t="str">
        <f t="shared" si="3"/>
        <v/>
      </c>
      <c r="BC6" s="22" t="str">
        <f t="shared" si="3"/>
        <v/>
      </c>
      <c r="BD6" s="22" t="str">
        <f t="shared" si="3"/>
        <v/>
      </c>
      <c r="BE6" s="22" t="str">
        <f t="shared" si="3"/>
        <v/>
      </c>
      <c r="BF6" s="22" t="str">
        <f t="shared" si="3"/>
        <v/>
      </c>
      <c r="BG6" s="22" t="str">
        <f t="shared" si="3"/>
        <v/>
      </c>
      <c r="BH6" s="23" t="str">
        <f t="shared" si="3"/>
        <v/>
      </c>
    </row>
    <row r="7" spans="1:62" x14ac:dyDescent="0.25">
      <c r="A7" s="6"/>
      <c r="B7" s="2" t="s">
        <v>12</v>
      </c>
      <c r="C7" s="2" t="s">
        <v>19</v>
      </c>
      <c r="D7" s="11">
        <v>44612</v>
      </c>
      <c r="E7" s="11">
        <v>44691</v>
      </c>
      <c r="F7" s="20">
        <f t="shared" ref="F7:F14" si="4">IF(E7="","",NETWORKDAYS(D7,E7))</f>
        <v>57</v>
      </c>
      <c r="G7" s="2" t="s">
        <v>28</v>
      </c>
      <c r="H7" s="13">
        <v>0.5</v>
      </c>
      <c r="J7" s="24" t="str">
        <f t="shared" ref="J7:Y14" si="5">IF(J$4=($E7-WEEKDAY($E7,2)+1),"U","")</f>
        <v/>
      </c>
      <c r="K7" s="25" t="str">
        <f t="shared" si="3"/>
        <v/>
      </c>
      <c r="L7" s="25" t="str">
        <f t="shared" si="3"/>
        <v/>
      </c>
      <c r="M7" s="25" t="str">
        <f t="shared" si="3"/>
        <v/>
      </c>
      <c r="N7" s="25" t="str">
        <f t="shared" si="3"/>
        <v/>
      </c>
      <c r="O7" s="25" t="str">
        <f t="shared" si="3"/>
        <v/>
      </c>
      <c r="P7" s="25" t="str">
        <f t="shared" si="3"/>
        <v/>
      </c>
      <c r="Q7" s="25" t="str">
        <f t="shared" si="3"/>
        <v/>
      </c>
      <c r="R7" s="25" t="str">
        <f t="shared" si="3"/>
        <v/>
      </c>
      <c r="S7" s="25" t="str">
        <f t="shared" si="3"/>
        <v/>
      </c>
      <c r="T7" s="25" t="str">
        <f t="shared" si="3"/>
        <v/>
      </c>
      <c r="U7" s="25" t="str">
        <f t="shared" si="3"/>
        <v/>
      </c>
      <c r="V7" s="25" t="str">
        <f t="shared" si="3"/>
        <v/>
      </c>
      <c r="W7" s="25" t="str">
        <f t="shared" si="3"/>
        <v/>
      </c>
      <c r="X7" s="25" t="str">
        <f t="shared" si="3"/>
        <v/>
      </c>
      <c r="Y7" s="25" t="str">
        <f t="shared" si="3"/>
        <v/>
      </c>
      <c r="Z7" s="25" t="str">
        <f t="shared" si="3"/>
        <v/>
      </c>
      <c r="AA7" s="25" t="str">
        <f t="shared" si="3"/>
        <v>U</v>
      </c>
      <c r="AB7" s="25" t="str">
        <f t="shared" si="3"/>
        <v/>
      </c>
      <c r="AC7" s="25" t="str">
        <f t="shared" si="3"/>
        <v/>
      </c>
      <c r="AD7" s="25" t="str">
        <f t="shared" si="3"/>
        <v/>
      </c>
      <c r="AE7" s="25" t="str">
        <f t="shared" si="3"/>
        <v/>
      </c>
      <c r="AF7" s="25" t="str">
        <f t="shared" si="3"/>
        <v/>
      </c>
      <c r="AG7" s="25" t="str">
        <f t="shared" si="3"/>
        <v/>
      </c>
      <c r="AH7" s="25" t="str">
        <f t="shared" si="3"/>
        <v/>
      </c>
      <c r="AI7" s="25" t="str">
        <f t="shared" si="3"/>
        <v/>
      </c>
      <c r="AJ7" s="25" t="str">
        <f t="shared" si="3"/>
        <v/>
      </c>
      <c r="AK7" s="25" t="str">
        <f t="shared" si="3"/>
        <v/>
      </c>
      <c r="AL7" s="25" t="str">
        <f t="shared" si="3"/>
        <v/>
      </c>
      <c r="AM7" s="25" t="str">
        <f t="shared" si="3"/>
        <v/>
      </c>
      <c r="AN7" s="25" t="str">
        <f t="shared" si="3"/>
        <v/>
      </c>
      <c r="AO7" s="25" t="str">
        <f t="shared" si="3"/>
        <v/>
      </c>
      <c r="AP7" s="25" t="str">
        <f t="shared" si="3"/>
        <v/>
      </c>
      <c r="AQ7" s="25" t="str">
        <f t="shared" si="3"/>
        <v/>
      </c>
      <c r="AR7" s="25" t="str">
        <f t="shared" si="3"/>
        <v/>
      </c>
      <c r="AS7" s="25" t="str">
        <f t="shared" si="3"/>
        <v/>
      </c>
      <c r="AT7" s="25" t="str">
        <f t="shared" si="3"/>
        <v/>
      </c>
      <c r="AU7" s="25" t="str">
        <f t="shared" si="3"/>
        <v/>
      </c>
      <c r="AV7" s="25" t="str">
        <f t="shared" si="3"/>
        <v/>
      </c>
      <c r="AW7" s="25" t="str">
        <f t="shared" si="3"/>
        <v/>
      </c>
      <c r="AX7" s="25" t="str">
        <f t="shared" si="3"/>
        <v/>
      </c>
      <c r="AY7" s="25" t="str">
        <f t="shared" si="3"/>
        <v/>
      </c>
      <c r="AZ7" s="25" t="str">
        <f t="shared" si="3"/>
        <v/>
      </c>
      <c r="BA7" s="25" t="str">
        <f t="shared" si="3"/>
        <v/>
      </c>
      <c r="BB7" s="25" t="str">
        <f t="shared" si="3"/>
        <v/>
      </c>
      <c r="BC7" s="25" t="str">
        <f t="shared" si="3"/>
        <v/>
      </c>
      <c r="BD7" s="25" t="str">
        <f t="shared" si="3"/>
        <v/>
      </c>
      <c r="BE7" s="25" t="str">
        <f t="shared" si="3"/>
        <v/>
      </c>
      <c r="BF7" s="25" t="str">
        <f t="shared" si="3"/>
        <v/>
      </c>
      <c r="BG7" s="25" t="str">
        <f t="shared" si="3"/>
        <v/>
      </c>
      <c r="BH7" s="26" t="str">
        <f t="shared" si="3"/>
        <v/>
      </c>
    </row>
    <row r="8" spans="1:62" x14ac:dyDescent="0.25">
      <c r="A8" s="6"/>
      <c r="B8" s="2" t="s">
        <v>13</v>
      </c>
      <c r="C8" s="2" t="s">
        <v>20</v>
      </c>
      <c r="D8" s="11">
        <v>44630</v>
      </c>
      <c r="E8" s="11">
        <v>44796</v>
      </c>
      <c r="F8" s="20">
        <f t="shared" si="4"/>
        <v>119</v>
      </c>
      <c r="G8" s="2" t="s">
        <v>28</v>
      </c>
      <c r="H8" s="13">
        <v>0.3</v>
      </c>
      <c r="J8" s="24" t="str">
        <f t="shared" si="5"/>
        <v/>
      </c>
      <c r="K8" s="25" t="str">
        <f t="shared" si="3"/>
        <v/>
      </c>
      <c r="L8" s="25" t="str">
        <f t="shared" si="3"/>
        <v/>
      </c>
      <c r="M8" s="25" t="str">
        <f t="shared" si="3"/>
        <v/>
      </c>
      <c r="N8" s="25" t="str">
        <f>IF(N$4=($E8-WEEKDAY($E8,2)+1),"U","")</f>
        <v/>
      </c>
      <c r="O8" s="25" t="str">
        <f t="shared" si="3"/>
        <v/>
      </c>
      <c r="P8" s="25" t="str">
        <f t="shared" si="3"/>
        <v/>
      </c>
      <c r="Q8" s="25" t="str">
        <f t="shared" si="3"/>
        <v/>
      </c>
      <c r="R8" s="25" t="str">
        <f t="shared" si="3"/>
        <v/>
      </c>
      <c r="S8" s="25" t="str">
        <f t="shared" si="3"/>
        <v/>
      </c>
      <c r="T8" s="25" t="str">
        <f t="shared" si="3"/>
        <v/>
      </c>
      <c r="U8" s="25" t="str">
        <f t="shared" si="3"/>
        <v/>
      </c>
      <c r="V8" s="25" t="str">
        <f t="shared" si="3"/>
        <v/>
      </c>
      <c r="W8" s="25" t="str">
        <f t="shared" si="3"/>
        <v/>
      </c>
      <c r="X8" s="25" t="str">
        <f t="shared" si="3"/>
        <v/>
      </c>
      <c r="Y8" s="25" t="str">
        <f t="shared" si="3"/>
        <v/>
      </c>
      <c r="Z8" s="25" t="str">
        <f t="shared" si="3"/>
        <v/>
      </c>
      <c r="AA8" s="25" t="str">
        <f t="shared" si="3"/>
        <v/>
      </c>
      <c r="AB8" s="25" t="str">
        <f t="shared" si="3"/>
        <v/>
      </c>
      <c r="AC8" s="25" t="str">
        <f t="shared" si="3"/>
        <v/>
      </c>
      <c r="AD8" s="25" t="str">
        <f t="shared" si="3"/>
        <v/>
      </c>
      <c r="AE8" s="25" t="str">
        <f t="shared" si="3"/>
        <v/>
      </c>
      <c r="AF8" s="25" t="str">
        <f t="shared" si="3"/>
        <v/>
      </c>
      <c r="AG8" s="25" t="str">
        <f t="shared" si="3"/>
        <v/>
      </c>
      <c r="AH8" s="25" t="str">
        <f t="shared" si="3"/>
        <v/>
      </c>
      <c r="AI8" s="25" t="str">
        <f t="shared" si="3"/>
        <v/>
      </c>
      <c r="AJ8" s="25" t="str">
        <f t="shared" si="3"/>
        <v/>
      </c>
      <c r="AK8" s="25" t="str">
        <f t="shared" si="3"/>
        <v/>
      </c>
      <c r="AL8" s="25" t="str">
        <f t="shared" si="3"/>
        <v/>
      </c>
      <c r="AM8" s="25" t="str">
        <f t="shared" si="3"/>
        <v/>
      </c>
      <c r="AN8" s="25" t="str">
        <f t="shared" si="3"/>
        <v/>
      </c>
      <c r="AO8" s="25" t="str">
        <f t="shared" si="3"/>
        <v/>
      </c>
      <c r="AP8" s="25" t="str">
        <f t="shared" si="3"/>
        <v>U</v>
      </c>
      <c r="AQ8" s="25" t="str">
        <f t="shared" si="3"/>
        <v/>
      </c>
      <c r="AR8" s="25" t="str">
        <f t="shared" si="3"/>
        <v/>
      </c>
      <c r="AS8" s="25" t="str">
        <f t="shared" si="3"/>
        <v/>
      </c>
      <c r="AT8" s="25" t="str">
        <f t="shared" si="3"/>
        <v/>
      </c>
      <c r="AU8" s="25" t="str">
        <f t="shared" si="3"/>
        <v/>
      </c>
      <c r="AV8" s="25" t="str">
        <f t="shared" si="3"/>
        <v/>
      </c>
      <c r="AW8" s="25" t="str">
        <f t="shared" si="3"/>
        <v/>
      </c>
      <c r="AX8" s="25" t="str">
        <f t="shared" si="3"/>
        <v/>
      </c>
      <c r="AY8" s="25" t="str">
        <f t="shared" si="3"/>
        <v/>
      </c>
      <c r="AZ8" s="25" t="str">
        <f t="shared" si="3"/>
        <v/>
      </c>
      <c r="BA8" s="25" t="str">
        <f t="shared" si="3"/>
        <v/>
      </c>
      <c r="BB8" s="25" t="str">
        <f t="shared" si="3"/>
        <v/>
      </c>
      <c r="BC8" s="25" t="str">
        <f t="shared" si="3"/>
        <v/>
      </c>
      <c r="BD8" s="25" t="str">
        <f t="shared" si="3"/>
        <v/>
      </c>
      <c r="BE8" s="25" t="str">
        <f t="shared" si="3"/>
        <v/>
      </c>
      <c r="BF8" s="25" t="str">
        <f t="shared" si="3"/>
        <v/>
      </c>
      <c r="BG8" s="25" t="str">
        <f t="shared" si="3"/>
        <v/>
      </c>
      <c r="BH8" s="26" t="str">
        <f t="shared" si="3"/>
        <v/>
      </c>
    </row>
    <row r="9" spans="1:62" x14ac:dyDescent="0.25">
      <c r="A9" s="6"/>
      <c r="B9" s="2" t="s">
        <v>14</v>
      </c>
      <c r="C9" s="2" t="s">
        <v>21</v>
      </c>
      <c r="D9" s="11">
        <v>44628</v>
      </c>
      <c r="E9" s="11">
        <v>44685</v>
      </c>
      <c r="F9" s="20">
        <f t="shared" si="4"/>
        <v>42</v>
      </c>
      <c r="G9" s="2" t="s">
        <v>29</v>
      </c>
      <c r="H9" s="13">
        <v>0.9</v>
      </c>
      <c r="J9" s="24" t="str">
        <f t="shared" si="5"/>
        <v/>
      </c>
      <c r="K9" s="25" t="str">
        <f t="shared" si="3"/>
        <v/>
      </c>
      <c r="L9" s="25" t="str">
        <f t="shared" si="3"/>
        <v/>
      </c>
      <c r="M9" s="25" t="str">
        <f t="shared" si="3"/>
        <v/>
      </c>
      <c r="N9" s="25" t="str">
        <f t="shared" si="3"/>
        <v/>
      </c>
      <c r="O9" s="25" t="str">
        <f t="shared" si="3"/>
        <v/>
      </c>
      <c r="P9" s="25" t="str">
        <f t="shared" si="3"/>
        <v/>
      </c>
      <c r="Q9" s="25" t="str">
        <f t="shared" si="3"/>
        <v/>
      </c>
      <c r="R9" s="25" t="str">
        <f t="shared" si="3"/>
        <v/>
      </c>
      <c r="S9" s="25" t="str">
        <f t="shared" si="3"/>
        <v/>
      </c>
      <c r="T9" s="25" t="str">
        <f t="shared" si="3"/>
        <v/>
      </c>
      <c r="U9" s="25" t="str">
        <f t="shared" si="3"/>
        <v/>
      </c>
      <c r="V9" s="25" t="str">
        <f t="shared" si="3"/>
        <v/>
      </c>
      <c r="W9" s="25" t="str">
        <f t="shared" si="3"/>
        <v/>
      </c>
      <c r="X9" s="25" t="str">
        <f t="shared" si="3"/>
        <v/>
      </c>
      <c r="Y9" s="25" t="str">
        <f t="shared" si="3"/>
        <v/>
      </c>
      <c r="Z9" s="25" t="str">
        <f t="shared" si="3"/>
        <v>U</v>
      </c>
      <c r="AA9" s="25" t="str">
        <f t="shared" si="3"/>
        <v/>
      </c>
      <c r="AB9" s="25" t="str">
        <f t="shared" si="3"/>
        <v/>
      </c>
      <c r="AC9" s="25" t="str">
        <f t="shared" si="3"/>
        <v/>
      </c>
      <c r="AD9" s="25" t="str">
        <f t="shared" si="3"/>
        <v/>
      </c>
      <c r="AE9" s="25" t="str">
        <f t="shared" si="3"/>
        <v/>
      </c>
      <c r="AF9" s="25" t="str">
        <f t="shared" si="3"/>
        <v/>
      </c>
      <c r="AG9" s="25" t="str">
        <f t="shared" si="3"/>
        <v/>
      </c>
      <c r="AH9" s="25" t="str">
        <f t="shared" si="3"/>
        <v/>
      </c>
      <c r="AI9" s="25" t="str">
        <f t="shared" si="3"/>
        <v/>
      </c>
      <c r="AJ9" s="25" t="str">
        <f t="shared" si="3"/>
        <v/>
      </c>
      <c r="AK9" s="25" t="str">
        <f t="shared" si="3"/>
        <v/>
      </c>
      <c r="AL9" s="25" t="str">
        <f t="shared" si="3"/>
        <v/>
      </c>
      <c r="AM9" s="25" t="str">
        <f t="shared" si="3"/>
        <v/>
      </c>
      <c r="AN9" s="25" t="str">
        <f t="shared" si="3"/>
        <v/>
      </c>
      <c r="AO9" s="25" t="str">
        <f t="shared" si="3"/>
        <v/>
      </c>
      <c r="AP9" s="25" t="str">
        <f t="shared" si="3"/>
        <v/>
      </c>
      <c r="AQ9" s="25" t="str">
        <f t="shared" si="3"/>
        <v/>
      </c>
      <c r="AR9" s="25" t="str">
        <f t="shared" si="3"/>
        <v/>
      </c>
      <c r="AS9" s="25" t="str">
        <f t="shared" si="3"/>
        <v/>
      </c>
      <c r="AT9" s="25" t="str">
        <f t="shared" si="3"/>
        <v/>
      </c>
      <c r="AU9" s="25" t="str">
        <f t="shared" si="3"/>
        <v/>
      </c>
      <c r="AV9" s="25" t="str">
        <f t="shared" si="3"/>
        <v/>
      </c>
      <c r="AW9" s="25" t="str">
        <f t="shared" si="3"/>
        <v/>
      </c>
      <c r="AX9" s="25" t="str">
        <f t="shared" si="3"/>
        <v/>
      </c>
      <c r="AY9" s="25" t="str">
        <f t="shared" si="3"/>
        <v/>
      </c>
      <c r="AZ9" s="25" t="str">
        <f t="shared" si="3"/>
        <v/>
      </c>
      <c r="BA9" s="25" t="str">
        <f t="shared" si="3"/>
        <v/>
      </c>
      <c r="BB9" s="25" t="str">
        <f t="shared" si="3"/>
        <v/>
      </c>
      <c r="BC9" s="25" t="str">
        <f t="shared" si="3"/>
        <v/>
      </c>
      <c r="BD9" s="25" t="str">
        <f t="shared" si="3"/>
        <v/>
      </c>
      <c r="BE9" s="25" t="str">
        <f t="shared" si="3"/>
        <v/>
      </c>
      <c r="BF9" s="25" t="str">
        <f t="shared" si="3"/>
        <v/>
      </c>
      <c r="BG9" s="25" t="str">
        <f t="shared" si="3"/>
        <v/>
      </c>
      <c r="BH9" s="26" t="str">
        <f t="shared" si="3"/>
        <v/>
      </c>
    </row>
    <row r="10" spans="1:62" x14ac:dyDescent="0.25">
      <c r="A10" s="6"/>
      <c r="B10" s="2" t="s">
        <v>15</v>
      </c>
      <c r="C10" s="2" t="s">
        <v>22</v>
      </c>
      <c r="D10" s="11">
        <v>44614</v>
      </c>
      <c r="E10" s="11">
        <v>44695</v>
      </c>
      <c r="F10" s="20">
        <f t="shared" si="4"/>
        <v>59</v>
      </c>
      <c r="G10" s="2" t="s">
        <v>29</v>
      </c>
      <c r="H10" s="13">
        <v>0.4</v>
      </c>
      <c r="J10" s="24" t="str">
        <f t="shared" si="5"/>
        <v/>
      </c>
      <c r="K10" s="25" t="str">
        <f t="shared" si="3"/>
        <v/>
      </c>
      <c r="L10" s="25" t="str">
        <f t="shared" si="3"/>
        <v/>
      </c>
      <c r="M10" s="25" t="str">
        <f t="shared" si="3"/>
        <v/>
      </c>
      <c r="N10" s="25" t="str">
        <f t="shared" si="3"/>
        <v/>
      </c>
      <c r="O10" s="25" t="str">
        <f>IF(O$4=($E10-WEEKDAY($E10,2)+1),"U","")</f>
        <v/>
      </c>
      <c r="P10" s="25" t="str">
        <f t="shared" si="3"/>
        <v/>
      </c>
      <c r="Q10" s="25" t="str">
        <f t="shared" si="3"/>
        <v/>
      </c>
      <c r="R10" s="25" t="str">
        <f t="shared" si="3"/>
        <v/>
      </c>
      <c r="S10" s="25" t="str">
        <f t="shared" si="3"/>
        <v/>
      </c>
      <c r="T10" s="25" t="str">
        <f t="shared" si="3"/>
        <v/>
      </c>
      <c r="U10" s="25" t="str">
        <f t="shared" si="3"/>
        <v/>
      </c>
      <c r="V10" s="25" t="str">
        <f t="shared" si="3"/>
        <v/>
      </c>
      <c r="W10" s="25" t="str">
        <f t="shared" si="3"/>
        <v/>
      </c>
      <c r="X10" s="25" t="str">
        <f t="shared" si="3"/>
        <v/>
      </c>
      <c r="Y10" s="25" t="str">
        <f t="shared" si="3"/>
        <v/>
      </c>
      <c r="Z10" s="25" t="str">
        <f t="shared" si="3"/>
        <v/>
      </c>
      <c r="AA10" s="25" t="str">
        <f t="shared" si="3"/>
        <v>U</v>
      </c>
      <c r="AB10" s="25" t="str">
        <f t="shared" si="3"/>
        <v/>
      </c>
      <c r="AC10" s="25" t="str">
        <f t="shared" si="3"/>
        <v/>
      </c>
      <c r="AD10" s="25" t="str">
        <f t="shared" si="3"/>
        <v/>
      </c>
      <c r="AE10" s="25" t="str">
        <f t="shared" si="3"/>
        <v/>
      </c>
      <c r="AF10" s="25" t="str">
        <f t="shared" si="3"/>
        <v/>
      </c>
      <c r="AG10" s="25" t="str">
        <f t="shared" si="3"/>
        <v/>
      </c>
      <c r="AH10" s="25" t="str">
        <f t="shared" si="3"/>
        <v/>
      </c>
      <c r="AI10" s="25" t="str">
        <f t="shared" si="3"/>
        <v/>
      </c>
      <c r="AJ10" s="25" t="str">
        <f t="shared" si="3"/>
        <v/>
      </c>
      <c r="AK10" s="25" t="str">
        <f t="shared" si="3"/>
        <v/>
      </c>
      <c r="AL10" s="25" t="str">
        <f t="shared" si="3"/>
        <v/>
      </c>
      <c r="AM10" s="25" t="str">
        <f t="shared" si="3"/>
        <v/>
      </c>
      <c r="AN10" s="25" t="str">
        <f t="shared" si="3"/>
        <v/>
      </c>
      <c r="AO10" s="25" t="str">
        <f t="shared" si="3"/>
        <v/>
      </c>
      <c r="AP10" s="25" t="str">
        <f t="shared" si="3"/>
        <v/>
      </c>
      <c r="AQ10" s="25" t="str">
        <f t="shared" si="3"/>
        <v/>
      </c>
      <c r="AR10" s="25" t="str">
        <f t="shared" si="3"/>
        <v/>
      </c>
      <c r="AS10" s="25" t="str">
        <f t="shared" si="3"/>
        <v/>
      </c>
      <c r="AT10" s="25" t="str">
        <f t="shared" si="3"/>
        <v/>
      </c>
      <c r="AU10" s="25" t="str">
        <f t="shared" si="3"/>
        <v/>
      </c>
      <c r="AV10" s="25" t="str">
        <f t="shared" si="3"/>
        <v/>
      </c>
      <c r="AW10" s="25" t="str">
        <f t="shared" si="3"/>
        <v/>
      </c>
      <c r="AX10" s="25" t="str">
        <f t="shared" si="3"/>
        <v/>
      </c>
      <c r="AY10" s="25" t="str">
        <f t="shared" si="3"/>
        <v/>
      </c>
      <c r="AZ10" s="25" t="str">
        <f t="shared" si="3"/>
        <v/>
      </c>
      <c r="BA10" s="25" t="str">
        <f t="shared" si="3"/>
        <v/>
      </c>
      <c r="BB10" s="25" t="str">
        <f t="shared" si="3"/>
        <v/>
      </c>
      <c r="BC10" s="25" t="str">
        <f t="shared" si="3"/>
        <v/>
      </c>
      <c r="BD10" s="25" t="str">
        <f t="shared" si="3"/>
        <v/>
      </c>
      <c r="BE10" s="25" t="str">
        <f t="shared" si="3"/>
        <v/>
      </c>
      <c r="BF10" s="25" t="str">
        <f t="shared" si="3"/>
        <v/>
      </c>
      <c r="BG10" s="25" t="str">
        <f t="shared" si="3"/>
        <v/>
      </c>
      <c r="BH10" s="26" t="str">
        <f t="shared" si="3"/>
        <v/>
      </c>
    </row>
    <row r="11" spans="1:62" x14ac:dyDescent="0.25">
      <c r="A11" s="6"/>
      <c r="B11" s="2" t="s">
        <v>16</v>
      </c>
      <c r="C11" s="2" t="s">
        <v>23</v>
      </c>
      <c r="D11" s="11">
        <v>44562</v>
      </c>
      <c r="E11" s="11">
        <v>44844</v>
      </c>
      <c r="F11" s="20">
        <f t="shared" si="4"/>
        <v>201</v>
      </c>
      <c r="G11" s="2" t="s">
        <v>28</v>
      </c>
      <c r="H11" s="13">
        <v>0.5</v>
      </c>
      <c r="J11" s="24" t="str">
        <f t="shared" si="5"/>
        <v/>
      </c>
      <c r="K11" s="25" t="str">
        <f t="shared" si="3"/>
        <v/>
      </c>
      <c r="L11" s="25" t="str">
        <f t="shared" si="3"/>
        <v/>
      </c>
      <c r="M11" s="25" t="str">
        <f t="shared" si="3"/>
        <v/>
      </c>
      <c r="N11" s="25" t="str">
        <f t="shared" si="3"/>
        <v/>
      </c>
      <c r="O11" s="25" t="str">
        <f t="shared" si="3"/>
        <v/>
      </c>
      <c r="P11" s="25" t="str">
        <f t="shared" ref="P11:AE14" si="6">IF(P$4=($E11-WEEKDAY($E11,2)+1),"U","")</f>
        <v/>
      </c>
      <c r="Q11" s="25" t="str">
        <f t="shared" si="6"/>
        <v/>
      </c>
      <c r="R11" s="25" t="str">
        <f t="shared" si="6"/>
        <v/>
      </c>
      <c r="S11" s="25" t="str">
        <f t="shared" si="6"/>
        <v/>
      </c>
      <c r="T11" s="25" t="str">
        <f t="shared" si="6"/>
        <v/>
      </c>
      <c r="U11" s="25" t="str">
        <f t="shared" si="6"/>
        <v/>
      </c>
      <c r="V11" s="25" t="str">
        <f t="shared" si="6"/>
        <v/>
      </c>
      <c r="W11" s="25" t="str">
        <f t="shared" si="6"/>
        <v/>
      </c>
      <c r="X11" s="25" t="str">
        <f t="shared" si="6"/>
        <v/>
      </c>
      <c r="Y11" s="25" t="str">
        <f t="shared" si="6"/>
        <v/>
      </c>
      <c r="Z11" s="25" t="str">
        <f t="shared" si="6"/>
        <v/>
      </c>
      <c r="AA11" s="25" t="str">
        <f t="shared" si="6"/>
        <v/>
      </c>
      <c r="AB11" s="25" t="str">
        <f t="shared" si="6"/>
        <v/>
      </c>
      <c r="AC11" s="25" t="str">
        <f t="shared" si="6"/>
        <v/>
      </c>
      <c r="AD11" s="25" t="str">
        <f t="shared" si="6"/>
        <v/>
      </c>
      <c r="AE11" s="25" t="str">
        <f t="shared" si="6"/>
        <v/>
      </c>
      <c r="AF11" s="25" t="str">
        <f t="shared" ref="AF11:AU14" si="7">IF(AF$4=($E11-WEEKDAY($E11,2)+1),"U","")</f>
        <v/>
      </c>
      <c r="AG11" s="25" t="str">
        <f t="shared" si="7"/>
        <v/>
      </c>
      <c r="AH11" s="25" t="str">
        <f t="shared" si="7"/>
        <v/>
      </c>
      <c r="AI11" s="25" t="str">
        <f t="shared" si="7"/>
        <v/>
      </c>
      <c r="AJ11" s="25" t="str">
        <f t="shared" si="7"/>
        <v/>
      </c>
      <c r="AK11" s="25" t="str">
        <f t="shared" si="7"/>
        <v/>
      </c>
      <c r="AL11" s="25" t="str">
        <f t="shared" si="7"/>
        <v/>
      </c>
      <c r="AM11" s="25" t="str">
        <f t="shared" si="7"/>
        <v/>
      </c>
      <c r="AN11" s="25" t="str">
        <f t="shared" si="7"/>
        <v/>
      </c>
      <c r="AO11" s="25" t="str">
        <f t="shared" si="7"/>
        <v/>
      </c>
      <c r="AP11" s="25" t="str">
        <f t="shared" si="7"/>
        <v/>
      </c>
      <c r="AQ11" s="25" t="str">
        <f t="shared" si="7"/>
        <v/>
      </c>
      <c r="AR11" s="25" t="str">
        <f t="shared" si="7"/>
        <v/>
      </c>
      <c r="AS11" s="25" t="str">
        <f t="shared" si="7"/>
        <v/>
      </c>
      <c r="AT11" s="25" t="str">
        <f t="shared" si="7"/>
        <v/>
      </c>
      <c r="AU11" s="25" t="str">
        <f t="shared" si="7"/>
        <v/>
      </c>
      <c r="AV11" s="25" t="str">
        <f t="shared" ref="AV11:BH14" si="8">IF(AV$4=($E11-WEEKDAY($E11,2)+1),"U","")</f>
        <v/>
      </c>
      <c r="AW11" s="25" t="str">
        <f t="shared" si="8"/>
        <v>U</v>
      </c>
      <c r="AX11" s="25" t="str">
        <f t="shared" si="8"/>
        <v/>
      </c>
      <c r="AY11" s="25" t="str">
        <f t="shared" si="8"/>
        <v/>
      </c>
      <c r="AZ11" s="25" t="str">
        <f t="shared" si="8"/>
        <v/>
      </c>
      <c r="BA11" s="25" t="str">
        <f t="shared" si="8"/>
        <v/>
      </c>
      <c r="BB11" s="25" t="str">
        <f t="shared" si="8"/>
        <v/>
      </c>
      <c r="BC11" s="25" t="str">
        <f t="shared" si="8"/>
        <v/>
      </c>
      <c r="BD11" s="25" t="str">
        <f t="shared" si="8"/>
        <v/>
      </c>
      <c r="BE11" s="25" t="str">
        <f t="shared" si="8"/>
        <v/>
      </c>
      <c r="BF11" s="25" t="str">
        <f t="shared" si="8"/>
        <v/>
      </c>
      <c r="BG11" s="25" t="str">
        <f t="shared" si="8"/>
        <v/>
      </c>
      <c r="BH11" s="26" t="str">
        <f t="shared" si="8"/>
        <v/>
      </c>
    </row>
    <row r="12" spans="1:62" x14ac:dyDescent="0.25">
      <c r="A12" s="6"/>
      <c r="B12" s="2" t="s">
        <v>17</v>
      </c>
      <c r="C12" s="2" t="s">
        <v>24</v>
      </c>
      <c r="D12" s="11">
        <v>44594</v>
      </c>
      <c r="E12" s="11">
        <v>44684</v>
      </c>
      <c r="F12" s="20">
        <f t="shared" si="4"/>
        <v>65</v>
      </c>
      <c r="G12" s="2" t="s">
        <v>29</v>
      </c>
      <c r="H12" s="13">
        <v>0.7</v>
      </c>
      <c r="J12" s="24" t="str">
        <f t="shared" si="5"/>
        <v/>
      </c>
      <c r="K12" s="25" t="str">
        <f t="shared" si="5"/>
        <v/>
      </c>
      <c r="L12" s="25" t="str">
        <f t="shared" si="5"/>
        <v/>
      </c>
      <c r="M12" s="25" t="str">
        <f t="shared" si="5"/>
        <v/>
      </c>
      <c r="N12" s="25" t="str">
        <f t="shared" si="5"/>
        <v/>
      </c>
      <c r="O12" s="25" t="str">
        <f t="shared" si="5"/>
        <v/>
      </c>
      <c r="P12" s="25" t="str">
        <f t="shared" si="5"/>
        <v/>
      </c>
      <c r="Q12" s="25" t="str">
        <f t="shared" si="5"/>
        <v/>
      </c>
      <c r="R12" s="25" t="str">
        <f t="shared" si="5"/>
        <v/>
      </c>
      <c r="S12" s="25" t="str">
        <f t="shared" si="5"/>
        <v/>
      </c>
      <c r="T12" s="25" t="str">
        <f t="shared" si="5"/>
        <v/>
      </c>
      <c r="U12" s="25" t="str">
        <f t="shared" si="5"/>
        <v/>
      </c>
      <c r="V12" s="25" t="str">
        <f t="shared" si="5"/>
        <v/>
      </c>
      <c r="W12" s="25" t="str">
        <f t="shared" si="5"/>
        <v/>
      </c>
      <c r="X12" s="25" t="str">
        <f t="shared" si="5"/>
        <v/>
      </c>
      <c r="Y12" s="25" t="str">
        <f t="shared" si="5"/>
        <v/>
      </c>
      <c r="Z12" s="25" t="str">
        <f t="shared" si="6"/>
        <v>U</v>
      </c>
      <c r="AA12" s="25" t="str">
        <f t="shared" si="6"/>
        <v/>
      </c>
      <c r="AB12" s="25" t="str">
        <f t="shared" si="6"/>
        <v/>
      </c>
      <c r="AC12" s="25" t="str">
        <f t="shared" si="6"/>
        <v/>
      </c>
      <c r="AD12" s="25" t="str">
        <f t="shared" si="6"/>
        <v/>
      </c>
      <c r="AE12" s="25" t="str">
        <f t="shared" si="6"/>
        <v/>
      </c>
      <c r="AF12" s="25" t="str">
        <f t="shared" si="7"/>
        <v/>
      </c>
      <c r="AG12" s="25" t="str">
        <f t="shared" si="7"/>
        <v/>
      </c>
      <c r="AH12" s="25" t="str">
        <f t="shared" si="7"/>
        <v/>
      </c>
      <c r="AI12" s="25" t="str">
        <f t="shared" si="7"/>
        <v/>
      </c>
      <c r="AJ12" s="25" t="str">
        <f t="shared" si="7"/>
        <v/>
      </c>
      <c r="AK12" s="25" t="str">
        <f t="shared" si="7"/>
        <v/>
      </c>
      <c r="AL12" s="25" t="str">
        <f t="shared" si="7"/>
        <v/>
      </c>
      <c r="AM12" s="25" t="str">
        <f t="shared" si="7"/>
        <v/>
      </c>
      <c r="AN12" s="25" t="str">
        <f t="shared" si="7"/>
        <v/>
      </c>
      <c r="AO12" s="25" t="str">
        <f t="shared" si="7"/>
        <v/>
      </c>
      <c r="AP12" s="25" t="str">
        <f t="shared" si="7"/>
        <v/>
      </c>
      <c r="AQ12" s="25" t="str">
        <f t="shared" si="7"/>
        <v/>
      </c>
      <c r="AR12" s="25" t="str">
        <f t="shared" si="7"/>
        <v/>
      </c>
      <c r="AS12" s="25" t="str">
        <f t="shared" si="7"/>
        <v/>
      </c>
      <c r="AT12" s="25" t="str">
        <f t="shared" si="7"/>
        <v/>
      </c>
      <c r="AU12" s="25" t="str">
        <f t="shared" si="7"/>
        <v/>
      </c>
      <c r="AV12" s="25" t="str">
        <f t="shared" si="8"/>
        <v/>
      </c>
      <c r="AW12" s="25" t="str">
        <f t="shared" si="8"/>
        <v/>
      </c>
      <c r="AX12" s="25" t="str">
        <f t="shared" si="8"/>
        <v/>
      </c>
      <c r="AY12" s="25" t="str">
        <f t="shared" si="8"/>
        <v/>
      </c>
      <c r="AZ12" s="25" t="str">
        <f t="shared" si="8"/>
        <v/>
      </c>
      <c r="BA12" s="25" t="str">
        <f t="shared" si="8"/>
        <v/>
      </c>
      <c r="BB12" s="25" t="str">
        <f t="shared" si="8"/>
        <v/>
      </c>
      <c r="BC12" s="25" t="str">
        <f t="shared" si="8"/>
        <v/>
      </c>
      <c r="BD12" s="25" t="str">
        <f t="shared" si="8"/>
        <v/>
      </c>
      <c r="BE12" s="25" t="str">
        <f t="shared" si="8"/>
        <v/>
      </c>
      <c r="BF12" s="25" t="str">
        <f t="shared" si="8"/>
        <v/>
      </c>
      <c r="BG12" s="25" t="str">
        <f t="shared" si="8"/>
        <v/>
      </c>
      <c r="BH12" s="26" t="str">
        <f t="shared" si="8"/>
        <v/>
      </c>
    </row>
    <row r="13" spans="1:62" x14ac:dyDescent="0.25">
      <c r="A13" s="6"/>
      <c r="B13" s="2"/>
      <c r="C13" s="2"/>
      <c r="D13" s="2"/>
      <c r="E13" s="2"/>
      <c r="F13" s="20" t="str">
        <f t="shared" si="4"/>
        <v/>
      </c>
      <c r="G13" s="2"/>
      <c r="H13" s="7"/>
      <c r="J13" s="24" t="str">
        <f t="shared" si="5"/>
        <v/>
      </c>
      <c r="K13" s="25" t="str">
        <f t="shared" si="5"/>
        <v/>
      </c>
      <c r="L13" s="25" t="str">
        <f t="shared" si="5"/>
        <v/>
      </c>
      <c r="M13" s="25" t="str">
        <f t="shared" si="5"/>
        <v/>
      </c>
      <c r="N13" s="25" t="str">
        <f t="shared" si="5"/>
        <v/>
      </c>
      <c r="O13" s="25" t="str">
        <f t="shared" si="5"/>
        <v/>
      </c>
      <c r="P13" s="25" t="str">
        <f t="shared" si="5"/>
        <v/>
      </c>
      <c r="Q13" s="25" t="str">
        <f t="shared" si="5"/>
        <v/>
      </c>
      <c r="R13" s="25" t="str">
        <f t="shared" si="5"/>
        <v/>
      </c>
      <c r="S13" s="25" t="str">
        <f t="shared" si="5"/>
        <v/>
      </c>
      <c r="T13" s="25" t="str">
        <f t="shared" si="5"/>
        <v/>
      </c>
      <c r="U13" s="25" t="str">
        <f t="shared" si="5"/>
        <v/>
      </c>
      <c r="V13" s="25" t="str">
        <f t="shared" si="5"/>
        <v/>
      </c>
      <c r="W13" s="25" t="str">
        <f t="shared" si="5"/>
        <v/>
      </c>
      <c r="X13" s="25" t="str">
        <f t="shared" si="5"/>
        <v/>
      </c>
      <c r="Y13" s="25" t="str">
        <f t="shared" si="5"/>
        <v/>
      </c>
      <c r="Z13" s="25" t="str">
        <f t="shared" si="6"/>
        <v/>
      </c>
      <c r="AA13" s="25" t="str">
        <f t="shared" si="6"/>
        <v/>
      </c>
      <c r="AB13" s="25" t="str">
        <f t="shared" si="6"/>
        <v/>
      </c>
      <c r="AC13" s="25" t="str">
        <f t="shared" si="6"/>
        <v/>
      </c>
      <c r="AD13" s="25" t="str">
        <f t="shared" si="6"/>
        <v/>
      </c>
      <c r="AE13" s="25" t="str">
        <f t="shared" si="6"/>
        <v/>
      </c>
      <c r="AF13" s="25" t="str">
        <f t="shared" si="7"/>
        <v/>
      </c>
      <c r="AG13" s="25" t="str">
        <f t="shared" si="7"/>
        <v/>
      </c>
      <c r="AH13" s="25" t="str">
        <f t="shared" si="7"/>
        <v/>
      </c>
      <c r="AI13" s="25" t="str">
        <f t="shared" si="7"/>
        <v/>
      </c>
      <c r="AJ13" s="25" t="str">
        <f t="shared" si="7"/>
        <v/>
      </c>
      <c r="AK13" s="25" t="str">
        <f t="shared" si="7"/>
        <v/>
      </c>
      <c r="AL13" s="25" t="str">
        <f t="shared" si="7"/>
        <v/>
      </c>
      <c r="AM13" s="25" t="str">
        <f t="shared" si="7"/>
        <v/>
      </c>
      <c r="AN13" s="25" t="str">
        <f t="shared" si="7"/>
        <v/>
      </c>
      <c r="AO13" s="25" t="str">
        <f t="shared" si="7"/>
        <v/>
      </c>
      <c r="AP13" s="25" t="str">
        <f t="shared" si="7"/>
        <v/>
      </c>
      <c r="AQ13" s="25" t="str">
        <f t="shared" si="7"/>
        <v/>
      </c>
      <c r="AR13" s="25" t="str">
        <f t="shared" si="7"/>
        <v/>
      </c>
      <c r="AS13" s="25" t="str">
        <f t="shared" si="7"/>
        <v/>
      </c>
      <c r="AT13" s="25" t="str">
        <f t="shared" si="7"/>
        <v/>
      </c>
      <c r="AU13" s="25" t="str">
        <f t="shared" si="7"/>
        <v/>
      </c>
      <c r="AV13" s="25" t="str">
        <f t="shared" si="8"/>
        <v/>
      </c>
      <c r="AW13" s="25" t="str">
        <f t="shared" si="8"/>
        <v/>
      </c>
      <c r="AX13" s="25" t="str">
        <f t="shared" si="8"/>
        <v/>
      </c>
      <c r="AY13" s="25" t="str">
        <f t="shared" si="8"/>
        <v/>
      </c>
      <c r="AZ13" s="25" t="str">
        <f t="shared" si="8"/>
        <v/>
      </c>
      <c r="BA13" s="25" t="str">
        <f t="shared" si="8"/>
        <v/>
      </c>
      <c r="BB13" s="25" t="str">
        <f t="shared" si="8"/>
        <v/>
      </c>
      <c r="BC13" s="25" t="str">
        <f t="shared" si="8"/>
        <v/>
      </c>
      <c r="BD13" s="25" t="str">
        <f t="shared" si="8"/>
        <v/>
      </c>
      <c r="BE13" s="25" t="str">
        <f t="shared" si="8"/>
        <v/>
      </c>
      <c r="BF13" s="25" t="str">
        <f t="shared" si="8"/>
        <v/>
      </c>
      <c r="BG13" s="25" t="str">
        <f t="shared" si="8"/>
        <v/>
      </c>
      <c r="BH13" s="26" t="str">
        <f t="shared" si="8"/>
        <v/>
      </c>
    </row>
    <row r="14" spans="1:62" ht="15.75" thickBot="1" x14ac:dyDescent="0.3">
      <c r="A14" s="8"/>
      <c r="B14" s="9"/>
      <c r="C14" s="9"/>
      <c r="D14" s="9"/>
      <c r="E14" s="9"/>
      <c r="F14" s="20" t="str">
        <f t="shared" si="4"/>
        <v/>
      </c>
      <c r="G14" s="9"/>
      <c r="H14" s="10"/>
      <c r="J14" s="27" t="str">
        <f t="shared" si="5"/>
        <v/>
      </c>
      <c r="K14" s="28" t="str">
        <f t="shared" si="5"/>
        <v/>
      </c>
      <c r="L14" s="28" t="str">
        <f t="shared" si="5"/>
        <v/>
      </c>
      <c r="M14" s="28" t="str">
        <f t="shared" si="5"/>
        <v/>
      </c>
      <c r="N14" s="28" t="str">
        <f t="shared" si="5"/>
        <v/>
      </c>
      <c r="O14" s="28" t="str">
        <f t="shared" si="5"/>
        <v/>
      </c>
      <c r="P14" s="28" t="str">
        <f t="shared" si="5"/>
        <v/>
      </c>
      <c r="Q14" s="28" t="str">
        <f t="shared" si="5"/>
        <v/>
      </c>
      <c r="R14" s="28" t="str">
        <f t="shared" si="5"/>
        <v/>
      </c>
      <c r="S14" s="28" t="str">
        <f t="shared" si="5"/>
        <v/>
      </c>
      <c r="T14" s="28" t="str">
        <f t="shared" si="5"/>
        <v/>
      </c>
      <c r="U14" s="28" t="str">
        <f t="shared" si="5"/>
        <v/>
      </c>
      <c r="V14" s="28" t="str">
        <f t="shared" si="5"/>
        <v/>
      </c>
      <c r="W14" s="28" t="str">
        <f t="shared" si="5"/>
        <v/>
      </c>
      <c r="X14" s="28" t="str">
        <f t="shared" si="5"/>
        <v/>
      </c>
      <c r="Y14" s="28" t="str">
        <f t="shared" si="5"/>
        <v/>
      </c>
      <c r="Z14" s="28" t="str">
        <f t="shared" si="6"/>
        <v/>
      </c>
      <c r="AA14" s="28" t="str">
        <f t="shared" si="6"/>
        <v/>
      </c>
      <c r="AB14" s="28" t="str">
        <f t="shared" si="6"/>
        <v/>
      </c>
      <c r="AC14" s="28" t="str">
        <f t="shared" si="6"/>
        <v/>
      </c>
      <c r="AD14" s="28" t="str">
        <f t="shared" si="6"/>
        <v/>
      </c>
      <c r="AE14" s="28" t="str">
        <f t="shared" si="6"/>
        <v/>
      </c>
      <c r="AF14" s="28" t="str">
        <f t="shared" si="7"/>
        <v/>
      </c>
      <c r="AG14" s="28" t="str">
        <f t="shared" si="7"/>
        <v/>
      </c>
      <c r="AH14" s="28" t="str">
        <f t="shared" si="7"/>
        <v/>
      </c>
      <c r="AI14" s="28" t="str">
        <f t="shared" si="7"/>
        <v/>
      </c>
      <c r="AJ14" s="28" t="str">
        <f t="shared" si="7"/>
        <v/>
      </c>
      <c r="AK14" s="28" t="str">
        <f t="shared" si="7"/>
        <v/>
      </c>
      <c r="AL14" s="28" t="str">
        <f t="shared" si="7"/>
        <v/>
      </c>
      <c r="AM14" s="28" t="str">
        <f t="shared" si="7"/>
        <v/>
      </c>
      <c r="AN14" s="28" t="str">
        <f t="shared" si="7"/>
        <v/>
      </c>
      <c r="AO14" s="28" t="str">
        <f t="shared" si="7"/>
        <v/>
      </c>
      <c r="AP14" s="28" t="str">
        <f t="shared" si="7"/>
        <v/>
      </c>
      <c r="AQ14" s="28" t="str">
        <f t="shared" si="7"/>
        <v/>
      </c>
      <c r="AR14" s="28" t="str">
        <f t="shared" si="7"/>
        <v/>
      </c>
      <c r="AS14" s="28" t="str">
        <f t="shared" si="7"/>
        <v/>
      </c>
      <c r="AT14" s="28" t="str">
        <f t="shared" si="7"/>
        <v/>
      </c>
      <c r="AU14" s="28" t="str">
        <f t="shared" si="7"/>
        <v/>
      </c>
      <c r="AV14" s="28" t="str">
        <f t="shared" si="8"/>
        <v/>
      </c>
      <c r="AW14" s="28" t="str">
        <f t="shared" si="8"/>
        <v/>
      </c>
      <c r="AX14" s="28" t="str">
        <f t="shared" si="8"/>
        <v/>
      </c>
      <c r="AY14" s="28" t="str">
        <f t="shared" si="8"/>
        <v/>
      </c>
      <c r="AZ14" s="28" t="str">
        <f t="shared" si="8"/>
        <v/>
      </c>
      <c r="BA14" s="28" t="str">
        <f t="shared" si="8"/>
        <v/>
      </c>
      <c r="BB14" s="28" t="str">
        <f t="shared" si="8"/>
        <v/>
      </c>
      <c r="BC14" s="28" t="str">
        <f t="shared" si="8"/>
        <v/>
      </c>
      <c r="BD14" s="28" t="str">
        <f t="shared" si="8"/>
        <v/>
      </c>
      <c r="BE14" s="28" t="str">
        <f t="shared" si="8"/>
        <v/>
      </c>
      <c r="BF14" s="28" t="str">
        <f t="shared" si="8"/>
        <v/>
      </c>
      <c r="BG14" s="28" t="str">
        <f t="shared" si="8"/>
        <v/>
      </c>
      <c r="BH14" s="29" t="str">
        <f>IF(BH$4=($E14-WEEKDAY($E14,2)+1),"U","")</f>
        <v/>
      </c>
    </row>
    <row r="15" spans="1:62" x14ac:dyDescent="0.25">
      <c r="B15" s="12" t="s">
        <v>25</v>
      </c>
    </row>
    <row r="16" spans="1:62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  <row r="19" spans="2:2" x14ac:dyDescent="0.25">
      <c r="B19" t="s">
        <v>29</v>
      </c>
    </row>
  </sheetData>
  <mergeCells count="27">
    <mergeCell ref="J5:BH5"/>
    <mergeCell ref="AM2:AQ2"/>
    <mergeCell ref="AR2:AU2"/>
    <mergeCell ref="AV2:AZ2"/>
    <mergeCell ref="BA2:BD2"/>
    <mergeCell ref="BE2:BH2"/>
    <mergeCell ref="N2:Q2"/>
    <mergeCell ref="J2:M2"/>
    <mergeCell ref="J3:M3"/>
    <mergeCell ref="AE2:AH2"/>
    <mergeCell ref="AI2:AL2"/>
    <mergeCell ref="Z2:AD2"/>
    <mergeCell ref="V2:Y2"/>
    <mergeCell ref="V3:Y3"/>
    <mergeCell ref="R2:U2"/>
    <mergeCell ref="R3:U3"/>
    <mergeCell ref="BE3:BH3"/>
    <mergeCell ref="BA3:BD3"/>
    <mergeCell ref="AV3:AZ3"/>
    <mergeCell ref="AR3:AU3"/>
    <mergeCell ref="AM3:AQ3"/>
    <mergeCell ref="AI3:AL3"/>
    <mergeCell ref="AE3:AH3"/>
    <mergeCell ref="Z3:AD3"/>
    <mergeCell ref="N3:Q3"/>
    <mergeCell ref="C4:E4"/>
    <mergeCell ref="G4:I4"/>
  </mergeCells>
  <conditionalFormatting sqref="G12">
    <cfRule type="expression" dxfId="308" priority="27">
      <formula>" =AND($G6=""Blocked"",$H6&gt;0,J$4&lt;=($D6+($E6-$D6)*$H6)-WEEKDAY(($D6+($E6-$D6)*$H6),2)+1,J$4&gt;=$D6-WEEKDAY(($D6,2)+1)"</formula>
    </cfRule>
  </conditionalFormatting>
  <conditionalFormatting sqref="G20:G21">
    <cfRule type="expression" dxfId="307" priority="57">
      <formula>AND(J$4&gt;=$D5-(WEEKDAY($D5, 2)+1),J$4&lt;=$E5)</formula>
    </cfRule>
  </conditionalFormatting>
  <conditionalFormatting sqref="J4">
    <cfRule type="expression" dxfId="306" priority="66">
      <formula>J$4=(TODAY()-WEEKDAY(TODAY(),2)+1)</formula>
    </cfRule>
  </conditionalFormatting>
  <conditionalFormatting sqref="J5:BH14">
    <cfRule type="expression" dxfId="305" priority="28">
      <formula>" =AND($G6=""Blocked"",$H6&gt;0,J$4&lt;=($D6+($E6-$D6)*$H6)-WEEKDAY(($D6+($E6-$D6)*$H6),2)+1,J$4&gt;=$D6-WEEKDAY(($D6,2)+1)"</formula>
    </cfRule>
  </conditionalFormatting>
  <conditionalFormatting sqref="J6:BH14">
    <cfRule type="expression" dxfId="27" priority="25" stopIfTrue="1">
      <formula>" =AND($G6=""Blocked"",$H6&gt;0,J$4&lt;=($D6+($E6-$D6)*$H6)-WEEKDAY(($D6+($E6-$D6)*$H6),2)+1,J$4&gt;=$D6-WEEKDAY(($D6,2)+1)"</formula>
    </cfRule>
    <cfRule type="expression" dxfId="28" priority="26">
      <formula>" =AND($G6=""Blocked"",$H6&gt;0,J$4&lt;=($D6+($E6-$D6)*$H6)-WEEKDAY(($D6+($E6-$D6)*$H6),2)+1,J$4&gt;=$D6-WEEKDAY(($D6,2)+1)"</formula>
    </cfRule>
    <cfRule type="expression" dxfId="29" priority="33">
      <formula>J$4=(TODAY()-WEEKDAY(TODAY(),2)+1)</formula>
    </cfRule>
    <cfRule type="expression" priority="34">
      <formula>J$4=(TODAY()-WEEKDAY(TODAY(),2)+1)</formula>
    </cfRule>
    <cfRule type="expression" dxfId="30" priority="38" stopIfTrue="1">
      <formula>" =AND($G6=""Blocked"",$H6&gt;0,(J$&lt;=($D6+($E6-$D6)*$H6)-WEEKDAY(($D6+($E6-$D6)*$H6),2)+1,J$4&gt;=$D6-WEEKDAY(($D6,2)+1)"</formula>
    </cfRule>
    <cfRule type="expression" dxfId="31" priority="39">
      <formula>" =AND($G6=""Blocked"",$H6.0,(J$&lt;=($D6+($E6-$D6)*$H6)-WEEKDAY(($D6+($E6-$D6)*$H6),2)+1,J$4&gt;=$D6-WEEKDAY(($D6,2)+1)"</formula>
    </cfRule>
    <cfRule type="expression" dxfId="32" priority="41">
      <formula>" =AND($G6=""Blocked"",J$4=$E6-WEEKDAY($E6,2)+1)"</formula>
    </cfRule>
    <cfRule type="expression" priority="42">
      <formula>" =AND($G6=""Blocked"",J$4=$E6-WEEKDAY($E6,2)+1)"</formula>
    </cfRule>
    <cfRule type="expression" dxfId="33" priority="44">
      <formula>" =AND($H6&gt;0,J$4&lt;=($D6+($E6-$D6)*$H6)-WEEKDAY(($D6+($E6-$D6)*$H6),2)+1,J$4&gt;=$D6-WEEKDAY(($D6,2)+1)"</formula>
    </cfRule>
    <cfRule type="expression" dxfId="34" priority="45">
      <formula>AND($G6="Complete",J$4=$E6-WEEKDAY($E6,2)+1)</formula>
    </cfRule>
    <cfRule type="expression" dxfId="35" priority="46">
      <formula>" =AND($H6&gt;0,J$4&lt;=($D6+($E6-$D6)*$H6)-WEEKDAY(($D6+($E6-$D6)*$H6),2)+1,J$4&gt;=$D6-WEEKDAY(($D6,2)+1)"</formula>
    </cfRule>
    <cfRule type="expression" dxfId="36" priority="50">
      <formula>AND(J$4&gt;=$D6-(WEEKDAY($D6, 2)+1),J$4&lt;=$E6)</formula>
    </cfRule>
    <cfRule type="expression" priority="51">
      <formula>AND(J$4&gt;=$D6-(WEEKDAY($D6, 2)+1),J$4&lt;=$E6)</formula>
    </cfRule>
    <cfRule type="expression" dxfId="37" priority="52">
      <formula>AND(J$4&gt;=$D6-(WEEKDAY($D6, 2)+1),J$4&lt;=$E6)</formula>
    </cfRule>
    <cfRule type="expression" dxfId="38" priority="53">
      <formula>AND(J$4&gt;=$D6-(WEEKDAY($D6, 2)+1),J$4&lt;=$E6)</formula>
    </cfRule>
    <cfRule type="expression" dxfId="39" priority="56">
      <formula>AND(J$4&gt;=$D6-(WEEKDAY($D6, 2)+1),J$4&lt;=$E6)</formula>
    </cfRule>
    <cfRule type="expression" dxfId="40" priority="59">
      <formula>AND(J$4&gt;=$D6-(WEEKDAY($D6,2)+1),J$4&lt;=$E6)</formula>
    </cfRule>
    <cfRule type="expression" priority="24">
      <formula>IF(E13=0,NA(),_xlfn.AGGREGATE(4,6,D14)+E14)</formula>
    </cfRule>
    <cfRule type="expression" dxfId="41" priority="23">
      <formula>IF(MONTH(C3-WEEKDAY((C3),2)+1) &lt; MONTH(C3),(C3-28-DAY(C3)+7)-WEEKDAY((CE-DAY(C3)+7),2)+1,(C3-DAY(C3)+7)-WEEKDAY((C3-DAY(C3)+7),2)+1)</formula>
    </cfRule>
    <cfRule type="expression" dxfId="42" priority="22">
      <formula>IF(MONTH(C3-WEEKDAY((C3),2)+1) &lt; MONTH(C3),(C3-28-DAY(C3)+7)-WEEKDAY((CE-DAY(C3)+7),2)+1,(C3-DAY(C3)+7)-WEEKDAY((C3-DAY(C3)+7),2)+1)</formula>
    </cfRule>
    <cfRule type="expression" dxfId="43" priority="20">
      <formula>J$4=(TODAY()-WEEKDAY(TODAY(),2)+1)</formula>
    </cfRule>
    <cfRule type="expression" dxfId="44" priority="19">
      <formula>J$4=(TODAY()-WEEKDAY(TODAY(),2)+1)</formula>
    </cfRule>
    <cfRule type="expression" dxfId="45" priority="18">
      <formula>J$4=(TODAY()-WEEKDAY(TODAY(),2)+1)</formula>
    </cfRule>
    <cfRule type="expression" dxfId="46" priority="10">
      <formula>IF(MONTH(C3-WEEKDAY((C3),2)+1) &lt; MONTH(C3),(C3-28-DAY(C3)+7)-WEEKDAY((CE-DAY(C3)+7),2)+1,(C3-DAY(C3)+7)-WEEKDAY((C3-DAY(C3)+7),2)+1)</formula>
    </cfRule>
    <cfRule type="expression" dxfId="47" priority="9">
      <formula>IF(MONTH(C3-WEEKDAY((C3),2)+1) &lt; MONTH(C3),(C3-28-DAY(C3)+7)-WEEKDAY((CE-DAY(C3)+7),2)+1,(C3-DAY(C3)+7)-WEEKDAY((C3-DAY(C3)+7),2)+1)</formula>
    </cfRule>
    <cfRule type="expression" dxfId="48" priority="8">
      <formula>IF(MONTH(C3-WEEKDAY((C3),2)+1) &lt; MONTH(C3),(C3-28-DAY(C3)+7)-WEEKDAY((CE-DAY(C3)+7),2)+1,(C3-DAY(C3)+7)-WEEKDAY((C3-DAY(C3)+7),2)+1)</formula>
    </cfRule>
    <cfRule type="expression" dxfId="49" priority="6">
      <formula>"""=AND($G6=""Blocked"",$H6&gt;0,J$4&lt;=($D6+($E6-$D6)*$H6)-WEEKDAY(($D6+($E6-$D6)*$H6),2)+1,J$4&gt;=$D6-WEEKDAY(($D6,2)+1)"</formula>
    </cfRule>
    <cfRule type="expression" dxfId="50" priority="5">
      <formula>"""=AND($G6=""Blocked"",$H6&gt;0,J$4&lt;=($D6+($E6-$D6)*$H6)-WEEKDAY(($D6+($E6-$D6)*$H6),2)+1,J$4&gt;=$D6-WEEKDAY(($D6,2)+1)"</formula>
    </cfRule>
    <cfRule type="expression" dxfId="51" priority="4">
      <formula>"""=AND($G6=""Blocked"",$H6&gt;0,J$4&lt;=($D6+($E6-$D6)*$H6)-WEEKDAY(($D6+($E6-$D6)*$H6),2)+1,J$4&gt;=$D6-WEEKDAY(($D6,2)+1)"</formula>
    </cfRule>
    <cfRule type="expression" dxfId="52" priority="3">
      <formula>"""=AND($G6=""Blocked"",$H6&gt;0,J$4&lt;=($D6+($E6-$D6)*$H6)-WEEKDAY(($D6+($E6-$D6)*$H6),2)+1,J$4&gt;=$D6-WEEKDAY(($D6,2)+1)"""</formula>
    </cfRule>
    <cfRule type="expression" dxfId="26" priority="1">
      <formula>"""=AND($G6=""Blocked"",$H6&gt;0,J$4&lt;=($D6+($E6-$D6)*$H6)-WEEKDAY(($D6+($E6-$D6)*$H6),2)+1,J$4&gt;=$D6-WEEKDAY(($D6,2)+1)"</formula>
    </cfRule>
  </conditionalFormatting>
  <conditionalFormatting sqref="M8">
    <cfRule type="expression" dxfId="304" priority="55">
      <formula>AND(J$4&gt;=$D6-(WEEKDAY($D6, 2)+1),J$4&lt;=$E6)</formula>
    </cfRule>
  </conditionalFormatting>
  <conditionalFormatting sqref="P11">
    <cfRule type="expression" dxfId="303" priority="54">
      <formula>AND(J$4&gt;=$D6-(WEEKDAY($D6, 2)+1),J$4&lt;=$E6)</formula>
    </cfRule>
  </conditionalFormatting>
  <conditionalFormatting sqref="P13">
    <cfRule type="expression" dxfId="302" priority="43">
      <formula>" =AND($G6=""Blocked"",J$4=$E6-WEEKDAY($E6,2)+1)"</formula>
    </cfRule>
  </conditionalFormatting>
  <conditionalFormatting sqref="G7">
    <cfRule type="expression" dxfId="258" priority="21">
      <formula>J$4=(TODAY()-WEEKDAY(TODAY(),2)+1)</formula>
    </cfRule>
  </conditionalFormatting>
  <dataValidations count="1">
    <dataValidation type="list" allowBlank="1" showInputMessage="1" showErrorMessage="1" sqref="G7:G14" xr:uid="{F05E41D9-9940-4B05-BF78-21ADD75D7E10}">
      <formula1>$B$16:$B$19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7" operator="containsText" id="{D6223767-F504-4C53-B7DB-316C38EEB697}">
            <xm:f>NOT(ISERROR(SEARCH($B$18,G7)))</xm:f>
            <xm:f>$B$18</xm:f>
            <x14:dxf>
              <fill>
                <patternFill>
                  <bgColor rgb="FFFFC000"/>
                </patternFill>
              </fill>
            </x14:dxf>
          </x14:cfRule>
          <xm:sqref>G7:G14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SCIENCE</dc:creator>
  <cp:lastModifiedBy>SCIENCE</cp:lastModifiedBy>
  <dcterms:created xsi:type="dcterms:W3CDTF">2024-04-02T20:31:39Z</dcterms:created>
  <dcterms:modified xsi:type="dcterms:W3CDTF">2024-04-18T12:06:56Z</dcterms:modified>
</cp:coreProperties>
</file>