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CE\Documents\"/>
    </mc:Choice>
  </mc:AlternateContent>
  <xr:revisionPtr revIDLastSave="0" documentId="13_ncr:1_{D25EC0E9-BEBE-45AD-909C-90F43E9ED810}" xr6:coauthVersionLast="47" xr6:coauthVersionMax="47" xr10:uidLastSave="{00000000-0000-0000-0000-000000000000}"/>
  <bookViews>
    <workbookView xWindow="-120" yWindow="-120" windowWidth="20730" windowHeight="11310" xr2:uid="{409EB3C0-67E3-48D6-93C6-7CC8DD195569}"/>
  </bookViews>
  <sheets>
    <sheet name="Sheet1" sheetId="1" r:id="rId1"/>
  </sheets>
  <definedNames>
    <definedName name="_xlchart.v1.0" hidden="1">Sheet1!$A$2:$A$17</definedName>
    <definedName name="_xlchart.v1.1" hidden="1">Sheet1!$B$1</definedName>
    <definedName name="_xlchart.v1.2" hidden="1">Sheet1!$B$2:$B$17</definedName>
    <definedName name="_xlchart.v1.3" hidden="1">Sheet1!$C$1</definedName>
    <definedName name="_xlchart.v1.4" hidden="1">Sheet1!$C$2:$C$17</definedName>
    <definedName name="_xlchart.v1.5" hidden="1">Sheet1!$D$1</definedName>
    <definedName name="_xlchart.v1.6" hidden="1">Sheet1!$D$2:$D$17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9" i="1"/>
  <c r="A19" i="1"/>
  <c r="C2" i="1" l="1"/>
  <c r="B22" i="1"/>
  <c r="A2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<sst xmlns="http://schemas.openxmlformats.org/spreadsheetml/2006/main" count="9" uniqueCount="8">
  <si>
    <t>date</t>
  </si>
  <si>
    <t>measuews</t>
  </si>
  <si>
    <t>Average</t>
  </si>
  <si>
    <t>standard deviation</t>
  </si>
  <si>
    <t>UCL</t>
  </si>
  <si>
    <t>LCL</t>
  </si>
  <si>
    <t>mean</t>
  </si>
  <si>
    <t>UCL(3)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</si>
</sst>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39229002624671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27259966343261E-2"/>
          <c:y val="2.564906794842756E-2"/>
          <c:w val="0.89435695538057747"/>
          <c:h val="0.769191849365640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measuews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778BB29-7536-49CF-9027-A991EC14C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24C-49D5-B2E3-A47E0C598F6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8C0C17-36B4-4F0B-98D5-057AF82F8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24C-49D5-B2E3-A47E0C598F6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924143-1A14-417B-BEB1-DF5E8538B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24C-49D5-B2E3-A47E0C598F6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2E36A4-40DA-46F1-82AB-BE405851E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24C-49D5-B2E3-A47E0C598F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9FA6FF-5D87-499B-AA87-BF1E5D151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24C-49D5-B2E3-A47E0C598F6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AB415E-C672-42E6-A6D7-8008E7338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24C-49D5-B2E3-A47E0C598F6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6823C5-51AA-4343-B723-0F3BE05B7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24C-49D5-B2E3-A47E0C598F6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4B9E86-C3DE-47C9-863D-97D583298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24C-49D5-B2E3-A47E0C598F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0BFCC0-F19A-48F0-B042-E94E7290D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24C-49D5-B2E3-A47E0C598F6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673F03-8390-4985-89FF-B61626FEC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24C-49D5-B2E3-A47E0C598F6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FE3ECD-30C6-4D7B-8FBA-BE15270E6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24C-49D5-B2E3-A47E0C598F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630F6A-013E-4336-B8EB-90C60467E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24C-49D5-B2E3-A47E0C598F6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02350B-A722-46D5-BE2F-0394E66F3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24C-49D5-B2E3-A47E0C598F6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39C63C-2BE6-4A7D-90F3-A04F41A68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24C-49D5-B2E3-A47E0C598F6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45FBB6-5A99-4BD8-B4C4-EBB4A9F90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24C-49D5-B2E3-A47E0C598F6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4B1584-DEA9-496F-92BF-D5DB88F95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24C-49D5-B2E3-A47E0C598F6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Sheet1!$A$2:$A$17</c:f>
              <c:numCache>
                <c:formatCode>m/d/yyyy</c:formatCode>
                <c:ptCount val="1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18</c:v>
                </c:pt>
                <c:pt idx="1">
                  <c:v>13</c:v>
                </c:pt>
                <c:pt idx="2">
                  <c:v>21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15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11</c:v>
                </c:pt>
                <c:pt idx="11">
                  <c:v>20</c:v>
                </c:pt>
                <c:pt idx="12">
                  <c:v>12</c:v>
                </c:pt>
                <c:pt idx="13">
                  <c:v>18</c:v>
                </c:pt>
                <c:pt idx="14">
                  <c:v>13</c:v>
                </c:pt>
                <c:pt idx="15">
                  <c:v>21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Sheet1!$B$2:$B$17</c15:f>
                <c15:dlblRangeCache>
                  <c:ptCount val="16"/>
                  <c:pt idx="0">
                    <c:v>18</c:v>
                  </c:pt>
                  <c:pt idx="1">
                    <c:v>13</c:v>
                  </c:pt>
                  <c:pt idx="2">
                    <c:v>21</c:v>
                  </c:pt>
                  <c:pt idx="3">
                    <c:v>14</c:v>
                  </c:pt>
                  <c:pt idx="4">
                    <c:v>15</c:v>
                  </c:pt>
                  <c:pt idx="5">
                    <c:v>19</c:v>
                  </c:pt>
                  <c:pt idx="6">
                    <c:v>15</c:v>
                  </c:pt>
                  <c:pt idx="7">
                    <c:v>18</c:v>
                  </c:pt>
                  <c:pt idx="8">
                    <c:v>17</c:v>
                  </c:pt>
                  <c:pt idx="9">
                    <c:v>12</c:v>
                  </c:pt>
                  <c:pt idx="10">
                    <c:v>11</c:v>
                  </c:pt>
                  <c:pt idx="11">
                    <c:v>20</c:v>
                  </c:pt>
                  <c:pt idx="12">
                    <c:v>12</c:v>
                  </c:pt>
                  <c:pt idx="13">
                    <c:v>18</c:v>
                  </c:pt>
                  <c:pt idx="14">
                    <c:v>13</c:v>
                  </c:pt>
                  <c:pt idx="15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4C-49D5-B2E3-A47E0C598F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m/d/yyyy</c:formatCode>
                <c:ptCount val="1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16.0625</c:v>
                </c:pt>
                <c:pt idx="1">
                  <c:v>16.0625</c:v>
                </c:pt>
                <c:pt idx="2">
                  <c:v>16.0625</c:v>
                </c:pt>
                <c:pt idx="3">
                  <c:v>16.0625</c:v>
                </c:pt>
                <c:pt idx="4">
                  <c:v>16.0625</c:v>
                </c:pt>
                <c:pt idx="5">
                  <c:v>16.0625</c:v>
                </c:pt>
                <c:pt idx="6">
                  <c:v>16.0625</c:v>
                </c:pt>
                <c:pt idx="7">
                  <c:v>16.0625</c:v>
                </c:pt>
                <c:pt idx="8">
                  <c:v>16.0625</c:v>
                </c:pt>
                <c:pt idx="9">
                  <c:v>16.0625</c:v>
                </c:pt>
                <c:pt idx="10">
                  <c:v>16.0625</c:v>
                </c:pt>
                <c:pt idx="11">
                  <c:v>16.0625</c:v>
                </c:pt>
                <c:pt idx="12">
                  <c:v>16.0625</c:v>
                </c:pt>
                <c:pt idx="13">
                  <c:v>16.0625</c:v>
                </c:pt>
                <c:pt idx="14">
                  <c:v>16.0625</c:v>
                </c:pt>
                <c:pt idx="15">
                  <c:v>16.0625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C-49D5-B2E3-A47E0C59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06288"/>
        <c:axId val="1195306688"/>
      </c:scatterChart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UCL(3)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m/d/yyyy</c:formatCode>
                <c:ptCount val="1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26.130394516729901</c:v>
                </c:pt>
                <c:pt idx="1">
                  <c:v>26.130394516729901</c:v>
                </c:pt>
                <c:pt idx="2">
                  <c:v>26.130394516729901</c:v>
                </c:pt>
                <c:pt idx="3">
                  <c:v>26.130394516729901</c:v>
                </c:pt>
                <c:pt idx="4">
                  <c:v>26.130394516729901</c:v>
                </c:pt>
                <c:pt idx="5">
                  <c:v>26.130394516729901</c:v>
                </c:pt>
                <c:pt idx="6">
                  <c:v>26.130394516729901</c:v>
                </c:pt>
                <c:pt idx="7">
                  <c:v>26.130394516729901</c:v>
                </c:pt>
                <c:pt idx="8">
                  <c:v>26.130394516729901</c:v>
                </c:pt>
                <c:pt idx="9">
                  <c:v>26.130394516729901</c:v>
                </c:pt>
                <c:pt idx="10">
                  <c:v>26.130394516729901</c:v>
                </c:pt>
                <c:pt idx="11">
                  <c:v>26.130394516729901</c:v>
                </c:pt>
                <c:pt idx="12">
                  <c:v>26.130394516729901</c:v>
                </c:pt>
                <c:pt idx="13">
                  <c:v>26.130394516729901</c:v>
                </c:pt>
                <c:pt idx="14">
                  <c:v>26.130394516729901</c:v>
                </c:pt>
                <c:pt idx="15">
                  <c:v>26.130394516729901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4C-49D5-B2E3-A47E0C598F6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Sheet1!$A$2:$A$17</c:f>
              <c:numCache>
                <c:formatCode>m/d/yyyy</c:formatCode>
                <c:ptCount val="1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</c:numCache>
            </c:numRef>
          </c:xVal>
          <c:yVal>
            <c:numRef>
              <c:f>Sheet1!$E$2:$E$17</c:f>
              <c:numCache>
                <c:formatCode>0.00000</c:formatCode>
                <c:ptCount val="16"/>
                <c:pt idx="0">
                  <c:v>5.9946054832700995</c:v>
                </c:pt>
                <c:pt idx="1">
                  <c:v>5.9946054832700995</c:v>
                </c:pt>
                <c:pt idx="2">
                  <c:v>5.9946054832700995</c:v>
                </c:pt>
                <c:pt idx="3">
                  <c:v>5.9946054832700995</c:v>
                </c:pt>
                <c:pt idx="4">
                  <c:v>5.9946054832700995</c:v>
                </c:pt>
                <c:pt idx="5">
                  <c:v>5.9946054832700995</c:v>
                </c:pt>
                <c:pt idx="6">
                  <c:v>5.9946054832700995</c:v>
                </c:pt>
                <c:pt idx="7">
                  <c:v>5.9946054832700995</c:v>
                </c:pt>
                <c:pt idx="8">
                  <c:v>5.9946054832700995</c:v>
                </c:pt>
                <c:pt idx="9">
                  <c:v>5.9946054832700995</c:v>
                </c:pt>
                <c:pt idx="10">
                  <c:v>5.9946054832700995</c:v>
                </c:pt>
                <c:pt idx="11">
                  <c:v>5.9946054832700995</c:v>
                </c:pt>
                <c:pt idx="12">
                  <c:v>5.9946054832700995</c:v>
                </c:pt>
                <c:pt idx="13">
                  <c:v>5.9946054832700995</c:v>
                </c:pt>
                <c:pt idx="14">
                  <c:v>5.9946054832700995</c:v>
                </c:pt>
                <c:pt idx="15">
                  <c:v>5.9946054832700995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4C-49D5-B2E3-A47E0C59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78784"/>
        <c:axId val="1192684240"/>
      </c:scatterChart>
      <c:valAx>
        <c:axId val="125630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51762707786526685"/>
              <c:y val="0.89363735783027121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06688"/>
        <c:crosses val="autoZero"/>
        <c:crossBetween val="midCat"/>
      </c:valAx>
      <c:valAx>
        <c:axId val="1195306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Measures</a:t>
                </a:r>
              </a:p>
            </c:rich>
          </c:tx>
          <c:layout>
            <c:manualLayout>
              <c:xMode val="edge"/>
              <c:yMode val="edge"/>
              <c:x val="2.3688248519195862E-2"/>
              <c:y val="0.27935754780660021"/>
            </c:manualLayout>
          </c:layout>
          <c:overlay val="0"/>
          <c:spPr>
            <a:noFill/>
            <a:ln>
              <a:solidFill>
                <a:schemeClr val="bg2">
                  <a:lumMod val="90000"/>
                  <a:alpha val="63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56306288"/>
        <c:crosses val="autoZero"/>
        <c:crossBetween val="midCat"/>
      </c:valAx>
      <c:valAx>
        <c:axId val="119268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78784"/>
        <c:crosses val="max"/>
        <c:crossBetween val="midCat"/>
      </c:valAx>
      <c:valAx>
        <c:axId val="1192678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92684240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28574</xdr:rowOff>
    </xdr:from>
    <xdr:to>
      <xdr:col>13</xdr:col>
      <xdr:colOff>333375</xdr:colOff>
      <xdr:row>15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37FE7-9A68-9884-5326-02788EE0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6F5D-48A9-4BC6-AADC-59E8534A09A9}">
  <dimension ref="A1:E22"/>
  <sheetViews>
    <sheetView tabSelected="1" zoomScale="93" zoomScaleNormal="100" workbookViewId="0">
      <selection activeCell="B12" sqref="B12"/>
    </sheetView>
  </sheetViews>
  <sheetFormatPr defaultRowHeight="15" x14ac:dyDescent="0.25"/>
  <cols>
    <col min="1" max="1" width="11.7109375" customWidth="1"/>
    <col min="2" max="2" width="9.140625" customWidth="1"/>
    <col min="4" max="4" width="12.57031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5</v>
      </c>
    </row>
    <row r="2" spans="1:5" x14ac:dyDescent="0.25">
      <c r="A2" s="1">
        <v>44287</v>
      </c>
      <c r="B2">
        <v>18</v>
      </c>
      <c r="C2">
        <f>$A$19</f>
        <v>16.0625</v>
      </c>
      <c r="D2">
        <f>$A$22</f>
        <v>26.130394516729901</v>
      </c>
      <c r="E2" s="2">
        <f>$B$22</f>
        <v>5.9946054832700995</v>
      </c>
    </row>
    <row r="3" spans="1:5" x14ac:dyDescent="0.25">
      <c r="A3" s="1">
        <v>44288</v>
      </c>
      <c r="B3">
        <v>13</v>
      </c>
      <c r="C3">
        <f t="shared" ref="C3:C17" si="0">$A$19</f>
        <v>16.0625</v>
      </c>
      <c r="D3">
        <f t="shared" ref="D3:D17" si="1">$A$22</f>
        <v>26.130394516729901</v>
      </c>
      <c r="E3" s="2">
        <f t="shared" ref="E3:E17" si="2">$B$22</f>
        <v>5.9946054832700995</v>
      </c>
    </row>
    <row r="4" spans="1:5" x14ac:dyDescent="0.25">
      <c r="A4" s="1">
        <v>44289</v>
      </c>
      <c r="B4">
        <v>21</v>
      </c>
      <c r="C4">
        <f t="shared" si="0"/>
        <v>16.0625</v>
      </c>
      <c r="D4">
        <f t="shared" si="1"/>
        <v>26.130394516729901</v>
      </c>
      <c r="E4" s="2">
        <f t="shared" si="2"/>
        <v>5.9946054832700995</v>
      </c>
    </row>
    <row r="5" spans="1:5" x14ac:dyDescent="0.25">
      <c r="A5" s="1">
        <v>44290</v>
      </c>
      <c r="B5">
        <v>14</v>
      </c>
      <c r="C5">
        <f t="shared" si="0"/>
        <v>16.0625</v>
      </c>
      <c r="D5">
        <f t="shared" si="1"/>
        <v>26.130394516729901</v>
      </c>
      <c r="E5" s="2">
        <f t="shared" si="2"/>
        <v>5.9946054832700995</v>
      </c>
    </row>
    <row r="6" spans="1:5" x14ac:dyDescent="0.25">
      <c r="A6" s="1">
        <v>44291</v>
      </c>
      <c r="B6">
        <v>15</v>
      </c>
      <c r="C6">
        <f t="shared" si="0"/>
        <v>16.0625</v>
      </c>
      <c r="D6">
        <f t="shared" si="1"/>
        <v>26.130394516729901</v>
      </c>
      <c r="E6" s="2">
        <f t="shared" si="2"/>
        <v>5.9946054832700995</v>
      </c>
    </row>
    <row r="7" spans="1:5" x14ac:dyDescent="0.25">
      <c r="A7" s="1">
        <v>44292</v>
      </c>
      <c r="B7">
        <v>19</v>
      </c>
      <c r="C7">
        <f t="shared" si="0"/>
        <v>16.0625</v>
      </c>
      <c r="D7">
        <f t="shared" si="1"/>
        <v>26.130394516729901</v>
      </c>
      <c r="E7" s="2">
        <f t="shared" si="2"/>
        <v>5.9946054832700995</v>
      </c>
    </row>
    <row r="8" spans="1:5" x14ac:dyDescent="0.25">
      <c r="A8" s="1">
        <v>44293</v>
      </c>
      <c r="B8">
        <v>15</v>
      </c>
      <c r="C8">
        <f t="shared" si="0"/>
        <v>16.0625</v>
      </c>
      <c r="D8">
        <f t="shared" si="1"/>
        <v>26.130394516729901</v>
      </c>
      <c r="E8" s="2">
        <f t="shared" si="2"/>
        <v>5.9946054832700995</v>
      </c>
    </row>
    <row r="9" spans="1:5" x14ac:dyDescent="0.25">
      <c r="A9" s="1">
        <v>44294</v>
      </c>
      <c r="B9">
        <v>18</v>
      </c>
      <c r="C9">
        <f t="shared" si="0"/>
        <v>16.0625</v>
      </c>
      <c r="D9">
        <f t="shared" si="1"/>
        <v>26.130394516729901</v>
      </c>
      <c r="E9" s="2">
        <f t="shared" si="2"/>
        <v>5.9946054832700995</v>
      </c>
    </row>
    <row r="10" spans="1:5" x14ac:dyDescent="0.25">
      <c r="A10" s="1">
        <v>44295</v>
      </c>
      <c r="B10">
        <v>17</v>
      </c>
      <c r="C10">
        <f t="shared" si="0"/>
        <v>16.0625</v>
      </c>
      <c r="D10">
        <f t="shared" si="1"/>
        <v>26.130394516729901</v>
      </c>
      <c r="E10" s="2">
        <f t="shared" si="2"/>
        <v>5.9946054832700995</v>
      </c>
    </row>
    <row r="11" spans="1:5" x14ac:dyDescent="0.25">
      <c r="A11" s="1">
        <v>44296</v>
      </c>
      <c r="B11">
        <v>12</v>
      </c>
      <c r="C11">
        <f t="shared" si="0"/>
        <v>16.0625</v>
      </c>
      <c r="D11">
        <f t="shared" si="1"/>
        <v>26.130394516729901</v>
      </c>
      <c r="E11" s="2">
        <f t="shared" si="2"/>
        <v>5.9946054832700995</v>
      </c>
    </row>
    <row r="12" spans="1:5" x14ac:dyDescent="0.25">
      <c r="A12" s="1">
        <v>44297</v>
      </c>
      <c r="B12">
        <v>11</v>
      </c>
      <c r="C12">
        <f t="shared" si="0"/>
        <v>16.0625</v>
      </c>
      <c r="D12">
        <f t="shared" si="1"/>
        <v>26.130394516729901</v>
      </c>
      <c r="E12" s="2">
        <f t="shared" si="2"/>
        <v>5.9946054832700995</v>
      </c>
    </row>
    <row r="13" spans="1:5" x14ac:dyDescent="0.25">
      <c r="A13" s="1">
        <v>44298</v>
      </c>
      <c r="B13">
        <v>20</v>
      </c>
      <c r="C13">
        <f t="shared" si="0"/>
        <v>16.0625</v>
      </c>
      <c r="D13">
        <f t="shared" si="1"/>
        <v>26.130394516729901</v>
      </c>
      <c r="E13" s="2">
        <f t="shared" si="2"/>
        <v>5.9946054832700995</v>
      </c>
    </row>
    <row r="14" spans="1:5" x14ac:dyDescent="0.25">
      <c r="A14" s="1">
        <v>44299</v>
      </c>
      <c r="B14">
        <v>12</v>
      </c>
      <c r="C14">
        <f t="shared" si="0"/>
        <v>16.0625</v>
      </c>
      <c r="D14">
        <f t="shared" si="1"/>
        <v>26.130394516729901</v>
      </c>
      <c r="E14" s="2">
        <f t="shared" si="2"/>
        <v>5.9946054832700995</v>
      </c>
    </row>
    <row r="15" spans="1:5" x14ac:dyDescent="0.25">
      <c r="A15" s="1">
        <v>44300</v>
      </c>
      <c r="B15">
        <v>18</v>
      </c>
      <c r="C15">
        <f t="shared" si="0"/>
        <v>16.0625</v>
      </c>
      <c r="D15">
        <f t="shared" si="1"/>
        <v>26.130394516729901</v>
      </c>
      <c r="E15" s="2">
        <f t="shared" si="2"/>
        <v>5.9946054832700995</v>
      </c>
    </row>
    <row r="16" spans="1:5" x14ac:dyDescent="0.25">
      <c r="A16" s="1">
        <v>44301</v>
      </c>
      <c r="B16">
        <v>13</v>
      </c>
      <c r="C16">
        <f t="shared" si="0"/>
        <v>16.0625</v>
      </c>
      <c r="D16">
        <f t="shared" si="1"/>
        <v>26.130394516729901</v>
      </c>
      <c r="E16" s="2">
        <f t="shared" si="2"/>
        <v>5.9946054832700995</v>
      </c>
    </row>
    <row r="17" spans="1:5" x14ac:dyDescent="0.25">
      <c r="A17" s="1">
        <v>44302</v>
      </c>
      <c r="B17">
        <v>21</v>
      </c>
      <c r="C17">
        <f t="shared" si="0"/>
        <v>16.0625</v>
      </c>
      <c r="D17">
        <f t="shared" si="1"/>
        <v>26.130394516729901</v>
      </c>
      <c r="E17" s="2">
        <f t="shared" si="2"/>
        <v>5.9946054832700995</v>
      </c>
    </row>
    <row r="18" spans="1:5" x14ac:dyDescent="0.25">
      <c r="A18" t="s">
        <v>2</v>
      </c>
      <c r="B18" t="s">
        <v>3</v>
      </c>
    </row>
    <row r="19" spans="1:5" x14ac:dyDescent="0.25">
      <c r="A19">
        <f>AVERAGE(B2:B17)</f>
        <v>16.0625</v>
      </c>
      <c r="B19">
        <f>_xlfn.STDEV.S(B2:B17)</f>
        <v>3.355964838909967</v>
      </c>
    </row>
    <row r="21" spans="1:5" x14ac:dyDescent="0.25">
      <c r="A21" t="s">
        <v>4</v>
      </c>
      <c r="B21" t="s">
        <v>5</v>
      </c>
    </row>
    <row r="22" spans="1:5" x14ac:dyDescent="0.25">
      <c r="A22" s="2">
        <f>A19+(3*B19)</f>
        <v>26.130394516729901</v>
      </c>
      <c r="B22" s="2">
        <f>A19-(3*B19)</f>
        <v>5.9946054832700995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</dc:creator>
  <cp:lastModifiedBy>SCIENCE</cp:lastModifiedBy>
  <dcterms:created xsi:type="dcterms:W3CDTF">2024-02-04T19:15:00Z</dcterms:created>
  <dcterms:modified xsi:type="dcterms:W3CDTF">2024-02-08T11:43:26Z</dcterms:modified>
</cp:coreProperties>
</file>