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0BD8D14C-D507-4E57-977D-9FA97BE40FCF}" xr6:coauthVersionLast="47" xr6:coauthVersionMax="47" xr10:uidLastSave="{00000000-0000-0000-0000-000000000000}"/>
  <bookViews>
    <workbookView xWindow="-98" yWindow="-98" windowWidth="21795" windowHeight="13875" activeTab="2" xr2:uid="{00000000-000D-0000-FFFF-FFFF00000000}"/>
  </bookViews>
  <sheets>
    <sheet name="Resumen" sheetId="1" r:id="rId1"/>
    <sheet name="Plan de registros" sheetId="2" r:id="rId2"/>
    <sheet name="Catálogo clasificado" sheetId="3" r:id="rId3"/>
    <sheet name="Top EE. UU. sep-2026" sheetId="4" r:id="rId4"/>
    <sheet name="Top México sep-2026" sheetId="5" r:id="rId5"/>
    <sheet name="Tendencia semana 39" sheetId="6" r:id="rId6"/>
    <sheet name="Lanzamientos nuevos EE. UU." sheetId="7" r:id="rId7"/>
    <sheet name="Ingredientes Colombia" sheetId="8" r:id="rId8"/>
    <sheet name="Guía INVIMA" sheetId="9" r:id="rId9"/>
    <sheet name="Anexo Ecom Magic" sheetId="10" r:id="rId10"/>
    <sheet name="Fuentes y método" sheetId="11" r:id="rId11"/>
  </sheets>
  <definedNames>
    <definedName name="_xlnm._FilterDatabase" localSheetId="2" hidden="1">'Catálogo clasificado'!$A$5:$AG$235</definedName>
    <definedName name="_xlnm.Print_Titles" localSheetId="9">'Anexo Ecom Magic'!$4:$4</definedName>
    <definedName name="_xlnm.Print_Titles" localSheetId="2">'Catálogo clasificado'!$5:$5</definedName>
    <definedName name="_xlnm.Print_Titles" localSheetId="7">'Ingredientes Colombia'!$4:$4</definedName>
    <definedName name="_xlnm.Print_Titles" localSheetId="6">'Lanzamientos nuevos EE. UU.'!$4:$4</definedName>
    <definedName name="_xlnm.Print_Titles" localSheetId="1">'Plan de registros'!$5:$5</definedName>
    <definedName name="_xlnm.Print_Titles" localSheetId="5">'Tendencia semana 39'!$4:$4</definedName>
    <definedName name="_xlnm.Print_Titles" localSheetId="3">'Top EE. UU. sep-2026'!$4:$4</definedName>
    <definedName name="_xlnm.Print_Titles" localSheetId="4">'Top México sep-2026'!$4:$4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1" l="1"/>
  <c r="B72" i="1"/>
  <c r="B71" i="1"/>
  <c r="B70" i="1"/>
  <c r="B69" i="1"/>
  <c r="B68" i="1"/>
  <c r="B67" i="1"/>
  <c r="B66" i="1"/>
  <c r="B65" i="1"/>
  <c r="B64" i="1"/>
</calcChain>
</file>

<file path=xl/sharedStrings.xml><?xml version="1.0" encoding="utf-8"?>
<sst xmlns="http://schemas.openxmlformats.org/spreadsheetml/2006/main" count="12247" uniqueCount="5133">
  <si>
    <t>Suplementos virales en TikTok Shop → plan de registros INVIMA</t>
  </si>
  <si>
    <t>Para Guillermo · Marcas: MAGNIFICA y otras · Fecha de corte: 2 de octubre de 2026 · Datos de FastMoss (TikTok Shop EE. UU. y México)</t>
  </si>
  <si>
    <t>Qué es este archivo</t>
  </si>
  <si>
    <t>Lista los suplementos ingeribles más vendidos en TikTok Shop de EE. UU. y México en septiembre de 2026, los clasifica por fórmula base y vehículo, y los agrupa en familias de registro. En Colombia, un registro sanitario de suplemento dietario ampara una fórmula (composición + forma farmacéutica) y hasta 3 marcas. El objetivo es decidir qué registros sacar primero para cubrir el mayor número de productos virales con el menor número de trámites.</t>
  </si>
  <si>
    <t>Cifras clave</t>
  </si>
  <si>
    <t>Publicaciones analizadas (únicas por ID de TikTok)</t>
  </si>
  <si>
    <t xml:space="preserve">   de EE. UU. / de México</t>
  </si>
  <si>
    <t>130 / 100</t>
  </si>
  <si>
    <t>Productos ingeribles</t>
  </si>
  <si>
    <t>Familias de registro propuestas</t>
  </si>
  <si>
    <t>Registros de prioridad 1</t>
  </si>
  <si>
    <t>Ventas sep-2026 del top 100 EE. UU. (unidades)</t>
  </si>
  <si>
    <t>Ventas sep-2026 del top 100 México (unidades)</t>
  </si>
  <si>
    <t>Registros recomendados (primeros 12 según prioridad y ventas)</t>
  </si>
  <si>
    <t>Familia de registro</t>
  </si>
  <si>
    <t>Prioridad</t>
  </si>
  <si>
    <t>Vehículo</t>
  </si>
  <si>
    <t>Semáforo</t>
  </si>
  <si>
    <t>Unidades sep EE. UU.</t>
  </si>
  <si>
    <t>Unidades sep México</t>
  </si>
  <si>
    <t>Ola sugerida</t>
  </si>
  <si>
    <t>F01 · Magnesio complejo en cápsula</t>
  </si>
  <si>
    <t>Cápsula</t>
  </si>
  <si>
    <t>Verde</t>
  </si>
  <si>
    <t>Ola 1 (meses 0-6)</t>
  </si>
  <si>
    <t>F02 · Probiótico femenino en gomita</t>
  </si>
  <si>
    <t>Gomita</t>
  </si>
  <si>
    <t>F03 · Probióticos + enzimas digestivas en cápsula</t>
  </si>
  <si>
    <t>F04 · Creatina + colágeno para mujer en polvo</t>
  </si>
  <si>
    <t>Polvo</t>
  </si>
  <si>
    <t>F06 · Colágeno hidrolizado en polvo con vitamina C</t>
  </si>
  <si>
    <t>F05 · Creatina monohidrato en polvo</t>
  </si>
  <si>
    <t>F07 · Magnesio + L-teanina en polvo (bebida relajante)</t>
  </si>
  <si>
    <t>F08 · Colágeno multi-tipo con biotina en cápsula</t>
  </si>
  <si>
    <t>F09 · Gotas herbales digestivas (antes "drenaje linfático")</t>
  </si>
  <si>
    <t>Gotas</t>
  </si>
  <si>
    <t>Amarillo</t>
  </si>
  <si>
    <t>Ola 2 (meses 6-12)</t>
  </si>
  <si>
    <t>F10 · Bebida metabólica en polvo sin berberina</t>
  </si>
  <si>
    <t>F18 · Fórmula líquida de belleza (colágeno + biotina)</t>
  </si>
  <si>
    <t>Líquido/Shot</t>
  </si>
  <si>
    <t>F11 · Remolacha + L-citrulina en cápsula (óxido nítrico)</t>
  </si>
  <si>
    <t>Productos por semáforo INVIMA (preliminar)</t>
  </si>
  <si>
    <t>Productos</t>
  </si>
  <si>
    <t>GMV sep-2026 (USD)</t>
  </si>
  <si>
    <t>Rojo</t>
  </si>
  <si>
    <t>N/A</t>
  </si>
  <si>
    <t>Productos por categoría</t>
  </si>
  <si>
    <t>Categoría</t>
  </si>
  <si>
    <t>Productos EE. UU.</t>
  </si>
  <si>
    <t>Productos México</t>
  </si>
  <si>
    <t>Unidades sep-2026</t>
  </si>
  <si>
    <t>DIG · Digestión, detox e hígado</t>
  </si>
  <si>
    <t>ENE · Energía, gym y rendimiento</t>
  </si>
  <si>
    <t>SUE · Sueño, estrés y ánimo</t>
  </si>
  <si>
    <t>COL · Colágeno, rostro y antiedad</t>
  </si>
  <si>
    <t>SXF · Salud femenina, libido e íntima</t>
  </si>
  <si>
    <t>PES · Control de peso y metabolismo</t>
  </si>
  <si>
    <t>CAB · Cabello, piel y uñas</t>
  </si>
  <si>
    <t>INM · Inmunidad y multivitamínicos</t>
  </si>
  <si>
    <t>COR · Corazón, circulación y visión</t>
  </si>
  <si>
    <t>SXM · Libido y rendimiento masculino</t>
  </si>
  <si>
    <t>PRO · Próstata y vías urinarias</t>
  </si>
  <si>
    <t>CER · Cerebro y concentración</t>
  </si>
  <si>
    <t>EXC · No ingerible / fuera de alcance</t>
  </si>
  <si>
    <t>ART · Articulaciones, huesos y movilidad</t>
  </si>
  <si>
    <t>BBL · Curvas y glúteos</t>
  </si>
  <si>
    <t>Reglas regulatorias que mandan en el plan</t>
  </si>
  <si>
    <t>1. Un registro de suplemento dietario = una fórmula (activos y concentraciones) + una forma farmacéutica (cápsula, gomita, polvo, líquido…). Ampara hasta 3 marcas; para una cuarta marca de la misma fórmula se necesita otro registro (Decreto 3863 de 2008, art. 11).</t>
  </si>
  <si>
    <t>2. Cambiar un activo, su dosis o el vehículo obliga a un registro nuevo. Sabores, tamaño de envase y marca se agregan por modificación (≈ COP 0,65 millones en 2026; COP 0 para microempresa).</t>
  </si>
  <si>
    <t>3. Ashwagandha, Garcinia cambogia, Tribulus, yohimbe y efedra están en el listado INVIMA de plantas tóxicas (marzo 2025). Melatonina y DHEA son hormonas (no van en suplemento). Por eso varias fórmulas virales se adaptan antes de registrarlas.</t>
  </si>
  <si>
    <t>4. Un suplemento no puede tener claims terapéuticos ("baja de peso", "próstata", "aumenta glúteos"): solo declaraciones de la lista aceptada por INVIMA. La publicidad debe aprobarse antes.</t>
  </si>
  <si>
    <t>5. Todo lo regulatorio es preliminar (no se pudieron leer las normas completas). Validar con un químico farmacéutico o asesor regulatorio antes de radicar.</t>
  </si>
  <si>
    <t>Contenido del libro (clic para ir a cada hoja)</t>
  </si>
  <si>
    <t>Una fila por registro a sacar: fórmula para Colombia, claims sugeridos, demanda, marcas y riesgos.</t>
  </si>
  <si>
    <t>Todos los productos con imagen, clasificación, semáforo, familia de registro y ventas.</t>
  </si>
  <si>
    <t>Ranking mensual de FastMoss, top 100 EE. UU.</t>
  </si>
  <si>
    <t>Ranking mensual de FastMoss, top 100 México.</t>
  </si>
  <si>
    <t>Ranking semanal (21–27 sep), top 50 por país.</t>
  </si>
  <si>
    <t>Productos con menos de 30 días que ya venden.</t>
  </si>
  <si>
    <t>Estatus de 30 ingredientes clave en Colombia.</t>
  </si>
  <si>
    <t>Informe regulatorio completo: clasificación, marcas por registro, costos, tiempos, claims y rotulado.</t>
  </si>
  <si>
    <t>Investigación previa con ingredientes y dosis.</t>
  </si>
  <si>
    <t>De dónde sale cada dato y supuestos usados.</t>
  </si>
  <si>
    <t>Plan de registros INVIMA: familias de fórmula</t>
  </si>
  <si>
    <t>Cada fila es UNA fórmula base + vehículo = UN registro sanitario de suplemento dietario, que ampara hasta 3 marcas (Decreto 3863 de 2008, art. 11). El semáforo de la familia califica la fórmula propuesta para Colombia, no los productos virales. La demanda incluye productos de vehículos cercanos asignados a la familia. Ordenado por prioridad y por ventas de septiembre de 2026 en TikTok Shop (FastMoss); el GMV de México se convierte a USD a 18,5 MXN/USD.</t>
  </si>
  <si>
    <t>FAMILIA</t>
  </si>
  <si>
    <t>REGULATORIO</t>
  </si>
  <si>
    <t>DEMANDA (sep-2026)</t>
  </si>
  <si>
    <t>DECISIÓN</t>
  </si>
  <si>
    <t>Producto de referencia</t>
  </si>
  <si>
    <t>ID</t>
  </si>
  <si>
    <t>Tipo de registro</t>
  </si>
  <si>
    <t>Semáforo INVIMA</t>
  </si>
  <si>
    <t>Fórmula viral (EE. UU. / México)</t>
  </si>
  <si>
    <t>Fórmula propuesta para Colombia</t>
  </si>
  <si>
    <t>Ingredientes a evitar o cambiar</t>
  </si>
  <si>
    <t>Declaraciones (claims) sugeridas</t>
  </si>
  <si>
    <t>N.º productos en el ranking</t>
  </si>
  <si>
    <t>Unidades EE. UU.</t>
  </si>
  <si>
    <t>Unidades México</t>
  </si>
  <si>
    <t>GMV total (USD)</t>
  </si>
  <si>
    <t>Productos de referencia (código del catálogo)</t>
  </si>
  <si>
    <t>Marcas sugeridas (máx. 3)</t>
  </si>
  <si>
    <t>Justificación</t>
  </si>
  <si>
    <t>Riesgos y pendientes</t>
  </si>
  <si>
    <t>F01</t>
  </si>
  <si>
    <t>Magnesio complejo en cápsula</t>
  </si>
  <si>
    <t>Suplemento dietario (SD)</t>
  </si>
  <si>
    <t>Magnesio complejo de 4 a 12 formas (glicinato, citrato, malato, taurato, L-treonato, aspartato, óxido), unos 1.000 mg de sales y unos 400 mg de magnesio elemental. Algunas versiones llevan complejo B, D3/K2 u omega 3; la versión "para mujer" lleva ashwagandha.</t>
  </si>
  <si>
    <t>Magnesio complejo de 4 a 6 sales (bisglicinato, citrato, malato, taurato; óxido opcional) que aporte unos 300 mg de magnesio elemental por porción de 2-3 cápsulas + vitamina B6 1,4-2 mg (dosis orientativas). Ajustar el magnesio al límite que acepte INVIMA (UL suplementario de referencia: 350 mg).</t>
  </si>
  <si>
    <t>Ashwagandha (está en el listado de plantas tóxicas de INVIMA) de la versión "para mujer" y del producto magnesio + ashwagandha. El omega 3 de los kits no va en la cápsula: se vende aparte. No usar "sueño" ni "cortisol" como promesa.</t>
  </si>
  <si>
    <t>El magnesio contribuye al metabolismo energético normal; El magnesio contribuye al mantenimiento de la función muscular normal; La vitamina B6 contribuye al funcionamiento normal del sistema nervioso (verificar el texto exacto en el listado INVIMA de marzo de 2026).</t>
  </si>
  <si>
    <t>P001 Toplux Magnesium Complex 8 (US)
P004 Micro Ingredients Magnesium Complex for Women 20-in-1 (US)
P038 Decent Nature Magnesium Complex 1000mg 7 Elemental (US)
P139 Magnesio Complex 12 en 1 (MX)</t>
  </si>
  <si>
    <t>MAGNIFICA + 2 marcas</t>
  </si>
  <si>
    <t>Es la familia con más demanda: 182.683 unidades en septiembre (EE. UU. 158.229, México 24.454; 16 productos, US$ 3,43 M), con Toplux Magnesium Complex 8 como el producto n.º 1 del listado. La fórmula es Verde, el vehículo es el más fácil de maquilar y "7 formas", "8 formas" y "12 en 1" caben en una sola fórmula. Añadir B6 cubre también las versiones mexicanas con complejo B.</t>
  </si>
  <si>
    <t>El magnesio ya es muy competido en Colombia: hay que diferenciarse por el número de formas y por el precio. Hay que validar el tope de magnesio elemental por dosis y que la cápsula no lleve L-teanina ni ashwagandha (eso sería otra fórmula).</t>
  </si>
  <si>
    <t>F02</t>
  </si>
  <si>
    <t>Probiótico femenino en gomita</t>
  </si>
  <si>
    <t>Gomitas con Lactobacillus (4 cepas) u otras con Bacillus coagulans + olmo resbaladizo + prebiótico XOS + vitamina C o piña, con ángulo "pH vaginal, olor, Juicy". El kit Lemme agrega una gomita de libido con ashwagandha, maca y epimedium.</t>
  </si>
  <si>
    <t>Bacillus coagulans (esporulado, estable en gomita) 1.000-2.000 millones de UFC + inulina o XOS 500 mg + olmo resbaladizo 50-100 mg + vitamina C 40 mg por porción de 2 gomitas, sin azúcar o bajas en azúcar (dosis orientativas).</t>
  </si>
  <si>
    <t>Ashwagandha, epimedium y la mezcla "S7" de la gomita de libido. Nada de "pH vaginal", "olor", "infecciones" ni "Juicy" con connotación sexual.</t>
  </si>
  <si>
    <t>Una adecuada alimentación y el consumo regular de probióticos puede ayudar a normalizar las funciones digestivas (Res. 3096); La vitamina C contribuye al funcionamiento normal del sistema inmunitario.</t>
  </si>
  <si>
    <t>P040 Lemme Bedroom Bundle (Purr + Play) (US)
P010 LEEFAR Her Juicy Feminine Probiotics Gummies (US)
P044 Vital Source Feminine Balance Gummies (US)
P031 URO Vaginal Probiotic Gummy (US)</t>
  </si>
  <si>
    <t>Hay 142.189 unidades en septiembre (EE. UU. 109.824, México 32.365; 15 productos, US$ 2,82 M). Es el grupo más vendido en ambos mercados (LeeFar Her Juicy, URO, Lemme, Vital Source). Los probióticos y el olmo están aceptados, así que la fórmula adaptada es Verde. El ángulo permitido es "bienestar digestivo e inmune de la mujer".</t>
  </si>
  <si>
    <t>Parte del atractivo viral es íntimo y no está aceptado: un anuncio con "pH" puede generar una medida sanitaria que se extiende a las 3 marcas. Hay pocos maquiladores con BPM para gomitas con probióticos, así que hay que validar la estabilidad de las UFC antes de radicar. Los kits que incluyen un spray íntimo (cosmético) no entran en este registro.</t>
  </si>
  <si>
    <t>F03</t>
  </si>
  <si>
    <t>Probióticos + enzimas digestivas en cápsula</t>
  </si>
  <si>
    <t>Probióticos multicepa de 50 a 60 mil millones de UFC + 16 enzimas digestivas + prebiótico (+ jengibre y menta). Las versiones femeninas llevan Lactobacillus + arándano rojo, y los kits de "limpieza de 15 días" suman plantas digestivas.</t>
  </si>
  <si>
    <t>Probióticos multicepa con cepas identificadas (L. acidophilus, L. rhamnosus, L. plantarum, B. lactis), de 10.000 a 20.000 millones de UFC al vencimiento + mezcla de enzimas de origen vegetal o fúngico (amilasa, proteasa, lipasa, lactasa, bromelina, papaína) de 150 a 250 mg + inulina de 100 a 200 mg por cápsula (dosis orientativas).</t>
  </si>
  <si>
    <t>Plantas laxantes o "detox" de los kits de limpieza. La pancreatina (enzima animal) puede llevar el producto a medicamento. No prometer "desinflamar" ni "limpiar el colon".</t>
  </si>
  <si>
    <t>Una adecuada alimentación y el consumo regular de probióticos puede ayudar a normalizar las funciones digestivas (Res. 3096 de 2007; usar el texto exacto).</t>
  </si>
  <si>
    <t>P002 Physician's Choice Digestive Enzymes + Probiotics (US)
P055 Physician's Choice Hack your Tummy Bundle (US)
P065 URO Women's Probiotics (US)
P132 Windboss Probióticos 60 mil millones + 16 enzimas (MX)</t>
  </si>
  <si>
    <t>MAGNIFICA + 2 marcas (por ejemplo, una línea digestiva y una línea "mujer" con la misma fórmula)</t>
  </si>
  <si>
    <t>Hay 138.857 unidades en septiembre (EE. UU. 77.150, México 61.707; 17 productos, US$ 2,44 M). Lideran Physician's Choice en EE. UU. y Windboss en México. Una sola fórmula paraguas cubre la línea digestiva y los probióticos femeninos en cápsula (se venden con otra marca y sin claims íntimos). El probiótico oral en tableta (BioGaia) se asignó aquí por cercanía, pero necesitaría su propio registro.</t>
  </si>
  <si>
    <t>Hay que garantizar el recuento de UFC hasta el vencimiento (estabilidad y empaque) y usar cepas con antecedentes en INVIMA. Las enzimas de origen animal podrían cambiar la clasificación.</t>
  </si>
  <si>
    <t>F04</t>
  </si>
  <si>
    <t>Creatina + colágeno para mujer en polvo</t>
  </si>
  <si>
    <t>Creatina monohidrato + colágeno hidrolizado (Verisol), a veces con myo-inositol, BCAA, glutamina, maca, ácido hialurónico y vitamina D3, en tarro o stick. Se vende con ángulo "creatina para mujer" o "shelf builder".</t>
  </si>
  <si>
    <t>Creatina monohidrato 3 g + colágeno hidrolizado 5 g + vitamina C 40-80 mg + vitamina D3 5-10 µg por porción (dosis orientativas), en tarro y en sticks individuales (presentaciones del mismo registro) y con sabores como variedades.</t>
  </si>
  <si>
    <t>Más de 3 g de creatina. Maca, myo-inositol y BCAA se pueden omitir para simplificar el registro. Nada de "glúteos", "shelf builder" ni "curvas".</t>
  </si>
  <si>
    <t>La vitamina C contribuye a la formación normal de colágeno para el funcionamiento normal de la piel; La vitamina D contribuye al mantenimiento de la función muscular normal; declaración de creatina si figura en el listado.</t>
  </si>
  <si>
    <t>P007 YESNAP PeachPout Creatine for Women (US)
P036 Clean Nutra Women's Creatine Shelf Builder (US)
P041 NeoCell Creatine Monohydrate + Multi Collagen (US)
P080 Bold Buns Creatine for Women (US)</t>
  </si>
  <si>
    <t>Hay 78.044 unidades en septiembre, todas en EE. UU. (6 productos, US$ 2,26 M). Lidera YESNAP PeachPout, que es el n.º 4 del listado por GMV (puesto 7 por unidades). Es un nicho femenino nuevo con ticket alto. Todas las variantes caben en una fórmula común de creatina 3 g + colágeno, y el polvo es fácil de maquilar.</t>
  </si>
  <si>
    <t>Parte del gancho viral es el ángulo "glúteos", que está prohibido: hay que comunicar fuerza, entrenamiento y piel. Los suplementos deportivos están bajo la lupa (alerta 267-2026).</t>
  </si>
  <si>
    <t>F06</t>
  </si>
  <si>
    <t>Colágeno hidrolizado en polvo con vitamina C</t>
  </si>
  <si>
    <t>SD o alimento (ver justificación)</t>
  </si>
  <si>
    <t>Péptidos de colágeno bovino tipo I y III de 10 a 20 g por porción, puros o multi-tipo con ácido hialurónico, biotina y vitamina C. También hay sticks de "hidratación de la piel" con electrolitos.</t>
  </si>
  <si>
    <t>Colágeno hidrolizado tipo I y III 10 g + vitamina C 80 mg + ácido hialurónico 100 mg + biotina 50 µg por porción (dosis orientativas). Sin sabor y con sabores como variedades, en tarro y en sticks.</t>
  </si>
  <si>
    <t>No hay que quitar nada. Si se registra como alimento, no se pueden usar claims de piel, cabello o articulaciones ni imágenes de famosas (alertas 404-2023 y de julio de 2026).</t>
  </si>
  <si>
    <t>La vitamina C contribuye a la formación normal de colágeno para el funcionamiento normal de la piel; La biotina contribuye al mantenimiento de la piel en condiciones normales.</t>
  </si>
  <si>
    <t>P005 NeoCell Collagen Peptides Powder 20oz (US)
P033 Micro Ingredients Multi Collagen Peptides Powder (US)
P089 k2o Advanced Skin Hydration Mix (US)</t>
  </si>
  <si>
    <t>MAGNIFICA + 2 marcas (como SD)</t>
  </si>
  <si>
    <t>Hay 56.795 unidades en septiembre (EE. UU. 56.795; 3 productos, US$ 1,88 M), con NeoCell Collagen Peptides como n.º 2 del listado por GMV (puesto 5 por unidades). Se recomienda registrarlo como SD (con vitamina C y biotina) para poder hacer declaraciones de piel. Un colágeno puro como alimento (RSA o PSA) sale más barato, pero no admite claims y con maquila solo ampara una marca.</t>
  </si>
  <si>
    <t>La competencia es alta en Colombia y el margen depende del costo del colágeno. Hay que validar que el ácido hialurónico oral esté aceptado como ingrediente de SD.</t>
  </si>
  <si>
    <t>F05</t>
  </si>
  <si>
    <t>Creatina monohidrato en polvo</t>
  </si>
  <si>
    <t>Creatina monohidrato micronizada de 3 a 5 g por porción, pura o con sabor. Algunas versiones llevan electrolitos.</t>
  </si>
  <si>
    <t>Creatina monohidrato micronizada, 3 g por porción (tope INVIMA). La versión sin sabor y las de sabores se registran como variedades del mismo registro, en tarro y en sticks.</t>
  </si>
  <si>
    <t>Porciones de 5 g, porque INVIMA ha negado dosis mayores de 3 g al día. No registrarla como alimento si se venderá con claims deportivos (alerta 267-2026). La versión con electrolitos es otra fórmula: se vende en combo con la familia de electrolitos.</t>
  </si>
  <si>
    <t>La creatina aumenta el rendimiento físico en series sucesivas de ejercicios breves de alta intensidad (declaración de la UE con 3 g al día; verificar que esté en el listado INVIMA).</t>
  </si>
  <si>
    <t>P008 Wellah Creatine Monohydrate 3g (US)
P016 Nutricost Micronized Creatine Monohydrate (US)
P082 Wellah Creatine + Electrolytes (US)
P145 Quotidien Creatina Monohidratada Micronizada 450g (MX)</t>
  </si>
  <si>
    <t>Hay 71.490 unidades en septiembre (EE. UU. 59.325, México 12.165; 9 productos, US$ 1,14 M). La demanda es estable en ambos mercados, la fórmula es de un solo activo, es Verde con 3 g y el polvo es fácil de maquilar. Es la base para sumar marcas de gimnasio.</t>
  </si>
  <si>
    <t>En Colombia el precio es muy competido y el comprador compara contra porciones de 5 g. Hay que pedir certificado de pureza y verificar la declaración aceptada para creatina.</t>
  </si>
  <si>
    <t>F07</t>
  </si>
  <si>
    <t>Magnesio + L-teanina en polvo (bebida relajante)</t>
  </si>
  <si>
    <t>Bebidas en polvo de magnesio (citrato o glicinato, tipo MaxCalm) y bebidas "anti-cortisol" con magnesio + L-teanina + maca + vitamina D3. Algunas versiones llevan ashwagandha.</t>
  </si>
  <si>
    <t>Magnesio (citrato + bisglicinato) con unos 250 mg de magnesio elemental + L-teanina 200 mg + vitamina B6 1,4 mg + vitamina D3 10 µg por porción (dosis orientativas). En tarro y en sticks, con sabores como variedades.</t>
  </si>
  <si>
    <t>Ashwagandha (planta tóxica) de las versiones Supercalm y KSM-66. La maca se puede omitir. No usar "para dormir", "baja el cortisol" ni "ansiedad".</t>
  </si>
  <si>
    <t>El magnesio contribuye al equilibrio electrolítico; El magnesio contribuye al metabolismo energético normal; La vitamina B6 contribuye al funcionamiento normal del sistema nervioso.</t>
  </si>
  <si>
    <t>P012 Natural Vitality MaxCalm Relaxing Drink Mix (US)
P142 Toyocare Bebida relajante con maca, magnesio y L-teanina (MX)
P149 Toyocare Bebida relajante maca + magnesio (MX)
P182 Mvpcare Supercalm (MX)</t>
  </si>
  <si>
    <t>Hay 46.839 unidades en septiembre (EE. UU. 21.816, México 25.023; 9 productos, US$ 0,82 M). Lideran Natural Vitality MaxCalm y Toyocare. Existe un precedente colombiano de magnesio + L-teanina como SD (SD2024-0004845), y el polvo es fácil de maquilar. El ángulo de "relajación y rutina de noche" funciona sin claim de sueño.</t>
  </si>
  <si>
    <t>El citrato de magnesio en dosis alta tiene efecto laxante, así que hay que incluir una advertencia. Hay que confirmar la dosis de L-teanina con el maquilador según el precedente y no caer en "sueño" en los anuncios.</t>
  </si>
  <si>
    <t>F08</t>
  </si>
  <si>
    <t>Colágeno multi-tipo con biotina en cápsula</t>
  </si>
  <si>
    <t>Colágeno hidrolizado multi-tipo (I, II, III, V y X) de 1.800 a 2.230 mg por porción + vitamina C + biotina, a veces con ácido hialurónico, zinc o queratina.</t>
  </si>
  <si>
    <t>Colágeno hidrolizado multi-tipo (I, II, III, V, X) 1.500-2.000 mg + vitamina C 80 mg + biotina 50-150 µg + zinc 5 mg + ácido hialurónico 50 mg por porción de 3-4 cápsulas (dosis orientativas).</t>
  </si>
  <si>
    <t>Queratina (estatus no confirmado; se puede omitir).</t>
  </si>
  <si>
    <t>La vitamina C contribuye a la formación normal de colágeno para el funcionamiento normal de la piel; El zinc contribuye al mantenimiento de la piel, el cabello y las uñas en condiciones normales.</t>
  </si>
  <si>
    <t>P068 Zoyava Collagen Supplement 90 Capsules (US)
P053 Toplux Collagen Peptides 5 Types 1800mg (US)
P136 VivoNu Péptidos de Colágeno 2200 mg (MX)
P146 Megneta Colágeno Multi-Tipo 2230 mg (MX)</t>
  </si>
  <si>
    <t>Hay 41.328 unidades en septiembre (EE. UU. 17.664, México 23.664; 9 productos, US$ 0,70 M). Es fuerte en México (VivoNu, Megneta, SWIYIE), que es el mercado más parecido a Colombia. La fórmula es Verde, va en cápsula fácil de maquilar y complementa el colágeno en polvo para quien no quiere preparar bebidas. Va antes que F11 y F12, que venden más, porque es Verde sin reformular, usa cápsula estándar y no depende de claims delicados.</t>
  </si>
  <si>
    <t>La dosis de colágeno por cápsula es baja y puede generar reseñas de "no hace nada". Hay que verificar el origen de los colágenos tipo II y X (cartílago o membrana de huevo) con el proveedor.</t>
  </si>
  <si>
    <t>F09</t>
  </si>
  <si>
    <t>Gotas herbales digestivas (antes "drenaje linfático")</t>
  </si>
  <si>
    <t>Mezclas de 4 a 27 plantas en gotas, stick o cápsula (cleavers, bardana, diente de león, saúco, equinácea, trébol rojo, llantén, cola de caballo, verbena azul, stillingia, caléndula) con ángulo "drenaje linfático, desinflamar, debloat".</t>
  </si>
  <si>
    <t>Extractos de diente de león 300 mg + jengibre 100 mg + saúco 100 mg + hinojo 100 mg + vitamina C 40 mg por porción de 2 mL (dosis orientativas). Solo se deben usar plantas que el maquilador confirme como aceptadas para SD.</t>
  </si>
  <si>
    <t>Stillingia, trébol rojo, cola de caballo y plantas sin estatus. La equinácea y otras plantas del Vademécum llevarían el producto a fitoterapéutico. Prohibido decir "drenaje linfático", "desinflama" o "detox".</t>
  </si>
  <si>
    <t>La vitamina C contribuye al funcionamiento normal del sistema inmunitario.</t>
  </si>
  <si>
    <t>P131 WindBoss Drenaje Linfático 59 ml (MX)
P032 Nature's Sunshine Lymphatic Drainage (US)
P030 MaryRuth's Lymphatic Support Herbal Drops (US)
P047 YESNAP Lymphatic Drainage Support 12-in-1 (US)</t>
  </si>
  <si>
    <t>Hay 133.794 unidades en septiembre (EE. UU. 89.341, México 44.453; 14 productos, US$ 2,81 M). WindBoss es el n.º 1 en México. Es una demanda enorme, pero el gancho es terapéutico. Se propone un SD herbal sin claim de drenaje, o evaluar la vía fitoterapéutica si las plantas están en el listado de uso tradicional. Los sticks y las cápsulas se asignaron aquí por cercanía, pero cada uno sería otro registro (el stick también podría ir como infusión-alimento sin claims).</t>
  </si>
  <si>
    <t>Sin "drenaje linfático" el producto pierde gran parte del atractivo. Muchas plantas no tienen estatus confirmado y las gotas suelen ser tinturas con alcohol, lo que hay que validar con el maquilador.</t>
  </si>
  <si>
    <t>F10</t>
  </si>
  <si>
    <t>Bebida metabólica en polvo sin berberina</t>
  </si>
  <si>
    <t>LeeFar Cutting Drink Mix y Mocktale "GLP-1": berberina + cromo + 5-HTP + yerba mate + L-carnitina + té verde + magnesio + jengibre + FOS, o akkermansia + canela + vinagre de manzana.</t>
  </si>
  <si>
    <t>Polinicotinato de cromo 100-200 µg + L-carnitina tartrato 500-1.000 mg + extracto de té verde 150-250 mg (EGCG ≤ 100 mg) + canela de Ceilán 500 mg + inulina 3 g + magnesio 60 mg por stick (dosis orientativas).</t>
  </si>
  <si>
    <t>Berberina y 5-HTP (por confirmar en Colombia; la berberina podría considerarse sustancia farmacológica) y akkermansia (ingrediente nuevo). Prohibido decir "cutting", "quemador", "GLP-1" u "Ozempic natural".</t>
  </si>
  <si>
    <t>El cromo contribuye al mantenimiento de niveles normales de glucosa en sangre; El magnesio contribuye al metabolismo energético normal (verificar el cromo en el listado). (las declaraciones de corazón o glucosa son opcionales y con riesgo de objeción: validar antes de usarlas).</t>
  </si>
  <si>
    <t>P009 LeeFar Cutting Drink Mix (US)
P052 Leefar Cutting Bundle (Cutting Mix + Cutting Drops) (US)
P094 MOCKTALE-1 Metabolic Drink Mix (US)</t>
  </si>
  <si>
    <t>Hay 90.295 unidades en septiembre, todas en EE. UU. (7 productos, US$ 1,93 M). Es una demanda muy alta, pero su atractivo depende del ángulo "bajar de peso / GLP-1", que está prohibido. Por eso va en la segunda ola y con una fórmula de acompañamiento sin berberina.</t>
  </si>
  <si>
    <t>Control de peso es la categoría más fiscalizada (alertas de febrero de 2026) y sin berberina se pierde parte del gancho. El extracto de té verde se debe limitar por riesgo hepático.</t>
  </si>
  <si>
    <t>F18</t>
  </si>
  <si>
    <t>Fórmula líquida de belleza (colágeno + biotina)</t>
  </si>
  <si>
    <t>Fórmulas líquidas de MaryRuth's para el cabello (biotina + D3 + E + selenio + ácido hialurónico), versiones liposomales con aceite de semilla de calabaza o SesZenBio, y colágeno líquido de 5.000 mg en sobre.</t>
  </si>
  <si>
    <t>Colágeno hidrolizado 2.500-5.000 mg + biotina 1.000-2.500 µg + vitamina C 60 mg + zinc 5 mg + selenio 25 µg + vitamina E 6 mg por porción de 15-30 mL (dosis orientativas).</t>
  </si>
  <si>
    <t>Ingredientes patentados sin estatus (Lustriva, SesZenBio, aceite de semilla de calabaza como activo) y "liposomal" como promesa de eficacia. Nada de "crecimiento del cabello" ni "anticaída".</t>
  </si>
  <si>
    <t>La biotina contribuye al mantenimiento del cabello en condiciones normales; El selenio contribuye al mantenimiento del cabello y las uñas en condiciones normales; La vitamina C contribuye a la formación normal de colágeno.</t>
  </si>
  <si>
    <t>P054 MaryRuth's Advanced Hair Care Bundle (US)
P099 MaryRuth's Hair Growth Max Liposomal (US)
P092 MaryRuth's Daily Liquid Hair Formula (US)
P048 Youtheory Collagen Liquid 5,000 mg (US)</t>
  </si>
  <si>
    <t>Hay 33.277 unidades en septiembre en EE. UU. (4 productos, US$ 1,53 M): el ticket es muy alto. Una fórmula común de colágeno + biotina en líquido cubre los líquidos de cabello y el colágeno en sobre. Va en segunda ola por la complejidad del vehículo líquido.</t>
  </si>
  <si>
    <t>Hay pocos maquiladores de SD líquido y hay que resolver conservantes y estabilidad. El vidrio y el peso encarecen la logística de dropshipping.</t>
  </si>
  <si>
    <t>F11</t>
  </si>
  <si>
    <t>Remolacha + L-citrulina en cápsula (óxido nítrico)</t>
  </si>
  <si>
    <t>L-arginina + L-citrulina 2.250 mg; raíz de remolacha en tableta, cápsula, gomita o polvo; cayena con espino, semilla de uva, cúrcuma y berberina para "circulación".</t>
  </si>
  <si>
    <t>Extracto de raíz de remolacha 500 mg + L-citrulina 500 mg + L-arginina 500 mg + vitamina C 80 mg + niacina 16 mg por porción de 3 cápsulas (dosis orientativas).</t>
  </si>
  <si>
    <t>Berberina y espino (fitoterapéutico cardiovascular) de las fórmulas con cayena. No decir "presión arterial", "circulación" ni "rendimiento sexual".</t>
  </si>
  <si>
    <t>La vitamina C contribuye al metabolismo energético normal; La niacina contribuye a disminuir el cansancio y la fatiga.</t>
  </si>
  <si>
    <t>P011 Toplux Organic Beet Root Tablets 2040mg (US)
P020 Toplux Organic Beet Root Capsules (US)
P014 Nutricost Nitric Oxide Booster 2250mg (US)
P034 Horbäach Nitric Oxide Beet Root Gummies (US)</t>
  </si>
  <si>
    <t>Hay 75.531 unidades en septiembre (EE. UU. 74.468, México 1.063; 7 productos, US$ 1,19 M), con Toplux Beet Root y Nutricost Nitric Oxide. Una fórmula común de remolacha + aminoácidos cubre ambas líneas en cápsula; la tableta y la gomita se migran a cápsula. Va en segunda ola porque no hay declaraciones propias para la remolacha ni la arginina.</t>
  </si>
  <si>
    <t>Los ángulos fuertes (presión, circulación, "pump" sexual) están prohibidos y los suplementos deportivos están vigilados (alerta 267-2026). Hay que validar las dosis de arginina y citrulina aceptadas en SD.</t>
  </si>
  <si>
    <t>F12</t>
  </si>
  <si>
    <t>Gomita de fibra prebiótica + vinagre de manzana</t>
  </si>
  <si>
    <t>Gomitas de fibra soluble sin azúcar (inulina o polidextrosa), gomitas de vinagre de manzana con B12, folato y zinc, y el trío Goli (probióticos, vinagre de manzana y ashwagandha).</t>
  </si>
  <si>
    <t>Inulina o fibra soluble 3-5 g + vinagre de manzana en polvo 500 mg + vitamina B12 2,5 µg + ácido fólico 200 µg por porción de 2-3 gomitas sin azúcar (dosis orientativas).</t>
  </si>
  <si>
    <t>Ashwagandha del trío Goli. No vender el vinagre como "quema grasa" ni "detox".</t>
  </si>
  <si>
    <t>Fuente de fibra (declaración nutricional); La vitamina B12 contribuye al metabolismo energético normal; El folato contribuye al funcionamiento normal del sistema inmunitario.</t>
  </si>
  <si>
    <t>P003 Vitafusion Fiber Well Sugar Free Gummies (US)
P022 Goli Zero Sugar Best Seller Trio (US)
P161 Montue Gomitas de ACV (MX)
P198 Gummy Life Gomitas de Vinagre de Manzana (MX)</t>
  </si>
  <si>
    <t>Hay 59.298 unidades en septiembre (EE. UU. 54.977, México 4.321; 5 productos, US$ 1,16 M). La empuja Vitafusion Fiber Well. Se unen fibra y vinagre de manzana en una fórmula común para cubrir con un solo registro dos tendencias en gomita. Como SD admite declaraciones; como golosina-alimento no admite ninguna.</t>
  </si>
  <si>
    <t>Si va como alimento, debe llevar sellos de edulcorantes. El ángulo "vinagre para bajar de peso" está prohibido, y hay que validar que el maquilador incorpore 3-5 g de fibra en la gomita.</t>
  </si>
  <si>
    <t>F16</t>
  </si>
  <si>
    <t>Gomita de magnesio + L-teanina</t>
  </si>
  <si>
    <t>Gomitas "para dormir sin melatonina" (magnesio glicinato + L-teanina + valeriana + pasiflora + 5-HTP) y gomitas de magnesio complejo 14 en 1 con ashwagandha, L-teanina, D3 y zinc.</t>
  </si>
  <si>
    <t>Magnesio (citrato o glicinato) con 100-150 mg de magnesio elemental + L-teanina 100-200 mg + vitamina B6 1,4 mg + zinc 5 mg por porción de 2-3 gomitas (dosis orientativas). Sabores como variedades.</t>
  </si>
  <si>
    <t>5-HTP (por confirmar), ashwagandha (tóxica), y valeriana y pasiflora (fitoterapéuticos de sueño). No usar "para dormir".</t>
  </si>
  <si>
    <t>El magnesio contribuye al funcionamiento normal del sistema nervioso; La vitamina B6 contribuye al funcionamiento normal del sistema nervioso; El zinc contribuye al funcionamiento normal del sistema inmunitario.</t>
  </si>
  <si>
    <t>P018 LullaBites Sleep Gummies (Melatonin Free) (US)
P019 VEV DeepCalm Magnesium Complex Gummies 14-in-1 (US)</t>
  </si>
  <si>
    <t>Hay 37.154 unidades en septiembre, todas en EE. UU. (2 productos, US$ 1,06 M), con LullaBites y VEV DeepCalm. Es la versión en gomita de la línea de magnesio, que es otro registro. Va en segunda ola porque la gomita es más difícil de maquilar y el gancho original es el sueño.</t>
  </si>
  <si>
    <t>Una gomita lleva poco magnesio, así que hacen falta varias por porción. Hubo alertas por gomitas "para dormir" (Sueño ZZ, enero de 2026).</t>
  </si>
  <si>
    <t>F13</t>
  </si>
  <si>
    <t>Fórmula metabólica en cápsula (cromo + canela)</t>
  </si>
  <si>
    <t>Keto Burn (cetonas de frambuesa, mango africano, té verde, cafeína, vinagre de manzana), berberina HCl de 1.400 a 2.110 mg con canela y cúrcuma, y complejos "para el azúcar en sangre" (cromo, gymnema, melón amargo, ácido alfa-lipoico).</t>
  </si>
  <si>
    <t>Polinicotinato de cromo 200 µg + canela de Ceilán 500 mg + extracto de té verde 200 mg + vinagre de manzana en polvo 500 mg + zinc 5 mg por porción de 2-3 cápsulas (dosis orientativas).</t>
  </si>
  <si>
    <t>Berberina (por confirmar), cúrcuma como activo (fitoterapéutico), gymnema y melón amargo (sin estatus confirmado), cetonas de frambuesa y cafeína alta. Nada de "keto burn", "controla la diabetes" ni "baja el azúcar"; solo la declaración aceptada del cromo, tal cual.</t>
  </si>
  <si>
    <t>El cromo contribuye al mantenimiento de niveles normales de glucosa en sangre; El zinc contribuye al metabolismo normal de los macronutrientes.</t>
  </si>
  <si>
    <t>P006 Toplux Keto Burn (US)
P067 Blood Sugar Complex 20 Vitamins &amp; Minerals (US)
P175 Windboss Berberina HCl 1500 mg (MX)
P181 MVPCARE Berberina HCl 97% 2110 mg (MX)</t>
  </si>
  <si>
    <t>Hay 51.793 unidades en septiembre (EE. UU. 43.483, México 8.310; 7 productos, US$ 1,01 M). La empuja Toplux Keto Burn. Las berberinas mexicanas tienen poca venta cada una y se agrupan aquí. Es la versión en cápsula de la línea metabólica, en segunda ola por el claim de peso.</t>
  </si>
  <si>
    <t>Los compradores de berberina buscan ese activo específico ("Ozempic natural"), así que la versión sin berberina puede convertir peor. Toda la publicidad de peso pasa por la aprobación de INVIMA.</t>
  </si>
  <si>
    <t>F14</t>
  </si>
  <si>
    <t>Myo-inositol + magnesio + L-teanina en cápsula</t>
  </si>
  <si>
    <t>Kits "Cortisol + Myo-Inositol" (ashwagandha, L-teanina, magnesio, myo-inositol, D3/K2, a veces berberina), Cortisol Calm con ashwagandha, adaptógenos en softgel con fosfatidilserina, inositol 40:1 en polvo (SOP) y bebida hormonal con shatavari y rhodiola.</t>
  </si>
  <si>
    <t>Myo-inositol 1.000 mg + magnesio bisglicinato (unos 100 mg de magnesio elemental) + L-teanina 200 mg + vitamina B6 1,4 mg + vitamina D3 25 µg por porción de 3-4 cápsulas (dosis orientativas).</t>
  </si>
  <si>
    <t>Ashwagandha (tóxica), berberina (por confirmar), shatavari y rhodiola (sin estatus) y fosfatidilserina (validar). No decir "baja el cortisol", "equilibrio hormonal" ni "SOP".</t>
  </si>
  <si>
    <t>La vitamina B6 contribuye a disminuir el cansancio y la fatiga; El magnesio contribuye al funcionamiento normal del sistema nervioso; La vitamina D contribuye al funcionamiento normal del sistema inmunitario (verificar textos).</t>
  </si>
  <si>
    <t>P133 WindBoss Cortisol + Myo-Inositol (kit 2 frascos) (MX)
P078 Nello Superbalance Hormonal Support Drink Mix (US)
P150 B-fit Myo &amp; D-Chiro Inositol 40:1 (MX)
P153 Windboss Combo Cortisol + Myo-Inositol (MX)</t>
  </si>
  <si>
    <t>Hay 45.849 unidades en septiembre (EE. UU. 7.242, México 38.607; 10 productos, US$ 0,93 M). Lidera el kit de WindBoss en México. Al quitar la ashwagandha queda una fórmula Verde de calma y equilibrio. Los inositoles en polvo se asignaron aquí por fórmula: en Colombia hay myo-inositol registrado como alimento (RSA), que sería otra vía.</t>
  </si>
  <si>
    <t>Sin ashwagandha, el "anti-cortisol" pierde gancho, y los ángulos hormonal y SOP son terapéuticos. Las dosis útiles de inositol (2-4 g) caben mejor en polvo, que sería otro registro.</t>
  </si>
  <si>
    <t>F19</t>
  </si>
  <si>
    <t>Multivitamínico con biotina, zinc y selenio en cápsula</t>
  </si>
  <si>
    <t>Biotina sola de 10.000 µg; biotina + saw palmetto + colágeno + queratina; softgels de biotina + MSM + complejo B; "Clear skin" (DIM + zinc + probióticos + niacinamida); multivitamínico de hombre con ashwagandha; zinc + cobre.</t>
  </si>
  <si>
    <t>Biotina 2.500 µg + zinc 10 mg + cobre 1 mg + selenio 55 µg + vitamina C 80 mg + vitamina E 12 mg + vitamina A 400 µg + niacina 16 mg + vitamina B6 1,4 mg + vitamina B12 2,5 µg + vitamina D3 10 µg por porción de 2 cápsulas (dosis orientativas, todo por debajo del UL).</t>
  </si>
  <si>
    <t>Saw palmetto (por confirmar, ángulo DHT o próstata), ashwagandha del multivitamínico de hombre y DIM (hormonal, sin estatus). La biotina sola no se recomienda: podría caer en "suplemento vitamínico" (medicamento).</t>
  </si>
  <si>
    <t>La biotina contribuye al mantenimiento del cabello en condiciones normales; El zinc contribuye al funcionamiento normal del sistema inmunitario; El selenio contribuye al mantenimiento de las uñas en condiciones normales.</t>
  </si>
  <si>
    <t>P062 Rainbow Light Men's Multivitamin (US)
P074 Clear Skin Acne Supplement (Clear-3) (US)
P096 Santa Cruz Paleo Zinc + Copper Caps (US)
P171 VivoNu Softgel de Biotina con MSM y Colágeno (MX)</t>
  </si>
  <si>
    <t>MAGNIFICA (cabello, piel y uñas) + marca 2 (energía y defensas) + marca 3</t>
  </si>
  <si>
    <t>Hay 32.071 unidades en septiembre (EE. UU. 22.525, México 9.546; 9 productos, US$ 0,79 M). Son productos de venta media que no justifican registros sueltos. Es la fórmula paraguas del informe regulatorio (sección 8.1): la misma cápsula se posiciona como belleza con una marca y como energía y defensas con otra. Los softgels mexicanos se asignaron aquí por cercanía.</t>
  </si>
  <si>
    <t>Tantas vitaminas implican más análisis de estabilidad y límites por cada una. Es un producto muy común en droguerías, así que la diferenciación tiene que venir de la marca.</t>
  </si>
  <si>
    <t>F17</t>
  </si>
  <si>
    <t>Electrolitos en polvo (stick)</t>
  </si>
  <si>
    <t>Electrolitos (sodio, potasio, magnesio, calcio) + vitaminas C y B, a veces con proteína clara y colágeno, o con hierbas diuréticas "debloat" (diente de león, cola de caballo, ortiga, enebro).</t>
  </si>
  <si>
    <t>Sodio 300-500 mg + potasio 200-370 mg + magnesio 60 mg + vitamina C 60 mg + vitaminas B6 y B12 por stick, sin azúcar o con poca glucosa (dosis orientativas).</t>
  </si>
  <si>
    <t>Hierbas diuréticas de los productos "debloat" (enebro, cola de caballo, ortiga) y el claim "desinflama". La proteína y el colágeno se venden en sus propias familias.</t>
  </si>
  <si>
    <t>El magnesio contribuye al equilibrio electrolítico; El potasio contribuye al funcionamiento normal del sistema nervioso; La vitamina C contribuye a disminuir el cansancio y la fatiga.</t>
  </si>
  <si>
    <t>P024 ATRAKT D-BLOAT Advanced Debloat Powder (US)
P046 Bloom Nutrition Daily Hydration Sticks (US)
P084 Wellah Electrolytes Sample Pack + Shaker (US)
P102 Liquid I.V. Hydration Multiplier Blood Orange (US)</t>
  </si>
  <si>
    <t>MAGNIFICA + 2 marcas (como SD); como alimento, 1 marca por registro si hay maquila</t>
  </si>
  <si>
    <t>Hay 33.547 unidades en septiembre, todas en EE. UU. (5 productos, US$ 0,71 M). Lideran ATRAKT D-BLOAT, Bloom y Wellah. La fórmula es simple y Verde y va en un stick fácil de maquilar. Puede ir como bebida o alimento sin claims o como SD con declaraciones; se recomienda SD para acompañar las líneas de creatina y gimnasio.</t>
  </si>
  <si>
    <t>Compite con sueros e hidratantes de farmacia y supermercado. Si va como alimento, el sodio alto exige sellos frontales, y el ángulo "debloat" pierde fuerza sin las hierbas.</t>
  </si>
  <si>
    <t>F22</t>
  </si>
  <si>
    <t>Aminoácidos esenciales en tableta</t>
  </si>
  <si>
    <t>Tableta</t>
  </si>
  <si>
    <t>Los 8 aminoácidos esenciales, incluidos los BCAA, en tabletas (BodyHealth Perfect Amino).</t>
  </si>
  <si>
    <t>Aminoácidos esenciales (leucina, isoleucina, valina, lisina, fenilalanina, treonina, metionina, triptófano), 5 g por porción de 5 tabletas + vitamina B6 1,4 mg (dosis orientativas).</t>
  </si>
  <si>
    <t>Validar el L-triptófano (precursor de serotonina); si INVIMA lo objeta, se retira.</t>
  </si>
  <si>
    <t>La vitamina B6 contribuye al metabolismo normal de las proteínas y del glucógeno.</t>
  </si>
  <si>
    <t>P029 BODYHEALTH Perfect Amino Tablets (US)</t>
  </si>
  <si>
    <t>Hay 14.535 unidades en septiembre en EE. UU. con un solo producto (US$ 0,68 M, ticket alto). Es Verde, va en tableta fácil de maquilar y complementa la línea de gimnasio (creatina, proteína y electrolitos).</t>
  </si>
  <si>
    <t>La demanda está concentrada en una marca estadounidense y en Colombia el gimnasio prefiere polvo. Sin una declaración propia de aminoácidos, el mensaje depende de la B6.</t>
  </si>
  <si>
    <t>F20</t>
  </si>
  <si>
    <t>Complejo B en gotas</t>
  </si>
  <si>
    <t>B12 líquida con B6, B1, niacina y folato; gotitas sublinguales de B12 + B6; metilfolato de 15 mg + B12. Se asignan también chicles y mentas de energía (cafeína + L-teanina + B6/B12).</t>
  </si>
  <si>
    <t>Vitamina B12 (metilcobalamina) 25-100 µg + B6 1,4 mg + B1 1,1 mg + niacina 16 mg + folato (metilfolato) 200-400 µg + vitamina C 40 mg por porción de 1 mL (dosis orientativas, por debajo del UL).</t>
  </si>
  <si>
    <t>Metilfolato de 15 mg (dosis de medicamento) y B12 sola en dosis alta (riesgo de norma farmacológica). La cafeína de los chicles y mentas es otra fórmula y otra forma.</t>
  </si>
  <si>
    <t>La vitamina B12 contribuye a disminuir el cansancio y la fatiga; La vitamina B6 contribuye al metabolismo energético normal; El folato contribuye a la función psicológica normal.</t>
  </si>
  <si>
    <t>P063 Neuro Peppermint Energy &amp; Focus Gum (US)
P075 Vitamin B12 Liquid Drops with B6, B1, Niacin &amp; Folate (US)
P100 L-Methylfolate 15mg + B12 Liquid (US)
P168 Montue Gotitas B12 + B6 (MX)</t>
  </si>
  <si>
    <t>Hay 28.077 unidades en septiembre (EE. UU. 22.234, México 5.843; 7 productos, US$ 0,62 M). Es Verde, las gotas son fáciles de maquilar y el ángulo "energía" está permitido. Los chicles y mentas de cafeína + L-teanina se asignaron aquí por cercanía de fórmula, pero necesitarían su propio registro y su forma es poco común en Colombia.</t>
  </si>
  <si>
    <t>Es un producto muy común en droguerías. "Sublingual" no es una promesa de eficacia que se pueda usar, y hay que validar los límites de cada vitamina B.</t>
  </si>
  <si>
    <t>F15</t>
  </si>
  <si>
    <t>Vitamina D3 + K2 + omega 3 en softgel</t>
  </si>
  <si>
    <t>Softgel</t>
  </si>
  <si>
    <t>D3 + K2 en gotas con omega 3 en aceite MCT, softgels de D3 + K2 (hasta 10.000 UI), cápsulas de D3 + K2, omega 3 de salmón y de krill, astaxantina de 12 mg y calcio + D3/K2 + glucosamina.</t>
  </si>
  <si>
    <t>Vitamina D3 25-50 µg (1.000-2.000 UI) + vitamina K2 MK-7 75-100 µg + aceite de pescado con 250-500 mg de EPA + DHA por porción de 1-2 softgels (dosis orientativas; la D3 por debajo del UL).</t>
  </si>
  <si>
    <t>D3 de 10.000 UI (supera el UL y puede caer en medicamento). Astaxantina y aceite de krill están por confirmar. La glucosamina y la condroitina son otra fórmula.</t>
  </si>
  <si>
    <t>La vitamina D contribuye al mantenimiento de los huesos en condiciones normales; La vitamina K contribuye al mantenimiento de los huesos en condiciones normales; El EPA y el DHA contribuyen al funcionamiento normal del corazón (con 250 mg al día; verificar). (las declaraciones de corazón o glucosa son opcionales y con riesgo de objeción: validar antes de usarlas).</t>
  </si>
  <si>
    <t>P021 Bella All Natural D3 K2 Drops Omega 3 MCT (US)
P144 VivoNu Vitamina D3 K2 Cápsulas Blandas (MX)
P151 Toyocare Vitamina D3 + K2 10.000 IU (MX)
P180 Airboy Vitamina D3 + K2 (MX)</t>
  </si>
  <si>
    <t>Hay 39.700 unidades en septiembre (EE. UU. 24.515, México 15.185; 10 productos, US$ 0,68 M). La fórmula común D3 + K2 + omega 3 une la línea de vitamina D con la de omega 3. Las gotas de Bella All Natural, el producto más vendido del grupo, requerirían un segundo registro en gotas si se quiere ese formato.</t>
  </si>
  <si>
    <t>La maquila de softgel en Colombia se concentra en pocos laboratorios. La vitamina D en dosis alta o como único activo cae en la norma farmacológica.</t>
  </si>
  <si>
    <t>F21</t>
  </si>
  <si>
    <t>Gomita de biotina y vitaminas (cabello, piel y uñas)</t>
  </si>
  <si>
    <t>Gomitas de biotina + vitamina C + vitamina E + zinc (Bears with Benefits).</t>
  </si>
  <si>
    <t>Biotina 2.500-5.000 µg + zinc 5-7,5 mg + vitamina C 40-80 mg + vitamina E 6 mg + ácido fólico 200 µg por porción de 2 gomitas (dosis orientativas; biotina dentro del nivel que acepte INVIMA).</t>
  </si>
  <si>
    <t>Ninguno; solo ajustar la biotina y las vitaminas a los máximos permitidos.</t>
  </si>
  <si>
    <t>La biotina contribuye al mantenimiento del cabello en condiciones normales; El zinc contribuye al mantenimiento de las uñas en condiciones normales; La vitamina C contribuye a la formación normal de colágeno.</t>
  </si>
  <si>
    <t>P028 Bears with Benefits Biotin Gummies (US)</t>
  </si>
  <si>
    <t>Hay 14.563 unidades en septiembre en EE. UU. con un solo producto (US$ 0,44 M), así que la demanda justifica tenerla como familia. La fórmula es Verde, pero va en gomita, que es más difícil de maquilar. Es la entrada en gomita para el público de belleza.</t>
  </si>
  <si>
    <t>La biotina alta interfiere con exámenes de laboratorio (requiere advertencia). Hay que validar la dosis máxima de biotina y no decir "crecimiento" ni "anticaída".</t>
  </si>
  <si>
    <t>F23</t>
  </si>
  <si>
    <t>Proteína de suero (whey) con colágeno en polvo</t>
  </si>
  <si>
    <t>Proteína de suero aislada "clear" + colágeno (Bloom Clear Protein) y whey con creatina y BCAA (Euphoric).</t>
  </si>
  <si>
    <t>Proteína de suero aislada 20-25 g + colágeno hidrolizado 5 g por porción, con sabores como variedades (dosis orientativas). La creatina se vende aparte (familia F05).</t>
  </si>
  <si>
    <t>Creatina dentro de la proteína (cambiaría la fórmula y obligaría a respetar el tope de 3 g).</t>
  </si>
  <si>
    <t>Las proteínas contribuyen a aumentar y conservar la masa muscular.</t>
  </si>
  <si>
    <t>P042 Bloom Nutrition Clear Protein (US)
P164 Euphoric 100% Whey Protein + Creatina (MX)</t>
  </si>
  <si>
    <t>Hay 13.833 unidades en septiembre (EE. UU. 11.228, México 2.605; 2 productos, US$ 0,35 M). Es Verde y fácil de maquilar en polvo. Si se usan claims de músculo debe ir como SD: la alerta 267-2026 sancionó proteínas registradas como alimento y vendidas como suplemento deportivo.</t>
  </si>
  <si>
    <t>El costo del whey es alto y la competencia en Colombia es fuerte, así que el margen en dropshipping es bajo. El "clear whey" requiere un proveedor específico.</t>
  </si>
  <si>
    <t>F25</t>
  </si>
  <si>
    <t>Antioxidante "glow" (alternativa a glutatión y NAD+/NMN)</t>
  </si>
  <si>
    <t>Vigilar</t>
  </si>
  <si>
    <t>Glutatión liposomal (líquido o cápsula) con vitamina C, selenio y resveratrol; NMN de 500 a 1.000 mg y NAD+ o nicotinamida ribósido con quercetina, resveratrol y TMG.</t>
  </si>
  <si>
    <t>Vitamina C 200 mg + vitamina E 12 mg + selenio 55 µg + zinc 10 mg + niacina (nicotinamida) 16 mg + riboflavina 1,4 mg por porción de 2 cápsulas (dosis orientativas). Glutatión o NMN solo si la SEPFSD los acepta.</t>
  </si>
  <si>
    <t>Glutatión, NMN, NAD+ y nicotinamida ribósido (por confirmar: ingredientes nuevos sin concepto). Resveratrol y quercetina están por validar. No prometer "aclarar la piel" ni "antiedad celular".</t>
  </si>
  <si>
    <t>La vitamina C contribuye a la protección de las células frente al daño oxidativo; El selenio contribuye a la protección de las células frente al daño oxidativo; La niacina contribuye al metabolismo energético normal.</t>
  </si>
  <si>
    <t>P050 Cymbiotika Liposomal Glutathione (US)
P066 Cata-Kor NMN 1000 mg (US)
P073 Cata-Kor NMN Powder 1000 mg (US)
P061 Cata-Kor Liposomal Glutathione 1155 mg (US)</t>
  </si>
  <si>
    <t>Hay 55.577 unidades en septiembre (EE. UU. 44.245, México 11.332; 10 productos, US$ 2,13 M), con Cymbiotika Glutathione entre los de más facturación. Los activos virales no tienen aceptación en Colombia y pedir concepto a la SEPFSD toma meses. Hay que vigilar los listados de nuevos ingredientes; mientras tanto existe la versión Verde de vitaminas antioxidantes.</t>
  </si>
  <si>
    <t>La versión reformulada pierde el gancho viral. INVIMA ya emitió alertas por glutatión sin registro (217-2023 y 277-2025).</t>
  </si>
  <si>
    <t>F29</t>
  </si>
  <si>
    <t>No viables como suplemento (descartar)</t>
  </si>
  <si>
    <t>Otro</t>
  </si>
  <si>
    <t>No aplica (descartar)</t>
  </si>
  <si>
    <t>NAC (N-acetilcisteína), bolsitas orales con kava y ashwagandha, gotas Blue Burn (ashwagandha + uva de Oregón), jalea "cutting" con garcinia, limpiezas de colon con sen y cáscara sagrada o con hoja de papaya, gomitas de cúrcuma y ginkgo biloba.</t>
  </si>
  <si>
    <t>No se propone un registro propio. La demanda se redirige así: limpieza de colon → F03 y F12; quemadores → F10 y F13; calma → F07. Cúrcuma, sen y ginkgo solo cabrían como fitoterapéuticos con indicación aprobada, que es un negocio distinto.</t>
  </si>
  <si>
    <t>NAC (medicamento), kava, ashwagandha y garcinia (prohibidas o tóxicas). Sen, cáscara sagrada, cúrcuma y ginkgo son plantas medicinales que llevan el producto a la vía fitoterapéutica.</t>
  </si>
  <si>
    <t>No aplica.</t>
  </si>
  <si>
    <t>P037 Apothékary Blue Burn Metabolic Support Drops (US)
P023 Bella All Natural Colon Cleanse 400g (US)
P026 Milamiamor 15 Day Cleanse (US)
P090 Loosey Goosey Calming Pouches 3 Pack (US)</t>
  </si>
  <si>
    <t>No aplica</t>
  </si>
  <si>
    <t>Hay 68.865 unidades en septiembre (EE. UU. 68.865; 8 productos, US$ 1,73 M). Su activo central es rojo, es un medicamento o es una planta de uso terapéutico, así que no pueden ir como SD sin perder su razón de ser. Se agrupan aquí para que no se cuelen en el plan.</t>
  </si>
  <si>
    <t>Si un proveedor de Dropi los ofrece "con registro", hay que verificarlo en INVIMA: lo más probable es que sea un registro prestado o falso.</t>
  </si>
  <si>
    <t>F24</t>
  </si>
  <si>
    <t>Vitalidad masculina con maca y zinc (reformular o descartar)</t>
  </si>
  <si>
    <t>Turkesterona + tongkat ali; shilajit en resina, miel o softgel con maca y ashwagandha; NAD+ para hombre; "testosterone boosters"; saw palmetto + semilla de calabaza para la próstata; gotas de libido unisex (tribulus, ashwagandha, fenogreco); maca + fenogreco y aguaje para "curvas".</t>
  </si>
  <si>
    <t>Maca 1.000 mg + zinc 10 mg + selenio 55 µg + vitamina B12 2,5 µg + L-arginina 500 mg por porción de 2-3 cápsulas (dosis orientativas), con un ángulo de "energía y vitalidad" sin mención sexual.</t>
  </si>
  <si>
    <t>Ashwagandha y tribulus (tóxicas). Tongkat ali, shilajit, saw palmetto, fenogreco, aguaje y turkesterona están por confirmar. Cualquier mención de testosterona alta, potencia, libido, próstata o glúteos.</t>
  </si>
  <si>
    <t>El zinc contribuye al metabolismo normal de los macronutrientes; La vitamina B12 contribuye a disminuir el cansancio y la fatiga (verificar textos en el listado de declaraciones aceptadas).</t>
  </si>
  <si>
    <t>P057 Snap Prostate Health &amp; Nitric Oxide Chews (US)
P091 Old School Labs Turkesterone with Tongkat Ali (US)
P071 VivoNu MEN'S MAX (US)
P059 Adapto Drive Maca Root Drops (US)</t>
  </si>
  <si>
    <t>1 marca separada de MAGNIFICA (para que una medida sanitaria no afecte a la marca principal)</t>
  </si>
  <si>
    <t>Hay 59.314 unidades en septiembre (EE. UU. 46.453, México 12.861; 17 productos, US$ 1,48 M). Todo su atractivo depende de claims prohibidos (potencia, próstata, glúteos), y los activos virales son rojos o están por confirmar. Solo tiene sentido como fórmula de vitalidad con maca y zinc, y en vigilancia.</t>
  </si>
  <si>
    <t>Es la categoría con más alertas de INVIMA (sildenafilo oculto, URODOC 277-2026, KDROPS GLUTEX). Una sola pieza publicitaria con "potencia" contagia la medida a todas las marcas del registro.</t>
  </si>
  <si>
    <t>F26</t>
  </si>
  <si>
    <t>Moringa + clorofila en cápsula</t>
  </si>
  <si>
    <t>Clorofila (clorofilina cúprica sódica) en cápsula o gotas, moringa en hoja de 1.200 mg y mezcla de 20 hierbas con musgo marino, cúrcuma, orégano y ashwagandha.</t>
  </si>
  <si>
    <t>Hoja de moringa en polvo 600 mg + clorofila de origen vegetal (por ejemplo, de espinaca o alfalfa) 100 mg + vitamina C 40 mg + zinc 5 mg por porción de 2 cápsulas (dosis orientativas).</t>
  </si>
  <si>
    <t>Ashwagandha (tóxica), musgo marino (yodo, por confirmar) y cúrcuma como activo. La clorofilina cúprica sódica es un colorante: es mejor usar clorofila vegetal, que tiene un antecedente en la SEPFSD.</t>
  </si>
  <si>
    <t>La vitamina C contribuye al funcionamiento normal del sistema inmunitario; El zinc contribuye al funcionamiento normal del sistema inmunitario.</t>
  </si>
  <si>
    <t>P017 Body Magic Chlorophyll Pill (US)
P060 Toplux Moringa Capsules 1200mg (US)
P039 Hrvsta 20-Herb Blend Capsules (US)
P069 Horbäach Liquid Chlorophyll Drops (US)</t>
  </si>
  <si>
    <t>Hay 48.860 unidades en septiembre, todas en EE. UU. (4 productos, US$ 0,77 M). La moringa está en el listado de nuevos ingredientes aceptados y la cápsula es fácil de maquilar. Las gotas de clorofila se asignaron aquí por fórmula. Va en vigilancia porque su atractivo ("desodorante interno", piel) no tiene declaración aceptada y la tendencia viene en baja.</t>
  </si>
  <si>
    <t>El estatus de la clorofilina en SD no está confirmado. Sin claims, el producto depende solo del contenido orgánico de las redes.</t>
  </si>
  <si>
    <t>F28</t>
  </si>
  <si>
    <t>Creatina en gomita</t>
  </si>
  <si>
    <t>Creatina monohidrato en gomita (Bloom, Vital Source), a veces con jengibre y postbiótico (arrae).</t>
  </si>
  <si>
    <t>Creatina monohidrato, 3 g por porción de 4-6 gomitas (dosis orientativa), con sabores como variedades.</t>
  </si>
  <si>
    <t>Jengibre y postbiótico (no hacen falta). No declarar más de 3 g.</t>
  </si>
  <si>
    <t>Declaración de creatina si figura en el listado INVIMA (en la UE exige 3 g al día).</t>
  </si>
  <si>
    <t>P077 arrae Tone Creatine Gummies Variety (US)
P081 Bloom Creatine Gummies (US)
P097 Vital Source Creatine Gummies (US)</t>
  </si>
  <si>
    <t>Hay 20.725 unidades en septiembre, todas en EE. UU. (3 productos, US$ 0,55 M). Es otra forma de la creatina en polvo (familia F05). Queda en vigilancia porque meter 3 g en gomitas exige muchas unidades por porción y la maquila es compleja.</t>
  </si>
  <si>
    <t>Pruebas independientes en EE. UU. encontraron gomitas de creatina con mucho menos activo del declarado, lo que es un riesgo reputacional y de cumplimiento. El costo por porción es alto.</t>
  </si>
  <si>
    <t>F27</t>
  </si>
  <si>
    <t>Aceite de orégano + semilla negra en softgel</t>
  </si>
  <si>
    <t>Aceite de orégano (hasta "6.000 mg" equivalentes) + aceite de semilla negra (Nigella sativa) en softgel.</t>
  </si>
  <si>
    <t>Aceite de orégano estandarizado en carvacrol 150 mg + aceite de semilla negra 500 mg + vitamina E 6 mg por softgel (dosis orientativas), solo si el maquilador confirma que ambos aceites están aceptados para SD.</t>
  </si>
  <si>
    <t>Nada concreto que quitar, pero ninguno de los dos aceites tiene estatus confirmado. Prohibido decir "antiparasitario", "antibiótico natural" o "limpieza intestinal".</t>
  </si>
  <si>
    <t>La vitamina E contribuye a la protección de las células frente al daño oxidativo.</t>
  </si>
  <si>
    <t>P058 Micro Ingredients Oregano Oil with Black Seed Oil (US)
P137 Aceite de Orégano con Aceite de Semilla Negra (MX)
P166 VivoNu Aceite de Orégano + Semilla Negra (MX)
P227 VivoNu Aceite de Orégano 6000 mg + Semilla Negra (MX)</t>
  </si>
  <si>
    <t>Hay 22.297 unidades en septiembre (EE. UU. 9.212, México 13.085; 7 productos, US$ 0,40 M). Hay demanda en ambos mercados, pero el atractivo es terapéutico (parásitos, infecciones) y el estatus de los ingredientes no está confirmado. Queda en vigilancia.</t>
  </si>
  <si>
    <t>Sin claims, el producto no tiene un mensaje vendible. La softgel requiere un maquilador especializado.</t>
  </si>
  <si>
    <t>Catálogo clasificado: productos virales de suplementos en TikTok Shop</t>
  </si>
  <si>
    <t>230 publicaciones únicas (por ID de TikTok) de los rankings de FastMoss (EE. UU. y México, categoría Food Supplements). Ventas de septiembre de 2026 y de la semana 39 (21–27 sep). Precios y GMV en la moneda de cada mercado; la columna GMV (USD) convierte México a 18,5 MXN/USD. Clasificación y semáforo: preliminares, hechos por agentes; validar con asesor regulatorio.</t>
  </si>
  <si>
    <t>PRODUCTO</t>
  </si>
  <si>
    <t>CLASIFICACIÓN</t>
  </si>
  <si>
    <t>VENTAS (FASTMOSS)</t>
  </si>
  <si>
    <t>TRAZABILIDAD</t>
  </si>
  <si>
    <t>Imagen</t>
  </si>
  <si>
    <t>Código</t>
  </si>
  <si>
    <t>Mercado</t>
  </si>
  <si>
    <t>Producto</t>
  </si>
  <si>
    <t>Marca</t>
  </si>
  <si>
    <t>Tienda TikTok</t>
  </si>
  <si>
    <t>Subcategoría</t>
  </si>
  <si>
    <t>Presentación</t>
  </si>
  <si>
    <t>Fórmula base</t>
  </si>
  <si>
    <t>Ingredientes clave</t>
  </si>
  <si>
    <t>Para qué sirve</t>
  </si>
  <si>
    <t>Motivo del semáforo</t>
  </si>
  <si>
    <t>Adaptación para Colombia</t>
  </si>
  <si>
    <t>GMV sep-2026 (moneda local)</t>
  </si>
  <si>
    <t>Crecimiento vs. agosto</t>
  </si>
  <si>
    <t>Unidades semana 39</t>
  </si>
  <si>
    <t>Unidades históricas</t>
  </si>
  <si>
    <t>Precio</t>
  </si>
  <si>
    <t>Comisión afiliados</t>
  </si>
  <si>
    <t>Lanzamiento</t>
  </si>
  <si>
    <t>Rankings donde aparece</t>
  </si>
  <si>
    <t>Confianza de la fórmula</t>
  </si>
  <si>
    <t>Fuente de ingredientes</t>
  </si>
  <si>
    <t>Notas</t>
  </si>
  <si>
    <t>Título original</t>
  </si>
  <si>
    <t>ID TikTok</t>
  </si>
  <si>
    <t>Enlace</t>
  </si>
  <si>
    <t>P001</t>
  </si>
  <si>
    <t>US</t>
  </si>
  <si>
    <t>Toplux Magnesium Complex 8</t>
  </si>
  <si>
    <t>Toplux Nutrition</t>
  </si>
  <si>
    <t>Magnesio complejo</t>
  </si>
  <si>
    <t>90 cápsulas (45 porciones de 2)</t>
  </si>
  <si>
    <t>Magnesio complejo multiforma (glicinato + citrato + malato + taurato + óxido + L-treonato/aspartato)</t>
  </si>
  <si>
    <t>Complejo de magnesio 1.000 mg/porción (8 formas: glicinato, bisglicinato, malato, L-treonato, taurato, citrato, aspartato, óxido)
~400 mg de magnesio elemental</t>
  </si>
  <si>
    <t>Aportar magnesio en varias formas para apoyar la relajación, el sueño y la función muscular.</t>
  </si>
  <si>
    <t>Solo sales de magnesio, mineral típico de suplemento dietario.</t>
  </si>
  <si>
    <t>Registrar tal cual como 'Magnesio complejo' (4-8 sales) en cápsula, ajustando el magnesio elemental al máximo permitido; sirve como registro base para varias marcas.</t>
  </si>
  <si>
    <t>US$15,00</t>
  </si>
  <si>
    <t>2024-03-28</t>
  </si>
  <si>
    <t>US sep #1
US sem39 #1</t>
  </si>
  <si>
    <t>Alta</t>
  </si>
  <si>
    <t>Anexo Ecom Magic</t>
  </si>
  <si>
    <t>publicación #1 del lote. Misma fórmula base que 1729734194760618825 (Decent Nature).</t>
  </si>
  <si>
    <t>Toplux Magnesium Complex 8 Essential Magnesium Supplement</t>
  </si>
  <si>
    <t>1729448464509734958</t>
  </si>
  <si>
    <t>Ver en FastMoss</t>
  </si>
  <si>
    <t>P002</t>
  </si>
  <si>
    <t>Physician's Choice Digestive Enzymes + Probiotics</t>
  </si>
  <si>
    <t>Physician's Choice</t>
  </si>
  <si>
    <t>Enzimas digestivas + probióticos</t>
  </si>
  <si>
    <t>60 cápsulas</t>
  </si>
  <si>
    <t>Enzimas digestivas multiespectro + probióticos + prebiótico</t>
  </si>
  <si>
    <t>Mezcla de enzimas digestivas (proteasa, amilasa, lipasa, lactasa, bromelina, papaína, alfa-galactosidasa)
Probióticos
Prebiótico</t>
  </si>
  <si>
    <t>Apoyar la digestión y reducir la sensación de hinchazón después de las comidas.</t>
  </si>
  <si>
    <t>Enzimas digestivas, probióticos y prebióticos son ingredientes habituales de suplemento dietario.</t>
  </si>
  <si>
    <t>Registro directo: cápsula de enzimas (proteasa, amilasa, lipasa, lactasa, bromelina, papaína) + Lactobacillus/Bifidobacterium con cepas y UFC declaradas + inulina.</t>
  </si>
  <si>
    <t>US$16,00 – 45,90</t>
  </si>
  <si>
    <t>2023-11-29</t>
  </si>
  <si>
    <t>US sep #2
US sem39 #2</t>
  </si>
  <si>
    <t>El kit 'Hack your Tummy' (1729417158856250354) combina esta fórmula con el probiótico 60B.</t>
  </si>
  <si>
    <t>Physician's Choice Digestive Enzymes - Bloating &amp; Mealtime Discomfort Support with Probiotics + Prebiotics for Digestion &amp; Gut Health</t>
  </si>
  <si>
    <t>1729415062788019186</t>
  </si>
  <si>
    <t>P003</t>
  </si>
  <si>
    <t>Vitafusion Fiber Well Sugar Free Gummies</t>
  </si>
  <si>
    <t>Vitafusion</t>
  </si>
  <si>
    <t>Vitafusion Health</t>
  </si>
  <si>
    <t>Fibra soluble en gomita</t>
  </si>
  <si>
    <t>90 gomitas</t>
  </si>
  <si>
    <t>Fibra soluble prebiótica (inulina/polidextrosa) sin azúcar</t>
  </si>
  <si>
    <t>Fibra soluble 5 g por porción (inulina/polidextrosa, por verificar)</t>
  </si>
  <si>
    <t>Aportar fibra para apoyar la regularidad y la salud digestiva.</t>
  </si>
  <si>
    <t>F12 · Gomita de fibra prebiótica + vinagre de manzana</t>
  </si>
  <si>
    <t>La fibra soluble es un ingrediente típico de suplemento o alimento.</t>
  </si>
  <si>
    <t>Gomita de inulina de achicoria 5 g/porción sin azúcar, con claim de tránsito intestinal normal; puede compartir registro con gomitas de fibra de otras marcas.</t>
  </si>
  <si>
    <t>US$12,50</t>
  </si>
  <si>
    <t>2026-02-24</t>
  </si>
  <si>
    <t>US sep #3
US sem39 #5</t>
  </si>
  <si>
    <t>Media</t>
  </si>
  <si>
    <t>Fuente exacta de fibra por verificar en etiqueta.</t>
  </si>
  <si>
    <t>[Vitafusion] Fiber Well Sugar Free Gummies - 5g - Berry &amp; Peach Flavor Fiber Gummies - Supports Digestive Health &amp; Regularity - 90 Gummies</t>
  </si>
  <si>
    <t>1732265921298993534</t>
  </si>
  <si>
    <t>P004</t>
  </si>
  <si>
    <t>Micro Ingredients Magnesium Complex for Women 20-in-1</t>
  </si>
  <si>
    <t>Micro Ingredients</t>
  </si>
  <si>
    <t>Magnesio complejo para mujer</t>
  </si>
  <si>
    <t>240 cápsulas (120 porciones)</t>
  </si>
  <si>
    <t>Magnesio complejo multiforma + vitaminas D3 y K2 + complejo B + biotina + inositol + ashwagandha (dosis baja)</t>
  </si>
  <si>
    <t>Magnesio 350 mg (glicinato, citrato, óxido, malato, taurato, carbonato, orotato, aspartato, lactato)
Vitamina D3
Vitamina K2
Complejo B metilado (folato 680 mcg DFE, B12 12 mcg, B6 1,7 mg)
Biotina 300 mcg
Inositol 10 mg
Ashwagandha 10 mg
Cetonas de frambuesa 5 mg</t>
  </si>
  <si>
    <t>Aportar magnesio y vitaminas para el bienestar, la relajación y la energía de la mujer.</t>
  </si>
  <si>
    <t>Lleva ashwagandha, que la hoja Ingredientes Colombia marca como no aceptada en Colombia, aunque sea en 10 mg; las cetonas de frambuesa tampoco son habituales.</t>
  </si>
  <si>
    <t>Quitar ashwagandha y cetonas de frambuesa y dejar magnesio complejo + D3 + K2 + complejo B + biotina + inositol, que pasa a Verde.</t>
  </si>
  <si>
    <t>US$26,95</t>
  </si>
  <si>
    <t>2026-02-26</t>
  </si>
  <si>
    <t>US sep #4
US sem39 #3</t>
  </si>
  <si>
    <t>Tendencia fuerte 'magnesio para mujer'. Fácil de llevar a Verde porque la ashwagandha es marginal.</t>
  </si>
  <si>
    <t>Magnesium Complex for Women, 240 Vegetarian Capsules | 20-in-1 Formula - Magnesium Blend with Vitamin D3, K2, Ashwagandha &amp; More | Filler Free, Non-GMO</t>
  </si>
  <si>
    <t>1729482835128784557</t>
  </si>
  <si>
    <t>P005</t>
  </si>
  <si>
    <t>NeoCell Collagen Peptides Powder 20oz</t>
  </si>
  <si>
    <t>NeoCell</t>
  </si>
  <si>
    <t>NeoCell Collagen</t>
  </si>
  <si>
    <t>Colágeno hidrolizado puro</t>
  </si>
  <si>
    <t>20 oz (567 g) / ~30 porciones</t>
  </si>
  <si>
    <t>Colágeno hidrolizado bovino tipo I y III</t>
  </si>
  <si>
    <t>Péptidos de colágeno bovino grass-fed tipos I y III 20 g/porción
18 aminoácidos</t>
  </si>
  <si>
    <t>Aportar colágeno para la piel, el cabello, las uñas y las articulaciones.</t>
  </si>
  <si>
    <t>Colágeno hidrolizado, permitido como suplemento dietario.</t>
  </si>
  <si>
    <t>Colágeno hidrolizado bovino tipo I y III en polvo sin sabor; la fórmula más simple de registrar y base para muchas marcas.</t>
  </si>
  <si>
    <t>US$30,00</t>
  </si>
  <si>
    <t>2025-05-13</t>
  </si>
  <si>
    <t>US sep #5
US sem39 #4</t>
  </si>
  <si>
    <t/>
  </si>
  <si>
    <t>NeoCell Collagen Peptides Powder 20oz - Grassfed Protein Supplement - Advanced with 18 Essential Amino Acids</t>
  </si>
  <si>
    <t>1731006372333326477</t>
  </si>
  <si>
    <t>P006</t>
  </si>
  <si>
    <t>Toplux Keto Burn</t>
  </si>
  <si>
    <t>Quemador keto con cafeína</t>
  </si>
  <si>
    <t>60 cápsulas (30 porciones de 2)</t>
  </si>
  <si>
    <t>Cetonas de frambuesa + mango africano + té verde + cafeína + vinagre de manzana + kelp + extracto de uva</t>
  </si>
  <si>
    <t>Cetonas de frambuesa 500 mg
Mango africano 300 mg
Extracto de té verde
Cafeína anhidra
Vinagre de manzana
Kelp
Extracto de uva</t>
  </si>
  <si>
    <t>Apoyar el metabolismo y el control de peso en dietas keto.</t>
  </si>
  <si>
    <t>F13 · Fórmula metabólica en cápsula (cromo + canela)</t>
  </si>
  <si>
    <t>La cafeína tiene límite de ingesta; las cetonas de frambuesa y el mango africano no son habituales en suplementos colombianos y el kelp aporta yodo variable.</t>
  </si>
  <si>
    <t>Cápsula de té verde + cafeína dentro del límite + vinagre de manzana + cromo + L-carnitina, sin cetonas de frambuesa ni kelp y sin claim de 'quemar grasa'.</t>
  </si>
  <si>
    <t>US$17,00</t>
  </si>
  <si>
    <t>2024-05-15</t>
  </si>
  <si>
    <t>US sep #6
US sem39 #7</t>
  </si>
  <si>
    <t>Búsqueda web: https://supp.co/products/toplux-nutrition-keto-burn</t>
  </si>
  <si>
    <t>Existen varias versiones de Keto Burn de Toplux; dosis de la mezcla propietaria no publicadas.</t>
  </si>
  <si>
    <t>Toplux Keto Burn Supplement</t>
  </si>
  <si>
    <t>1729456803530772526</t>
  </si>
  <si>
    <t>P007</t>
  </si>
  <si>
    <t>YESNAP PeachPout Creatine for Women</t>
  </si>
  <si>
    <t>YESNAP</t>
  </si>
  <si>
    <t>Yesnap Health</t>
  </si>
  <si>
    <t>Creatina + colágeno para mujer</t>
  </si>
  <si>
    <t>Sachet/Stick</t>
  </si>
  <si>
    <t>30 sobres sabor durazno</t>
  </si>
  <si>
    <t>Creatina monohidrato + colágeno hidrolizado + myo-inositol + BCAA + maca + ácido hialurónico + vitamina D3</t>
  </si>
  <si>
    <t>Creatina monohidrato 5 g
Colágeno 5 g
Myo-inositol 500 mg
BCAA 2:1:1 2 g
Maca
Ácido hialurónico
Vitamina D3</t>
  </si>
  <si>
    <t>Apoyar la fuerza, la energía y la belleza de la mujer en un solo sobre.</t>
  </si>
  <si>
    <t>La creatina es ingrediente de suplemento dietario, pero 5 g por porción supera el tope de 3 g/día; hay que bajar la dosis para registrarla.</t>
  </si>
  <si>
    <t>Sobres con creatina 3 g + colágeno 5 g + myo-inositol + BCAA + ácido hialurónico + vitamina D3, maca en dosis usual y sin claims hormonales.</t>
  </si>
  <si>
    <t>US$27,30 – 47,01</t>
  </si>
  <si>
    <t>2026-05-06</t>
  </si>
  <si>
    <t>US sep #7
US sem39 #12</t>
  </si>
  <si>
    <t>Producto puente entre COL y ENE (en el Anexo Ecom Magic aparece en ambas). Formato de sobre individual en crecimiento.</t>
  </si>
  <si>
    <t>YESNAP PeachPout Creatine for Women, 5g Creatine Monohydrate + 5g Collagen Powder, Myo-Inositol &amp; BCAA, MACA, Hyaluronic Acid, Delicious Peach Flavor, 30 Packets, All-in-One Women Wellness Supplement</t>
  </si>
  <si>
    <t>1732376373883998234</t>
  </si>
  <si>
    <t>P008</t>
  </si>
  <si>
    <t>Wellah Creatine Monohydrate 3g</t>
  </si>
  <si>
    <t>Wellah Nutrition</t>
  </si>
  <si>
    <t>Creatina monohidrato</t>
  </si>
  <si>
    <t>50 porciones de 3 g (150 g)</t>
  </si>
  <si>
    <t>Creatina monohidrato 3 g/porción</t>
  </si>
  <si>
    <t>Apoyar la fuerza, la recuperación muscular y la energía.</t>
  </si>
  <si>
    <t>Creatina monohidrato a 3 g/porción, justo en el máximo permitido en Colombia.</t>
  </si>
  <si>
    <t>Registrar creatina monohidrato micronizada 3 g en polvo (sin sabor y saborizada) para varias marcas.</t>
  </si>
  <si>
    <t>US$15,90 – 20,00</t>
  </si>
  <si>
    <t>2024-03-31</t>
  </si>
  <si>
    <t>US sep #8
US sem39 #10</t>
  </si>
  <si>
    <t>Título FastMoss</t>
  </si>
  <si>
    <t>Misma fórmula base que Nutricost (1729434981362799604).</t>
  </si>
  <si>
    <t>Wellah Nutrition Creatine Monohydrate | 50 Servings | 3g Creatine | Supports Energy, Muscle Recovery &amp; Strength, Cognitive Health Dietary Supplement Powder</t>
  </si>
  <si>
    <t>1729456281219469588</t>
  </si>
  <si>
    <t>P009</t>
  </si>
  <si>
    <t>LeeFar Cutting Drink Mix</t>
  </si>
  <si>
    <t>LeeFar</t>
  </si>
  <si>
    <t>Leefar US</t>
  </si>
  <si>
    <t>Mezcla metabólica con berberina y 5-HTP</t>
  </si>
  <si>
    <t>30 porciones (sabor fresa-açaí)</t>
  </si>
  <si>
    <t>Berberina + cromo + 5-HTP + yerba mate + L-carnitina + té verde + magnesio + jengibre + FOS</t>
  </si>
  <si>
    <t>Berberina HCl
Picolinato de cromo
5-HTP
Yerba mate
L-carnitina
Extracto de té verde
Citrato de magnesio
Raíz de jengibre
FOS prebiótico</t>
  </si>
  <si>
    <t>Reducir antojos, dar saciedad y apoyar el metabolismo.</t>
  </si>
  <si>
    <t>El 5-HTP y la berberina figuran como 'por confirmar' en la hoja Ingredientes Colombia; la yerba mate y el té verde aportan cafeína con límite.</t>
  </si>
  <si>
    <t>Quitar 5-HTP y berberina y registrar un polvo de cromo + L-carnitina + té verde/yerba mate (cafeína dentro del límite) + magnesio + jengibre + FOS, con claim de metabolismo de macronutrientes (cromo).</t>
  </si>
  <si>
    <t>US$20,03</t>
  </si>
  <si>
    <t>2025-07-24</t>
  </si>
  <si>
    <t>US sep #9
US sem39 #9</t>
  </si>
  <si>
    <t>Búsqueda web: https://www.amazon.com/Leefar-Cutting-Drink-Mix-Metabolism/dp/B0GZW5BBG8</t>
  </si>
  <si>
    <t>Mismo producto que 1731493330376168096, 1731494860163420306 y 1731493553975496736 (otras tiendas LeeFar). Dosis no publicadas. Amazon lo lista como '30 Count': puede venir en sticks.</t>
  </si>
  <si>
    <t>LeeFar Cutting Drink Mix | 30 Servings</t>
  </si>
  <si>
    <t>1731494787917189767</t>
  </si>
  <si>
    <t>P010</t>
  </si>
  <si>
    <t>LEEFAR Her Juicy Feminine Probiotics Gummies</t>
  </si>
  <si>
    <t>60 gomitas (2 por porción)</t>
  </si>
  <si>
    <t>Probióticos Lactobacillus (4 cepas) + olmo resbaladizo + prebiótico XOS</t>
  </si>
  <si>
    <t>Mezcla probiótica 5.000 M UFC (L. acidophilus, L. rhamnosus, L. reuteri, L. fermentum)
Olmo resbaladizo (slippery elm)
Prebiótico XOS</t>
  </si>
  <si>
    <t>Apoyar la flora íntima femenina y el equilibrio del pH.</t>
  </si>
  <si>
    <t>El olmo resbaladizo no está en la hoja Ingredientes Colombia ni es habitual en Colombia y el claim íntimo/pH es delicado.</t>
  </si>
  <si>
    <t>Gomita probiótica con cepas y UFC declaradas + inulina/XOS (+ arándano), comunicada como 'bienestar íntimo femenino' y no como tratamiento de olor o vaginosis.</t>
  </si>
  <si>
    <t>US$18,99 – 42,60</t>
  </si>
  <si>
    <t>2024-11-10</t>
  </si>
  <si>
    <t>US sep #10
US sem39 #6</t>
  </si>
  <si>
    <t>Mismo producto que 1729698659696480903 (otro publicación de LeeFar). Hay que validar la viabilidad del probiótico en gomita.</t>
  </si>
  <si>
    <t>LEEFAR Her Juicy Feminine Probiotics Gummies- All in One Solution with Slippery Elm and Prebiotics&amp;Lactobacillus Probiotic Blend for Women's pH Balance and Dryness - Hawaiian Pineapple Gummies 60 Count probiotics women</t>
  </si>
  <si>
    <t>1729890372836496007</t>
  </si>
  <si>
    <t>P011</t>
  </si>
  <si>
    <t>Toplux Organic Beet Root Tablets 2040mg</t>
  </si>
  <si>
    <t>Remolacha (óxido nítrico)</t>
  </si>
  <si>
    <t>Raíz de remolacha (fuente de nitratos)</t>
  </si>
  <si>
    <t>Raíz de remolacha orgánica 2.040 mg/porción</t>
  </si>
  <si>
    <t>Apoyar la producción de óxido nítrico, la circulación y la energía.</t>
  </si>
  <si>
    <t>La remolacha en polvo es un alimento o extracto común, de bajo riesgo.</t>
  </si>
  <si>
    <t>Tableta o cápsula de remolacha en polvo, con claim 'antioxidante'/'energía' sin hablar de presión arterial.</t>
  </si>
  <si>
    <t>US$17,06</t>
  </si>
  <si>
    <t>US sep #11
US sem39 #11</t>
  </si>
  <si>
    <t>Misma fórmula base que 1731987481669046318 (cápsulas de Toplux).</t>
  </si>
  <si>
    <t>Toplux Organic Beet Root Tablets -  Nitric Oxide Booster Beetroot Supplement 2040mg</t>
  </si>
  <si>
    <t>1729448461272518702</t>
  </si>
  <si>
    <t>P012</t>
  </si>
  <si>
    <t>Natural Vitality MaxCalm Relaxing Drink Mix</t>
  </si>
  <si>
    <t>Natural Vitality</t>
  </si>
  <si>
    <t>NaturalVitalityCalm</t>
  </si>
  <si>
    <t>Magnesio en polvo para bebida</t>
  </si>
  <si>
    <t>453 g / 113 porciones</t>
  </si>
  <si>
    <t>Magnesio citrato + glicinato</t>
  </si>
  <si>
    <t>Magnesio iónico (citrato + glicinato)</t>
  </si>
  <si>
    <t>Ayudar a relajarse y a manejar el estrés con una bebida de magnesio.</t>
  </si>
  <si>
    <t>Sales de magnesio en polvo, sin botánicos.</t>
  </si>
  <si>
    <t>Registrar 'Magnesio citrato + glicinato en polvo para bebida' sabor frambuesa-limón; muy barato de fabricar.</t>
  </si>
  <si>
    <t>US$22,00</t>
  </si>
  <si>
    <t>2025-04-20</t>
  </si>
  <si>
    <t>US sep #12
US sem39 #14</t>
  </si>
  <si>
    <t>Dosis por porción no confirmada. Existe versión en sobres con ashwagandha + L-teanina + D3.</t>
  </si>
  <si>
    <t>MaxCalm Relaxing Drink Mix - Anti Stress Drink Mix - With Ionic Magnesium Citrate + Glycinate - Raspberry Lemon Flavor - 16 oz (453 g) - 113 Servings</t>
  </si>
  <si>
    <t>1730973956682585081</t>
  </si>
  <si>
    <t>P013</t>
  </si>
  <si>
    <t>US$18,99</t>
  </si>
  <si>
    <t>2024-10-27</t>
  </si>
  <si>
    <t>US sep #13
US sem39 #22</t>
  </si>
  <si>
    <t>Mismo producto que 1729890372836496007. Producto #1 de salud íntima en TikTok.</t>
  </si>
  <si>
    <t>1729698659696480903</t>
  </si>
  <si>
    <t>P014</t>
  </si>
  <si>
    <t>Nutricost Nitric Oxide Booster 2250mg</t>
  </si>
  <si>
    <t>Nutricost</t>
  </si>
  <si>
    <t>L-arginina + L-citrulina</t>
  </si>
  <si>
    <t>90/180 cápsulas (3 cápsulas = 2.250 mg)</t>
  </si>
  <si>
    <t>L-arginina (base + HCl + AKG) + L-citrulina (base + malato)</t>
  </si>
  <si>
    <t>L-arginina 500 mg
L-arginina HCl 500 mg
Arginina AKG 500 mg
L-citrulina 375 mg
L-citrulina malato 375 mg</t>
  </si>
  <si>
    <t>Apoyar la producción de óxido nítrico, la circulación y el rendimiento físico.</t>
  </si>
  <si>
    <t>Aminoácidos habituales en suplementos dietarios.</t>
  </si>
  <si>
    <t>Registrar tal cual como 'L-arginina + L-citrulina' y comunicar circulación, energía y rendimiento, sin alusión sexual.</t>
  </si>
  <si>
    <t>US$11,97 – 22,06</t>
  </si>
  <si>
    <t>2025-09-08</t>
  </si>
  <si>
    <t>US sep #14
US sem39 #16</t>
  </si>
  <si>
    <t>Producto puente SXM/ENE. Fórmula barata y escalable; sirve también para gomita o polvo.</t>
  </si>
  <si>
    <t>Nutricost Nitric Oxide Booster Capsules - 2250mg per Serving - Dietary Supplement</t>
  </si>
  <si>
    <t>1731287983774143476</t>
  </si>
  <si>
    <t>P015</t>
  </si>
  <si>
    <t>Leefar Supplements</t>
  </si>
  <si>
    <t>Quitar 5-HTP y berberina y registrar un polvo de cromo + L-carnitina + té verde/yerba mate (cafeína dentro del límite) + magnesio + jengibre + FOS.</t>
  </si>
  <si>
    <t>US$18,26</t>
  </si>
  <si>
    <t>US sep #15
US sem39 #18</t>
  </si>
  <si>
    <t>Mismo producto que 1731494787917189767 (otra tienda LeeFar).</t>
  </si>
  <si>
    <t>LeeFar Cutting Drink Mix |30 Servings</t>
  </si>
  <si>
    <t>1731493330376168096</t>
  </si>
  <si>
    <t>P016</t>
  </si>
  <si>
    <t>Nutricost Micronized Creatine Monohydrate</t>
  </si>
  <si>
    <t>Creatina monohidrato micronizada (5 g/porción, inferido)</t>
  </si>
  <si>
    <t>Apoyar la fuerza, la potencia y la recuperación muscular.</t>
  </si>
  <si>
    <t>Creatina monohidrato, permitida en suplemento; solo hay que bajar la porción a 3 g, el máximo diario en Colombia.</t>
  </si>
  <si>
    <t>Registrar creatina monohidrato micronizada con porción de 3 g; mismo registro que la de Wellah.</t>
  </si>
  <si>
    <t>US$11,40 – 47,00</t>
  </si>
  <si>
    <t>2024-02-08</t>
  </si>
  <si>
    <t>US sep #16
US sem39 #32</t>
  </si>
  <si>
    <t>La dosis de 5 g es inferida (porción estándar de Nutricost). Se vende en varios tamaños.</t>
  </si>
  <si>
    <t>Nutricost Micronized Creatine Monohydrate Powder Supplement</t>
  </si>
  <si>
    <t>1729434981362799604</t>
  </si>
  <si>
    <t>P017</t>
  </si>
  <si>
    <t>Body Magic Chlorophyll Pill</t>
  </si>
  <si>
    <t>Body Magic (Her Fantasy Box)</t>
  </si>
  <si>
    <t>Her Fantasy Box</t>
  </si>
  <si>
    <t>Clorofila</t>
  </si>
  <si>
    <t>Clorofila (clorofilina cúprica sódica)</t>
  </si>
  <si>
    <t>Apoyar la desintoxicación y reducir el olor corporal desde adentro.</t>
  </si>
  <si>
    <t>F26 · Moringa + clorofila en cápsula</t>
  </si>
  <si>
    <t>La clorofila/clorofilina se comercializa en Colombia como suplemento y es de bajo riesgo.</t>
  </si>
  <si>
    <t>Cápsula de clorofilina 100 mg + menta con claim 'antioxidante' en vez de 'detox' u 'olor corporal'.</t>
  </si>
  <si>
    <t>US$17,65</t>
  </si>
  <si>
    <t>2023-10-15</t>
  </si>
  <si>
    <t>US sep #17
US sem39 #25</t>
  </si>
  <si>
    <t>Dosis y número de cápsulas no publicadas en el publicación.</t>
  </si>
  <si>
    <t>Body Magic Chlorophyll Pill - For Body Odor, Detox &amp; Skin</t>
  </si>
  <si>
    <t>1729405553573925766</t>
  </si>
  <si>
    <t>P018</t>
  </si>
  <si>
    <t>LullaBites Sleep Gummies (Melatonin Free)</t>
  </si>
  <si>
    <t>LullaBites</t>
  </si>
  <si>
    <t>Lulla</t>
  </si>
  <si>
    <t>Gomita para dormir sin melatonina</t>
  </si>
  <si>
    <t>60 gomitas (30 porciones)</t>
  </si>
  <si>
    <t>Magnesio glicinato + L-teanina + valeriana + pasiflora + 5-HTP</t>
  </si>
  <si>
    <t>Magnesio glicinato 350 mg
5-HTP 200 mg
L-teanina 200 mg
Raíz de valeriana 600 mg
Pasiflora 400 mg</t>
  </si>
  <si>
    <t>Ayudar a conciliar el sueño sin melatonina.</t>
  </si>
  <si>
    <t>F16 · Gomita de magnesio + L-teanina</t>
  </si>
  <si>
    <t>El 5-HTP figura como 'por confirmar' en la hoja Ingredientes Colombia; valeriana y pasiflora pueden requerir concepto fitoterapéutico.</t>
  </si>
  <si>
    <t>Quitar el 5-HTP y dejar magnesio glicinato + L-teanina + valeriana + pasiflora (o melisa/manzanilla), validando valeriana y pasiflora ante INVIMA.</t>
  </si>
  <si>
    <t>2024-02-28</t>
  </si>
  <si>
    <t>US sep #18
US sem39 #8</t>
  </si>
  <si>
    <t>Dosis del publicación sin verificar en etiqueta. El gancho 'sin melatonina' encaja en Colombia si se quita el 5-HTP.</t>
  </si>
  <si>
    <t>LullaBites Sleep Gummies - 30 Servings -Sweet Strawberry Stars (Melatonin Free)</t>
  </si>
  <si>
    <t>1729437677372150295</t>
  </si>
  <si>
    <t>P019</t>
  </si>
  <si>
    <t>VEV DeepCalm Magnesium Complex Gummies 14-in-1</t>
  </si>
  <si>
    <t>VEV</t>
  </si>
  <si>
    <t>VEV Direct</t>
  </si>
  <si>
    <t>Magnesio complejo + ashwagandha en gomita</t>
  </si>
  <si>
    <t>Magnesio complejo multiforma + ashwagandha + L-teanina + vitamina D3 + zinc</t>
  </si>
  <si>
    <t>Magnesio en 10 formas (citrato, glicinato y otras)
Ashwagandha
L-teanina
Vitamina D3
Zinc</t>
  </si>
  <si>
    <t>Apoyar la calma, el manejo del estrés y el sueño.</t>
  </si>
  <si>
    <t>Lleva ashwagandha, que la hoja Ingredientes Colombia marca como no aceptada en Colombia; el resto son minerales, vitaminas y un aminoácido.</t>
  </si>
  <si>
    <t>Gomita de magnesio complejo + L-teanina + D3 + zinc sin ashwagandha (Verde), o con melisa/manzanilla si se acepta.</t>
  </si>
  <si>
    <t>US$21,10 – 61,90</t>
  </si>
  <si>
    <t>2025-04-03</t>
  </si>
  <si>
    <t>US sep #19
US sem39 #19</t>
  </si>
  <si>
    <t>Sin azúcar. Dosis individuales no confirmadas.</t>
  </si>
  <si>
    <t>VEV DeepCalm Magnesium Complex Gummies, 14-in-1 Magnesium Citrate with Ashwagandha, L-Theanine, Vitamin D3 &amp; Zinc, Sugar Free, Sleep Support, 90 Count</t>
  </si>
  <si>
    <t>1730964753731195762</t>
  </si>
  <si>
    <t>P020</t>
  </si>
  <si>
    <t>Toplux Organic Beet Root Capsules</t>
  </si>
  <si>
    <t>Raíz de remolacha orgánica</t>
  </si>
  <si>
    <t>Apoyar el flujo sanguíneo, la circulación y la energía.</t>
  </si>
  <si>
    <t>Cápsula de remolacha en polvo con claim 'antioxidante'/'energía', sin hablar de presión arterial.</t>
  </si>
  <si>
    <t>US$16,97</t>
  </si>
  <si>
    <t>2025-11-11</t>
  </si>
  <si>
    <t>US sep #20
US sem39 #17</t>
  </si>
  <si>
    <t>Misma fórmula base que 1729448461272518702 (tabletas de Toplux). Dosis no indicada en el título.</t>
  </si>
  <si>
    <t>Organic beet root capsules - beetroot for blood flow and circulation, energy and overall health</t>
  </si>
  <si>
    <t>1731987481669046318</t>
  </si>
  <si>
    <t>P021</t>
  </si>
  <si>
    <t>Bella All Natural D3 K2 Drops Omega 3 MCT</t>
  </si>
  <si>
    <t>Bella All Natural</t>
  </si>
  <si>
    <t>Vitamina D3 + K2 en gotas</t>
  </si>
  <si>
    <t>50 mL</t>
  </si>
  <si>
    <t>Vitamina D3 + vitamina K2 + omega 3 en aceite MCT</t>
  </si>
  <si>
    <t>Vitamina D3
Vitamina K2
Omega 3
Aceite MCT (vehículo)</t>
  </si>
  <si>
    <t>Aportar vitaminas D3 y K2 para huesos, defensas y salud general.</t>
  </si>
  <si>
    <t>F15 · Vitamina D3 + K2 + omega 3 en softgel</t>
  </si>
  <si>
    <t>Vitaminas liposolubles y omega 3 son típicas de suplemento; D y K solo exigen respetar el nivel máximo por dosis.</t>
  </si>
  <si>
    <t>Gotas de D3 + K2 (MK-7) en aceite MCT con dosis por debajo del UL; el omega 3 es opcional.</t>
  </si>
  <si>
    <t>US$16,00</t>
  </si>
  <si>
    <t>2025-08-26</t>
  </si>
  <si>
    <t>US sep #21
US sem39 #15</t>
  </si>
  <si>
    <t>Dosis no indicadas; también encaja en ART (huesos).</t>
  </si>
  <si>
    <t>Bella All Natural D3 K2 Drops Organic Omega 3 MCT Oil 50ml Supplement for Daily Health Needs</t>
  </si>
  <si>
    <t>1731623881507115340</t>
  </si>
  <si>
    <t>P022</t>
  </si>
  <si>
    <t>Goli Zero Sugar Best Seller Trio</t>
  </si>
  <si>
    <t>Goli</t>
  </si>
  <si>
    <t>Goli Nutrition</t>
  </si>
  <si>
    <t>Kit de gomitas: probióticos + vinagre de manzana + ashwagandha</t>
  </si>
  <si>
    <t>Kit de 3 frascos de gomitas</t>
  </si>
  <si>
    <t>Probióticos + prebióticos + postbióticos / vinagre de manzana / ashwagandha + L-teanina (3 fórmulas)</t>
  </si>
  <si>
    <t>Gomita pre + post + probióticos
Gomita de vinagre de manzana
Gomita de ashwagandha + L-teanina</t>
  </si>
  <si>
    <t>Apoyar la salud intestinal, la digestión y el manejo del estrés.</t>
  </si>
  <si>
    <t>Una de las tres gomitas es de ashwagandha, que la hoja Ingredientes Colombia marca como no aceptada en Colombia; las otras dos serían Verde.</t>
  </si>
  <si>
    <t>Registrar por separado la gomita probiótica y la de vinagre de manzana, y cambiar la de ashwagandha por L-teanina + magnesio.</t>
  </si>
  <si>
    <t>US$38,00</t>
  </si>
  <si>
    <t>2025-05-21</t>
  </si>
  <si>
    <t>US sep #22
US sem39 #31</t>
  </si>
  <si>
    <t>Kit de 3 productos distintos: cada uno necesitaría su propio registro. Dosis y cepas no indicadas.</t>
  </si>
  <si>
    <t>Goli Zero Sugar Best Seller Trio – Daily Gut &amp; Wellness Support with Pre, Post &amp; Probiotics, Apple Cider Vinegar, Ashwagandha &amp; L-Theanine Gummies</t>
  </si>
  <si>
    <t>1731194857673101831</t>
  </si>
  <si>
    <t>P023</t>
  </si>
  <si>
    <t>Bella All Natural Colon Cleanse 400g</t>
  </si>
  <si>
    <t>Limpieza de colon con hoja de papaya</t>
  </si>
  <si>
    <t>400 g</t>
  </si>
  <si>
    <t>Hoja de papaya en polvo</t>
  </si>
  <si>
    <t>Apoyar la limpieza del colon y el tránsito intestinal.</t>
  </si>
  <si>
    <t>F29 · No viables como suplemento (descartar)</t>
  </si>
  <si>
    <t>La hoja de papaya es un botánico no convencional (no está en la hoja Ingredientes Colombia), con posible uso medicinal; el claim de 'limpieza de colon' no es admisible.</t>
  </si>
  <si>
    <t>Polvo de fibra (psyllium + inulina + linaza) con papaya fruta, sin laxantes estimulantes y con claim de tránsito intestinal normal.</t>
  </si>
  <si>
    <t>US$23,00</t>
  </si>
  <si>
    <t>2024-06-09</t>
  </si>
  <si>
    <t>US sep #23
US sem39 #26</t>
  </si>
  <si>
    <t>Búsqueda web: https://www.tiktokshop.com/pdp/colon-cleanse-powder-by-bella-all-natural-400g-pure-papaya-leaf/1729493491247976780</t>
  </si>
  <si>
    <t>El URL del publicación dice 'pure papaya leaf'. La versión 'Extreme Detox Powder' de la marca lleva sen, cáscara sagrada, frángula y psyllium: verificar etiqueta.</t>
  </si>
  <si>
    <t>Bella All Natural - Colon Cleanse - 400grams</t>
  </si>
  <si>
    <t>1729493491247976780</t>
  </si>
  <si>
    <t>P024</t>
  </si>
  <si>
    <t>ATRAKT D-BLOAT Advanced Debloat Powder</t>
  </si>
  <si>
    <t>ATRAKT</t>
  </si>
  <si>
    <t>Polvo anti-hinchazón con electrolitos y diuréticos herbales</t>
  </si>
  <si>
    <t>30 porciones (200 g)</t>
  </si>
  <si>
    <t>Electrolitos (potasio + magnesio) + vitamina C + diente de león + cola de caballo + ortiga + jamaica + enebro + enzimas digestivas</t>
  </si>
  <si>
    <t>Potasio 425 mg
Cloruro 448 mg
Vitamina C 245 mg
Magnesio 100 mg
Extracto de raíz de diente de león 375 mg
Extracto de cola de caballo 200 mg
Extracto de ortiga 175 mg
Extracto de flor de jamaica 175 mg
Extracto de enebro 100 mg
Mezcla de enzimas digestivas 75 mg</t>
  </si>
  <si>
    <t>Reducir la hinchazón y la retención de líquidos y apoyar la digestión.</t>
  </si>
  <si>
    <t>F17 · Electrolitos en polvo (stick)</t>
  </si>
  <si>
    <t>Diente de león, cola de caballo, ortiga y enebro son plantas diuréticas que, con claim de 'deshinchar', suelen ir por fitoterapéutico.</t>
  </si>
  <si>
    <t>Polvo con potasio + magnesio + vitamina C + enzimas digestivas + jamaica + jengibre, sin cola de caballo ni enebro, con claim de bienestar digestivo.</t>
  </si>
  <si>
    <t>US$29,99</t>
  </si>
  <si>
    <t>2025-10-11</t>
  </si>
  <si>
    <t>US sep #24
US sem39 #20</t>
  </si>
  <si>
    <t>Búsqueda web: https://us.amazon.com/ATRAKT-D-Bloat-Debloat-Dandelion-Servings/dp/B0HCF5CZYK</t>
  </si>
  <si>
    <t>También se vende como Ascend Labs D-Bloat. Lanzado oct-2025 y de rápido crecimiento.</t>
  </si>
  <si>
    <t>D-BLOAT Advanced Debloat Powder - ATRAKT - 30 Servings</t>
  </si>
  <si>
    <t>1731457847487534064</t>
  </si>
  <si>
    <t>P025</t>
  </si>
  <si>
    <t>LeeFar Cutting Drops Lymphatic Debloat</t>
  </si>
  <si>
    <t>Drenaje linfático herbal en gotas</t>
  </si>
  <si>
    <t>30 porciones (mango-pitahaya)</t>
  </si>
  <si>
    <t>Diente de león + cleavers + bardana + saúco</t>
  </si>
  <si>
    <t>Diente de león
Cleavers (Galium aparine)
Bardana
Saúco</t>
  </si>
  <si>
    <t>Apoyar el drenaje linfático, reducir la hinchazón y la retención.</t>
  </si>
  <si>
    <t>Extractos herbales con claim diurético o de drenaje linfático tienden a clasificarse como fitoterapéuticos.</t>
  </si>
  <si>
    <t>Gotas de jengibre + hinojo + diente de león en dosis alimentarias, sin claim 'linfático' y con claim de bienestar digestivo.</t>
  </si>
  <si>
    <t>US$19,77</t>
  </si>
  <si>
    <t>2026-06-14</t>
  </si>
  <si>
    <t>US sep #25
US sem39 #27</t>
  </si>
  <si>
    <t>Dosis no publicadas. Se vende también en kit con el Cutting Mix (1732441880305963655).</t>
  </si>
  <si>
    <t>LeeFar Cutting Drops – Lymphatic-Focused Debloat Formula with Dandelion, Cleavers, Burdock &amp; Elderberry for Lymphatic Drainage, Bloat Relief, Digestive Comfort and Detox – Mango Dragonfruit Flavor, 30 Servings</t>
  </si>
  <si>
    <t>1732441717126369927</t>
  </si>
  <si>
    <t>P026</t>
  </si>
  <si>
    <t>Milamiamor 15 Day Cleanse</t>
  </si>
  <si>
    <t>Milamiamor</t>
  </si>
  <si>
    <t>Limpieza de colon con laxantes herbales</t>
  </si>
  <si>
    <t>30 cápsulas</t>
  </si>
  <si>
    <t>Sen + cáscara sagrada + psyllium</t>
  </si>
  <si>
    <t>Sen
Cáscara sagrada
Cáscara de psyllium</t>
  </si>
  <si>
    <t>Limpieza intestinal y del colon en 15 días.</t>
  </si>
  <si>
    <t>Sen y cáscara sagrada son laxantes estimulantes de uso medicinal (fitoterapéutico); el psyllium solo está permitido como fibra sin claim laxante.</t>
  </si>
  <si>
    <t>Quitar sen y cáscara sagrada y dejar cápsula de psyllium + inulina + probióticos, con claim de tránsito intestinal normal.</t>
  </si>
  <si>
    <t>US$15,30</t>
  </si>
  <si>
    <t>2023-09-29</t>
  </si>
  <si>
    <t>US sep #26
US sem39 #46</t>
  </si>
  <si>
    <t>El título dice 'Advanced Formula': puede tener más plantas no listadas. Dosis no indicadas.</t>
  </si>
  <si>
    <t>15 Day Cleanse - Gut and Colon Support | Caffeine Free | Advanced Formula with Senna, Cascara Sagrada, &amp; Psyllium Husk | Non-GMO | 30 capsules</t>
  </si>
  <si>
    <t>1729401873273951198</t>
  </si>
  <si>
    <t>P027</t>
  </si>
  <si>
    <t>Totaria Liposomal Lymphatic Drainage Drops 11-in-1</t>
  </si>
  <si>
    <t>Totaria</t>
  </si>
  <si>
    <t>2 fl oz (60 mL)</t>
  </si>
  <si>
    <t>Mezcla de 11 plantas: saúco + bardana + caléndula + cleavers + diente de león + equinácea + rosa mosqueta + llantén + milenrama + verbena azul + tomillo</t>
  </si>
  <si>
    <t>Saúco europeo
Raíz de bardana
Flor de caléndula
Cleavers
Raíz de diente de león
Raíz de equinácea
Rosa mosqueta
Hoja de llantén
Milenrama
Verbena azul
Hoja de tomillo</t>
  </si>
  <si>
    <t>Apoyar el drenaje linfático, las defensas y la desintoxicación.</t>
  </si>
  <si>
    <t>Mezcla de 11 plantas medicinales (equinácea, milenrama, verbena) con claim linfático/detox: probable clasificación fitoterapéutica.</t>
  </si>
  <si>
    <t>Reducir a pocas plantas de uso alimentario (saúco + rosa mosqueta + jengibre) con vitamina C y zinc, con claim de defensas en vez de 'drenaje linfático'.</t>
  </si>
  <si>
    <t>US$16,00 – 44,00</t>
  </si>
  <si>
    <t>2025-03-06</t>
  </si>
  <si>
    <t>US sep #27
US sem39 #36</t>
  </si>
  <si>
    <t>Búsqueda web: https://www.totaria.com/products/liposomal-lymphatic-drainage-drops</t>
  </si>
  <si>
    <t>Mismo producto que 1731843906720797000 (tienda Totaria Nature). Sin alcohol, sabor frambuesa; dosis no publicadas.</t>
  </si>
  <si>
    <t>Totaria Liposomal Lymphatic Drainage Drops - 11 In 1 Organic Supplement with Burdock Root, Echinacea, Elderberry, Calendula, Cleavers Herb, Dandelion Supports Lymphatic Health 2 FL.OZ Healthcare Natural</t>
  </si>
  <si>
    <t>1730806163821204449</t>
  </si>
  <si>
    <t>P028</t>
  </si>
  <si>
    <t>Bears with Benefits Biotin Gummies</t>
  </si>
  <si>
    <t>Bears with Benefits</t>
  </si>
  <si>
    <t>BEARS WITH BENEFITS</t>
  </si>
  <si>
    <t>Biotina en gomita</t>
  </si>
  <si>
    <t>30 gomitas (1 mes)</t>
  </si>
  <si>
    <t>Biotina + vitamina C + vitamina E + zinc</t>
  </si>
  <si>
    <t>Biotina 5.000 mcg
Vitamina C
Vitamina E
Zinc</t>
  </si>
  <si>
    <t>Fortalecer el cabello, la piel y las uñas y apoyar el crecimiento del cabello.</t>
  </si>
  <si>
    <t>F21 · Gomita de biotina y vitaminas (cabello, piel y uñas)</t>
  </si>
  <si>
    <t>Vitaminas y zinc son típicos de suplemento dietario; solo hay que validar la dosis de biotina frente al máximo permitido.</t>
  </si>
  <si>
    <t>Gomita de biotina + vitaminas C y E + zinc, ajustando la biotina al máximo permitido y declarando 'contribuye al mantenimiento del cabello'.</t>
  </si>
  <si>
    <t>US$30,32 – 77,96</t>
  </si>
  <si>
    <t>2025-02-27</t>
  </si>
  <si>
    <t>US sep #28
US sem39 #34</t>
  </si>
  <si>
    <t>Bears with Benefits Biotin Gummies for Hair Growth, Skin &amp; Nails –  5000 mcg Biotin + Vitamins C &amp; E + Zinc - 30 Gummies - Vegan Wild Berry Flavor - 1 Month Supply</t>
  </si>
  <si>
    <t>1730755223971074070</t>
  </si>
  <si>
    <t>P029</t>
  </si>
  <si>
    <t>BODYHEALTH Perfect Amino Tablets</t>
  </si>
  <si>
    <t>BODYHEALTH</t>
  </si>
  <si>
    <t>Aminoácidos esenciales (EAA)</t>
  </si>
  <si>
    <t>Aminoácidos esenciales (8 EAA incluidos BCAA)</t>
  </si>
  <si>
    <t>Leucina
Isoleucina
Valina
Lisina
Fenilalanina
Treonina
Metionina
Triptófano</t>
  </si>
  <si>
    <t>Aportar aminoácidos esenciales para la recuperación y el mantenimiento muscular sin calorías.</t>
  </si>
  <si>
    <t>F22 · Aminoácidos esenciales en tableta</t>
  </si>
  <si>
    <t>Aminoácidos esenciales, típicos de suplemento dietario.</t>
  </si>
  <si>
    <t>Tableta de 8 aminoácidos esenciales con perfil declarado, comunicada como apoyo a la recuperación muscular.</t>
  </si>
  <si>
    <t>US$44,90 – 154,00</t>
  </si>
  <si>
    <t>2025-08-07</t>
  </si>
  <si>
    <t>US sep #29
US sem39 #35</t>
  </si>
  <si>
    <t>Inferido</t>
  </si>
  <si>
    <t>Composición inferida de la fórmula conocida PerfectAmino (8 EAA); proporciones y número de tabletas por confirmar.</t>
  </si>
  <si>
    <t>BODYHEALTH Perfect Amino Tablets - Essential Amino Acids &amp; BCAAs Muscle Recovery Protein Without Caloric - Vegan, No Gluten, Dairy, Soy, Sugar Supplement, Optimum Protein Health &amp; Fitness Healthcare Dietary, Protein Powder, Gym, Collagen</t>
  </si>
  <si>
    <t>1731353675811295743</t>
  </si>
  <si>
    <t>P030</t>
  </si>
  <si>
    <t>MaryRuth's Lymphatic Support Herbal Drops</t>
  </si>
  <si>
    <t>MaryRuth's</t>
  </si>
  <si>
    <t>1 fl oz (30 mL) / 30 porciones</t>
  </si>
  <si>
    <t>Raíz roja + equinácea + saúco + llantén + verbena azul + milenrama + mirra + tomillo</t>
  </si>
  <si>
    <t>Corteza de raíz roja (red root)
Raíz de equinácea
Saúco
Hoja de llantén
Verbena azul
Milenrama
Mirra
Hoja de tomillo</t>
  </si>
  <si>
    <t>Apoyar el sistema linfático y las defensas.</t>
  </si>
  <si>
    <t>Mezcla de 8 plantas medicinales (red root, mirra, equinácea) con claim linfático: probable clasificación fitoterapéutica.</t>
  </si>
  <si>
    <t>Gotas de saúco + tomillo + vitamina C + zinc en glicerina, con claim de defensas y sin 'drenaje linfático'.</t>
  </si>
  <si>
    <t>US$26,90 – 95,90</t>
  </si>
  <si>
    <t>2023-10-24</t>
  </si>
  <si>
    <t>US sep #30
US sem39 #29</t>
  </si>
  <si>
    <t>Búsqueda web: https://www.amazon.com/MaryRuths-Lymphatic-Drainage-Supplements-Support/dp/B084QD29LR</t>
  </si>
  <si>
    <t>Orgánico y sin alcohol; dosis no publicadas.</t>
  </si>
  <si>
    <t>MaryRuth's Lymphatic Support Herbal Blend Liquid Drops - USDA Organic - Echinacea &amp; Elderberry - Blue Vervain - Vegan - 30 Servings</t>
  </si>
  <si>
    <t>1729392364140663758</t>
  </si>
  <si>
    <t>P031</t>
  </si>
  <si>
    <t>URO Vaginal Probiotic Gummy</t>
  </si>
  <si>
    <t>O Positiv</t>
  </si>
  <si>
    <t>Bacillus coagulans + piña + espino amarillo + vitaminas C y D</t>
  </si>
  <si>
    <t>Bacillus coagulans SNZ 1969 (1.000 M UFC)
Piña en polvo
Espino amarillo (sea buckthorn) en polvo
Vitamina C
Vitamina D</t>
  </si>
  <si>
    <t>Apoyar el pH vaginal saludable y controlar el olor íntimo.</t>
  </si>
  <si>
    <t>Probiótico con cepa identificada, frutas en polvo y vitaminas: ingredientes típicos de suplemento.</t>
  </si>
  <si>
    <t>Gomita de Bacillus coagulans 1.000 M UFC + piña + vitamina C + vitamina D, comunicada como 'bienestar íntimo femenino' y no como control de olor.</t>
  </si>
  <si>
    <t>US$18,00 – 48,00</t>
  </si>
  <si>
    <t>2026-07-14</t>
  </si>
  <si>
    <t>US sep #31
US sem39 #24</t>
  </si>
  <si>
    <t>Búsqueda web: https://opositiv.com/products/vaginal-probiotic-gummies</t>
  </si>
  <si>
    <t>Fórmula muy parecida a Lemme Purr y Vital Source Feminine Balance (1729447692519837778): podrían ir sobre un mismo registro. Lleva 3 g de azúcar por porción.</t>
  </si>
  <si>
    <t>URO - Probiotic Gummy - Prebiotic and Probiotic Gummies for Healthy pH Balance and Odor</t>
  </si>
  <si>
    <t>1732489248805589718</t>
  </si>
  <si>
    <t>P032</t>
  </si>
  <si>
    <t>Nature's Sunshine Lymphatic Drainage</t>
  </si>
  <si>
    <t>Nature's Sunshine</t>
  </si>
  <si>
    <t>2 fl oz (59 mL) / 59 porciones</t>
  </si>
  <si>
    <t>Cleavers + trébol rojo + stillingia + fresno espinoso</t>
  </si>
  <si>
    <t>Cleavers 300 mg
Extracto de trébol rojo 300 mg
Raíz de stillingia 300 mg
Corteza de fresno espinoso (prickly ash) 300 mg</t>
  </si>
  <si>
    <t>Reducir la hinchazón y apoyar el flujo linfático.</t>
  </si>
  <si>
    <t>Cuatro plantas medicinales sin tradición alimentaria; el trébol rojo aporta fitoestrógenos y la stillingia puede ser tóxica en dosis altas, así que es difícil como suplemento.</t>
  </si>
  <si>
    <t>Difícil de adaptar; mejor sustituir por una fórmula de saúco + jengibre + vitamina C + potasio, con claim digestivo o de defensas.</t>
  </si>
  <si>
    <t>US$37,95</t>
  </si>
  <si>
    <t>2024-11-21</t>
  </si>
  <si>
    <t>US sep #32
US sem39 #21</t>
  </si>
  <si>
    <t>Búsqueda web: https://www.naturessunshine.com/product/lymphatic-drainage</t>
  </si>
  <si>
    <t>Producto clásico en gotas con glicerina.</t>
  </si>
  <si>
    <t>Nature's Sunshine Lymphatic Drainage Supplement: Reduce Bloat, Reduce Puffiness, Detoxify, Support Lymph Flow</t>
  </si>
  <si>
    <t>1729743023087653794</t>
  </si>
  <si>
    <t>P033</t>
  </si>
  <si>
    <t>Micro Ingredients Multi Collagen Peptides Powder</t>
  </si>
  <si>
    <t>Colágeno multi-tipo + ácido hialurónico</t>
  </si>
  <si>
    <t>1 lb (454 g)</t>
  </si>
  <si>
    <t>Colágeno hidrolizado multi-tipo (I, II, III, V, X) + ácido hialurónico + biotina + vitamina C</t>
  </si>
  <si>
    <t>Péptidos de colágeno hidrolizado tipos I, II, III, V y X
Ácido hialurónico
Biotina
Vitamina C</t>
  </si>
  <si>
    <t>Apoyar la piel, el cabello, las uñas y las articulaciones.</t>
  </si>
  <si>
    <t>Colágeno, ácido hialurónico, biotina y vitamina C son ingredientes estándar de suplemento dietario.</t>
  </si>
  <si>
    <t>Registrar el polvo de colágeno hidrolizado + ácido hialurónico + biotina + vitamina C; la misma fórmula sirve para cápsula.</t>
  </si>
  <si>
    <t>US$34,90 – 49,90</t>
  </si>
  <si>
    <t>2023-09-16</t>
  </si>
  <si>
    <t>US sep #33
US sem39 #37</t>
  </si>
  <si>
    <t>Micro Ingredients Multi Collagen Peptides Powder - Hydrolyzed Protein Peptides (Type I,II,III,V,X) with Hyaluronic Acid, Biotin &amp; Vitamin C Unflavored</t>
  </si>
  <si>
    <t>1729385034780414637</t>
  </si>
  <si>
    <t>P034</t>
  </si>
  <si>
    <t>Horbäach Nitric Oxide Beet Root Gummies</t>
  </si>
  <si>
    <t>Horbäach</t>
  </si>
  <si>
    <t>Horbaach</t>
  </si>
  <si>
    <t>Remolacha en gomita</t>
  </si>
  <si>
    <t>60 gomitas</t>
  </si>
  <si>
    <t>Raíz de remolacha (con nitratos)</t>
  </si>
  <si>
    <t>Apoyar la producción de óxido nítrico y la circulación.</t>
  </si>
  <si>
    <t>La remolacha es un alimento o extracto común, de bajo riesgo.</t>
  </si>
  <si>
    <t>Gomita de remolacha sabor fresa con claim de energía/antioxidante, sin hablar de presión arterial.</t>
  </si>
  <si>
    <t>US$19,49</t>
  </si>
  <si>
    <t>2025-04-05</t>
  </si>
  <si>
    <t>US sep #34
US sem39 #28</t>
  </si>
  <si>
    <t>Dosis no indicada. Misma fórmula base que las remolachas de Toplux, pero en gomita.</t>
  </si>
  <si>
    <t>Horbäach Nitric Oxide Beet Root Gummies - 60 Count - with Nitrates - Strawberry Flavor - Vegan, Non-GMO, Gluten Free Supplement</t>
  </si>
  <si>
    <t>1730882640330199212</t>
  </si>
  <si>
    <t>P035</t>
  </si>
  <si>
    <t>Totaria Nature</t>
  </si>
  <si>
    <t>US$19,99 – 54,80</t>
  </si>
  <si>
    <t>2025-10-03</t>
  </si>
  <si>
    <t>US sep #35
US sem39 #30</t>
  </si>
  <si>
    <t>Mismo producto que 1730806163821204449 (otra tienda de Totaria).</t>
  </si>
  <si>
    <t>Totaria Liposomal Lymphatic Drainage Drops - 11 In 1 Organic Supplement with Burdock Root Echinacea Elderberry Calendula Cleavers Herb Dandelion Supports Lymphatic Health 2 FL.OZ Healthcare Natural</t>
  </si>
  <si>
    <t>1731843906720797000</t>
  </si>
  <si>
    <t>P036</t>
  </si>
  <si>
    <t>Clean Nutra Women's Creatine Shelf Builder</t>
  </si>
  <si>
    <t>Clean Nutra</t>
  </si>
  <si>
    <t>Creatina para mujer con colágeno</t>
  </si>
  <si>
    <t>Creatina monohidrato + colágeno hidrolizado + BCAA + myo-inositol + L-glutamina</t>
  </si>
  <si>
    <t>Creatina monohidrato
BCAA
Colágeno
Myo-inositol
L-glutamina</t>
  </si>
  <si>
    <t>Apoyar la fuerza, la tonificación y la belleza de la mujer.</t>
  </si>
  <si>
    <t>Creatina, aminoácidos, colágeno e inositol son típicos de suplemento; la creatina se ajusta a 3 g por porción.</t>
  </si>
  <si>
    <t>Registrar 'creatina 3 g + colágeno + BCAA + myo-inositol + glutamina' en polvo como fórmula 'creatina para mujer'.</t>
  </si>
  <si>
    <t>US$30,00 – 130,00</t>
  </si>
  <si>
    <t>2024-12-20</t>
  </si>
  <si>
    <t>US sep #36
US sem39 #13</t>
  </si>
  <si>
    <t>Dosis de creatina no confirmada: ajustarla a 3 g por porción. Precio medio inflado por paquetes.</t>
  </si>
  <si>
    <t>Clean Nutra Women's Creatine Monohydrate Powder with BCAAs, Collagen, Myo-Inositol, L-Glutamine, &amp; More for Optimal Wellness &amp; Beauty Support – Shelf Builder</t>
  </si>
  <si>
    <t>1730298995359257108</t>
  </si>
  <si>
    <t>P037</t>
  </si>
  <si>
    <t>Apothékary Blue Burn Metabolic Support Drops</t>
  </si>
  <si>
    <t>Apothékary</t>
  </si>
  <si>
    <t>Gotas herbales metabólicas</t>
  </si>
  <si>
    <t>1,22 fl oz (36 mL) / 30 porciones</t>
  </si>
  <si>
    <t>Maca + gymnema + uva de Oregón (berberina) + ashwagandha + canela de Ceilán + espirulina azul + jengibre</t>
  </si>
  <si>
    <t>Raíz de maca
Hoja de gymnema
Raíz de uva de Oregón (fuente de berberina)
Raíz de ashwagandha
Canela de Ceilán
Espirulina azul
Raíz de jengibre
Cáscara de limón</t>
  </si>
  <si>
    <t>Apoyar el metabolismo, los niveles de glucosa y el control de peso.</t>
  </si>
  <si>
    <t>Lleva ashwagandha (no aceptada según la hoja Ingredientes Colombia); además la uva de Oregón aporta berberina y la gymnema suele ir por fitoterapéutico.</t>
  </si>
  <si>
    <t>Gotas sin alcohol de canela de Ceilán + espirulina + jengibre + maca + cromo, sin ashwagandha, uva de Oregón ni gymnema, con claim de metabolismo de macronutrientes (cromo).</t>
  </si>
  <si>
    <t>US$50,70</t>
  </si>
  <si>
    <t>2025-11-04</t>
  </si>
  <si>
    <t>US sep #37
US sem39 #38</t>
  </si>
  <si>
    <t>Búsqueda web: https://www.apothekary.com/products/blue-burn</t>
  </si>
  <si>
    <t>Mezcla propietaria de 1 mL sin dosis individuales.</t>
  </si>
  <si>
    <t>Apothékary Blue Burn - Metabolic Support Liquid Herbal Drops* | Antioxidant Rich, Alcohol-Free, Clinically-Tested, Certified Gluten-Free, PETA Certified Vegan &amp; Cruelty-Free, Third Party Tested, Plant-Based, Made in the USA Vegetarian Supplement Dietary</t>
  </si>
  <si>
    <t>1731820516214346277</t>
  </si>
  <si>
    <t>P038</t>
  </si>
  <si>
    <t>Decent Nature Magnesium Complex 1000mg 7 Elemental</t>
  </si>
  <si>
    <t>Decent Nature</t>
  </si>
  <si>
    <t>90 cápsulas</t>
  </si>
  <si>
    <t>Magnesio complejo multiforma (glicinato + citrato + malato + taurato + óxido + aspartato/orotato)</t>
  </si>
  <si>
    <t>Complejo de magnesio 1.000 mg (7 formas: glicinato, citrato, malato, taurato, óxido, aspartato, orotato)</t>
  </si>
  <si>
    <t>Solo sales de magnesio.</t>
  </si>
  <si>
    <t>Misma fórmula base que Toplux: puede ir bajo el mismo registro de 'Magnesio complejo' en cápsula.</t>
  </si>
  <si>
    <t>US$14,50</t>
  </si>
  <si>
    <t>2025-01-18</t>
  </si>
  <si>
    <t>US sep #38
US sem39 #45</t>
  </si>
  <si>
    <t>Muchos clones '7 elemental 1000mg' (Genggui, Sersanve, Royalee). La marca se toma de la tienda.</t>
  </si>
  <si>
    <t>Magnesium Complex 1000mg Made with 7 Elemental Magnesium 90 Capsules</t>
  </si>
  <si>
    <t>1729734194760618825</t>
  </si>
  <si>
    <t>P039</t>
  </si>
  <si>
    <t>Hrvsta 20-Herb Blend Capsules</t>
  </si>
  <si>
    <t>Hrvsta</t>
  </si>
  <si>
    <t>Hrvsta Natural Care</t>
  </si>
  <si>
    <t>Mezcla de 20 hierbas con musgo marino</t>
  </si>
  <si>
    <t>Mezcla de 20 hierbas: musgo marino + moringa + cúrcuma + orégano + semilla negra + ashwagandha</t>
  </si>
  <si>
    <t>Musgo marino (sea moss)
Moringa
Cúrcuma
Orégano
Aceite de semilla negra
Ashwagandha
(otras 14 hierbas no identificadas)</t>
  </si>
  <si>
    <t>Apoyar las defensas y el bienestar general con una mezcla de hierbas.</t>
  </si>
  <si>
    <t>Lleva ashwagandha (no aceptada según la hoja Ingredientes Colombia), además de musgo marino (por confirmar), cúrcuma (fitoterapéutico) y más de 9 plantas.</t>
  </si>
  <si>
    <t>Reducir a musgo marino (si se acepta) + moringa + vitamina C + zinc, sin ashwagandha ni cúrcuma.</t>
  </si>
  <si>
    <t>US$25,77 – 42,89</t>
  </si>
  <si>
    <t>2026-03-10</t>
  </si>
  <si>
    <t>US sep #39</t>
  </si>
  <si>
    <t>Baja</t>
  </si>
  <si>
    <t>Solo se conocen 6 de las 20 hierbas.</t>
  </si>
  <si>
    <t>20-Herb Blend Herbal Dietary Supplement Capsules - Non-GMO, Vegan, Easy-Take - Sea Moss, Moringa, Turmeric, Oregano, Black Seed Oil, Ashwagandha - Immune &amp; Body Support - 60 Count</t>
  </si>
  <si>
    <t>1729501992376178299</t>
  </si>
  <si>
    <t>P040</t>
  </si>
  <si>
    <t>Lemme Bedroom Bundle (Purr + Play)</t>
  </si>
  <si>
    <t>Lemme</t>
  </si>
  <si>
    <t>Kit probiótico vaginal + gomita de libido femenina</t>
  </si>
  <si>
    <t>Kit de 2 frascos (Purr 60 gomitas + Play 60 gomitas)</t>
  </si>
  <si>
    <t>Bacillus coagulans + vitamina C + piña (Purr) / complejo S7 + ashwagandha + maca + epimedium (Play)</t>
  </si>
  <si>
    <t>Purr: Bacillus coagulans SNZ-1969 (1.000 M UFC)
Purr: vitamina C 20 mg
Purr: piña en polvo 100 mg
Play: complejo S7
Play: ashwagandha KSM-66, maca, epimedium (según el Anexo Ecom Magic)</t>
  </si>
  <si>
    <t>Apoyar la salud vaginal y el deseo y la intimidad femenina.</t>
  </si>
  <si>
    <t>La gomita Play lleva ashwagandha (no aceptada según la hoja Ingredientes Colombia) y epimedium, con claim de libido no permitido; la Purr sola sería Verde.</t>
  </si>
  <si>
    <t>Registrar solo la Purr (Bacillus coagulans + vitamina C + piña) como 'bienestar íntimo' y rehacer la Play con maca + L-arginina + zinc + B6 sin claim sexual.</t>
  </si>
  <si>
    <t>US$40,00</t>
  </si>
  <si>
    <t>US sep #40
US sem39 #23</t>
  </si>
  <si>
    <t>Búsqueda web: https://lemmelive.com/products/purr</t>
  </si>
  <si>
    <t>Kit de 2 productos; la composición de la Play viene del Anexo Ecom Magic y no está confirmada. La Purr comparte fórmula base con URO Probiotic Gummy y Vital Source.</t>
  </si>
  <si>
    <t>Bedroom Bundle - Lemme Purr Gummies &amp; Lemme Play Gummies, Vaginal Health Gummies with Clinically-Studied SNZ-1969 Probiotics + Daily Intimacy Gummies with Clinically-Studied S7 Complex</t>
  </si>
  <si>
    <t>1731195108701082471</t>
  </si>
  <si>
    <t>P041</t>
  </si>
  <si>
    <t>NeoCell Creatine Monohydrate + Multi Collagen</t>
  </si>
  <si>
    <t>Creatina + colágeno</t>
  </si>
  <si>
    <t>30 porciones</t>
  </si>
  <si>
    <t>Creatina monohidrato + colágeno hidrolizado</t>
  </si>
  <si>
    <t>Creatina monohidrato
Péptidos de colágeno multi-tipo</t>
  </si>
  <si>
    <t>Apoyar la masa muscular magra, la fuerza y la piel.</t>
  </si>
  <si>
    <t>Creatina y colágeno son de suplemento; la creatina se ajusta a 3 g por porción.</t>
  </si>
  <si>
    <t>Variante simple 'creatina 3 g + colágeno'; mismo registro para varias marcas si la composición coincide.</t>
  </si>
  <si>
    <t>US$27,00</t>
  </si>
  <si>
    <t>2025-10-26</t>
  </si>
  <si>
    <t>US sep #41
US sem39 #39</t>
  </si>
  <si>
    <t>Dosis de creatina no confirmada: ajustarla a 3 g por porción.</t>
  </si>
  <si>
    <t>NeoCell Creatine Monohydrate Powder - With Multi Collagen Peptides - 30 Servings - Unflavored - for Women and Men - Supports Lean Muscle &amp; Strength</t>
  </si>
  <si>
    <t>1731879068559446157</t>
  </si>
  <si>
    <t>P042</t>
  </si>
  <si>
    <t>Bloom Nutrition Clear Protein</t>
  </si>
  <si>
    <t>Bloom Nutrition</t>
  </si>
  <si>
    <t>Proteína whey clara + colágeno</t>
  </si>
  <si>
    <t>Proteína de suero aislada (clear whey) + colágeno hidrolizado</t>
  </si>
  <si>
    <t>Proteína de suero aislada clara (clear whey)
Colágeno
20 g de proteína por porción</t>
  </si>
  <si>
    <t>Aportar proteína en una bebida ligera y frutal para la recuperación muscular.</t>
  </si>
  <si>
    <t>F23 · Proteína de suero (whey) con colágeno en polvo</t>
  </si>
  <si>
    <t>Proteína de suero y colágeno son ingredientes típicos de suplemento o alimento deportivo.</t>
  </si>
  <si>
    <t>Polvo de whey aislada clara + colágeno sin azúcar, saborizado; declarar alérgeno leche.</t>
  </si>
  <si>
    <t>US$25,00</t>
  </si>
  <si>
    <t>2026-02-07</t>
  </si>
  <si>
    <t>US sep #42
US sem39 #41</t>
  </si>
  <si>
    <t>90 kcal y 0 g de azúcar por porción. Contiene lácteos.</t>
  </si>
  <si>
    <t>Bloom Nutrition Clear Protein - Clear Whey + Collagen Protein Blend | 20g Protein, 90 Calories, 0g Sugar, Light &amp; Refreshing Fruity Drink | Protein for Women *contains dairy</t>
  </si>
  <si>
    <t>1732222971831227323</t>
  </si>
  <si>
    <t>P043</t>
  </si>
  <si>
    <t>Nutricost NAC N-Acetyl L-Cysteine Capsules</t>
  </si>
  <si>
    <t>NAC (N-acetilcisteína)</t>
  </si>
  <si>
    <t>N-acetilcisteína</t>
  </si>
  <si>
    <t>N-acetil L-cisteína (NAC)</t>
  </si>
  <si>
    <t>Apoyar la producción de glutatión, el hígado y la función antioxidante.</t>
  </si>
  <si>
    <t>No está en la hoja Ingredientes Colombia; razonado: la acetilcisteína es principio activo de medicamentos (mucolítico) en Colombia, así que no cabe como suplemento.</t>
  </si>
  <si>
    <t>No registrable como suplemento; alternativa antioxidante con vitamina C + selenio + zinc (Verde) o cardo mariano (Amarillo).</t>
  </si>
  <si>
    <t>US$12,96 – 31,97</t>
  </si>
  <si>
    <t>2024-03-01</t>
  </si>
  <si>
    <t>US sep #43
US sem39 #44</t>
  </si>
  <si>
    <t>Dosis no indicada (habitual 600 mg). En EE. UU. la FDA también cuestionó el NAC como suplemento.</t>
  </si>
  <si>
    <t>Nutricost N-Acetyl L-Cysteine (NAC) Supplement Capsules</t>
  </si>
  <si>
    <t>1729439442126410740</t>
  </si>
  <si>
    <t>P044</t>
  </si>
  <si>
    <t>Vital Source Feminine Balance Gummies</t>
  </si>
  <si>
    <t>Vital Source Nutrition</t>
  </si>
  <si>
    <t>Bacillus coagulans + piña + vitamina C</t>
  </si>
  <si>
    <t>Bacillus coagulans 1.000 M UFC
Piña en polvo 5 g
Vitamina C 20 mg</t>
  </si>
  <si>
    <t>Apoyar el equilibrio de la flora y el pH íntimo femenino.</t>
  </si>
  <si>
    <t>Probiótico con UFC declaradas, fruta en polvo y vitamina C: ingredientes típicos de suplemento.</t>
  </si>
  <si>
    <t>Gomita de Bacillus coagulans 1.000 M UFC + piña + vitamina C sin azúcar, comunicada como 'bienestar íntimo femenino'.</t>
  </si>
  <si>
    <t>US$20,00 – 40,00</t>
  </si>
  <si>
    <t>2024-03-30</t>
  </si>
  <si>
    <t>US sep #44
US sem39 #43</t>
  </si>
  <si>
    <t>Búsqueda web: https://world.openfoodfacts.org/product/0659657495570/premium-feminine-balance-gummies-vital-source-nutrition</t>
  </si>
  <si>
    <t>Misma fórmula base que Lemme Purr y muy parecida a URO Probiotic Gummy (1732489248805589718). Endulzada con maltitol e isomalt.</t>
  </si>
  <si>
    <t>Feminine Balance Gummies - Vital Source Nutrition</t>
  </si>
  <si>
    <t>1729447692519837778</t>
  </si>
  <si>
    <t>P045</t>
  </si>
  <si>
    <t>URO Boric Acid Vaginal Suppositories</t>
  </si>
  <si>
    <t>Óvulos vaginales de ácido bórico</t>
  </si>
  <si>
    <t>12 óvulos</t>
  </si>
  <si>
    <t>Ácido bórico + ácido láctico + aloe (óvulo vaginal)</t>
  </si>
  <si>
    <t>Ácido bórico
Ácido láctico
Aloe</t>
  </si>
  <si>
    <t>Equilibrar el pH vaginal y dar sensación de frescura.</t>
  </si>
  <si>
    <t>No aplica (fuera de alcance)</t>
  </si>
  <si>
    <t>No es ingerible: es un óvulo vaginal, fuera del alcance de suplemento dietario.</t>
  </si>
  <si>
    <t>No aplica como suplemento; en Colombia iría como medicamento o producto de uso vaginal con otro trámite.</t>
  </si>
  <si>
    <t>US$21,00 – 22,00</t>
  </si>
  <si>
    <t>2025-02-08</t>
  </si>
  <si>
    <t>US sep #45</t>
  </si>
  <si>
    <t>Producto tópico/vaginal.</t>
  </si>
  <si>
    <t>URO Boric Acid Vaginal Suppositories – pH Balance &amp; Freshness Support with Lactic Acid &amp; Aloe – Vegan, Paraben-Free, Fragrance-Free – 12 Count</t>
  </si>
  <si>
    <t>1730629792797004502</t>
  </si>
  <si>
    <t>P046</t>
  </si>
  <si>
    <t>Bloom Nutrition Daily Hydration Sticks</t>
  </si>
  <si>
    <t>Electrolitos + proteína + colágeno</t>
  </si>
  <si>
    <t>5 sticks</t>
  </si>
  <si>
    <t>Electrolitos + proteína whey clara + colágeno hidrolizado + vitaminas</t>
  </si>
  <si>
    <t>Electrolitos 1.350 mg
Proteína de suero aislada clara 5 g
Colágeno
8 vitaminas</t>
  </si>
  <si>
    <t>Hidratar, apoyar la recuperación y la piel con una bebida sin azúcar.</t>
  </si>
  <si>
    <t>Electrolitos, proteína, colágeno y vitaminas son ingredientes típicos de suplemento.</t>
  </si>
  <si>
    <t>Stick de electrolitos (sodio, potasio, magnesio) + whey clara + colágeno + vitaminas del grupo B y C, sin azúcar.</t>
  </si>
  <si>
    <t>US$10,57</t>
  </si>
  <si>
    <t>2026-05-07</t>
  </si>
  <si>
    <t>US sep #46</t>
  </si>
  <si>
    <t>Las 8 vitaminas y el reparto de electrolitos no están detallados.</t>
  </si>
  <si>
    <t>Bloom Nutrition Daily Hydration Sticks (5 Sticks) - 1350mg Electrolytes, 5g Clear Whey Protein &amp; Collagen, 8 Key Vitamins, Sugar-Free Drink Mix for Hydration, Recovery &amp; Skin Health</t>
  </si>
  <si>
    <t>1732322698711307195</t>
  </si>
  <si>
    <t>P047</t>
  </si>
  <si>
    <t>YESNAP Lymphatic Drainage Support 12-in-1</t>
  </si>
  <si>
    <t>Yesnap Nature</t>
  </si>
  <si>
    <t>Drenaje linfático herbal en stick</t>
  </si>
  <si>
    <t>30 sticks (naranja-mango)</t>
  </si>
  <si>
    <t>Mezcla de 12 componentes: cleavers + bardana + diente de león + bromelina + equinácea + caléndula + trébol rojo + rutina + cúrcuma + pimienta negra + astrágalo + cardo mariano</t>
  </si>
  <si>
    <t>Cleavers
Raíz de bardana
Diente de león
Bromelina
Equinácea
Caléndula
Trébol rojo
Rutina
Raíz de cúrcuma
Extracto de pimienta negra
Astrágalo
Semilla de cardo mariano</t>
  </si>
  <si>
    <t>Reducir la hinchazón y apoyar el drenaje linfático y la desintoxicación.</t>
  </si>
  <si>
    <t>Mezcla de 9+ plantas medicinales con cúrcuma (fitoterapéutico según la hoja Ingredientes Colombia), cardo mariano y astrágalo, con claim linfático/detox.</t>
  </si>
  <si>
    <t>Stick con bromelina + rutina + jengibre + vitamina C + potasio, sin cúrcuma ni plantas medicinales y con claim de bienestar digestivo.</t>
  </si>
  <si>
    <t>US$24,90 – 42,90</t>
  </si>
  <si>
    <t>2026-09-01</t>
  </si>
  <si>
    <t>US sep #47</t>
  </si>
  <si>
    <t>Búsqueda web: https://www.amazon.com/Yesnap-Lymphatic-Drainage-Support-Supplement/dp/B0HBQ1TVC9</t>
  </si>
  <si>
    <t>Amazon lo describe como suplemento líquido en paquetes: el formato puede ser stick líquido. Sin azúcar.</t>
  </si>
  <si>
    <t>YESNAP Lymphatic Drainage Support – 12-in-1 Herbal Blend with Cleavers, Burdock Root, Dandelion &amp; Echinacea, Debloat &amp; Detox Drink, Sugar Free, Orange Mango, 30 Stick Packs</t>
  </si>
  <si>
    <t>1732604043174515528</t>
  </si>
  <si>
    <t>P048</t>
  </si>
  <si>
    <t>Youtheory Collagen Liquid 5,000 mg</t>
  </si>
  <si>
    <t>Youtheory</t>
  </si>
  <si>
    <t>youtheory</t>
  </si>
  <si>
    <t>Colágeno líquido en sobre</t>
  </si>
  <si>
    <t>12 sobres líquidos (12 días)</t>
  </si>
  <si>
    <t>Colágeno hidrolizado líquido</t>
  </si>
  <si>
    <t>Colágeno hidrolizado 5.000 mg
Aminoácidos</t>
  </si>
  <si>
    <t>Apoyar el cabello, la piel, las uñas, las articulaciones y los huesos.</t>
  </si>
  <si>
    <t>Shot líquido de colágeno hidrolizado 5 g + vitamina C en sachet, sabor frutos rojos.</t>
  </si>
  <si>
    <t>US$16,80</t>
  </si>
  <si>
    <t>US sep #48
US sem39 #49</t>
  </si>
  <si>
    <t>Posibles vitaminas o biotina adicionales no indicadas en el título.</t>
  </si>
  <si>
    <t>Youtheory Collagen Liquid - 5,000 mg - For Hair Growth, Skin &amp; Nails* - Supports Joint, Bone &amp; Muscle Health* - With Amino Acids - Berry Flavor - 12 Single Serving Packets (12-Day Supply)</t>
  </si>
  <si>
    <t>1731879281782264170</t>
  </si>
  <si>
    <t>P049</t>
  </si>
  <si>
    <t>Leefar Nutrition Co.</t>
  </si>
  <si>
    <t>US$20,92</t>
  </si>
  <si>
    <t>US sep #49</t>
  </si>
  <si>
    <t>1731494860163420306</t>
  </si>
  <si>
    <t>P050</t>
  </si>
  <si>
    <t>Cymbiotika Liposomal Glutathione</t>
  </si>
  <si>
    <t>Cymbiotika</t>
  </si>
  <si>
    <t>Glutatión liposomal</t>
  </si>
  <si>
    <t>26 sobres líquidos</t>
  </si>
  <si>
    <t>Glutatión reducido liposomal + vitamina C</t>
  </si>
  <si>
    <t>L-glutatión reducido Setria (liposomal)</t>
  </si>
  <si>
    <t>Aportar un antioxidante para la luminosidad de la piel, el hígado y las defensas.</t>
  </si>
  <si>
    <t>F25 · Antioxidante "glow" (alternativa a glutatión y NAD+/NMN)</t>
  </si>
  <si>
    <t>El glutatión está 'por confirmar' en Colombia y los claims 'detox' y 'aclarar la piel' no son admisibles.</t>
  </si>
  <si>
    <t>Shot líquido de glutatión + vitamina C en sachet con claim 'antioxidante' (vitamina C), si INVIMA acepta el glutatión.</t>
  </si>
  <si>
    <t>US$88,00</t>
  </si>
  <si>
    <t>2025-11-06</t>
  </si>
  <si>
    <t>US sep #50
US sem39 #40</t>
  </si>
  <si>
    <t>Presencia de vitamina C, selenio o resveratrol por confirmar. Misma fórmula base que Rosabella (1732307596354622214), pero en líquido.</t>
  </si>
  <si>
    <t>Liposomal Glutathione | 26 Packets | Master Antioxidant &amp; Detox | Clinically Proven 3x Better Absorbed | Skin Brightening, Gut &amp; Liver Health | Immune Support | Reduced Setria Glutathione | Plant-Based | Third-Party Tested</t>
  </si>
  <si>
    <t>1731884676262629426</t>
  </si>
  <si>
    <t>P051</t>
  </si>
  <si>
    <t>Leefar Nutrition US</t>
  </si>
  <si>
    <t>US sep #51</t>
  </si>
  <si>
    <t>1731493553975496736</t>
  </si>
  <si>
    <t>P052</t>
  </si>
  <si>
    <t>Leefar Cutting Bundle (Cutting Mix + Cutting Drops)</t>
  </si>
  <si>
    <t>Kit metabólico + drenaje linfático</t>
  </si>
  <si>
    <t>Kit: 1 Cutting Mix fresa-açaí (30 porciones) + 1 Cutting Drops mango-pitahaya (30 porciones)</t>
  </si>
  <si>
    <t>Berberina + cromo + 5-HTP + yerba mate + L-carnitina + té verde + magnesio + jengibre + FOS (polvo) / diente de león + cleavers + bardana + saúco (gotas)</t>
  </si>
  <si>
    <t>Mix: berberina HCl, picolinato de cromo, 5-HTP, yerba mate, L-carnitina, té verde, citrato de magnesio, jengibre, FOS
Drops: diente de león, cleavers, bardana, saúco</t>
  </si>
  <si>
    <t>Controlar antojos, apoyar el metabolismo y reducir la hinchazón.</t>
  </si>
  <si>
    <t>El Mix lleva 5-HTP y berberina ('por confirmar' en la hoja Ingredientes Colombia) y las gotas son herbales de corte fitoterapéutico.</t>
  </si>
  <si>
    <t>Rehacer el Mix sin 5-HTP ni berberina (cromo + L-carnitina + té verde + magnesio + jengibre + FOS) y las gotas con jengibre + hinojo, sin claim linfático.</t>
  </si>
  <si>
    <t>US$37,83</t>
  </si>
  <si>
    <t>2026-06-15</t>
  </si>
  <si>
    <t>US sep #52
US sem39 #50</t>
  </si>
  <si>
    <t>Kit de 2 productos (polvo + gotas): cada uno necesitaría su propio registro. Ver 1731494787917189767 y 1732441717126369927.</t>
  </si>
  <si>
    <t>【Leefar Cutting Bundle】Leefar Cutting Mix| Strawberry Açaí Flavor*1+Leefar Cutting Drops| Mango Dragonfruit Flavor *1</t>
  </si>
  <si>
    <t>1732441880305963655</t>
  </si>
  <si>
    <t>P053</t>
  </si>
  <si>
    <t>Toplux Collagen Peptides 5 Types 1800mg</t>
  </si>
  <si>
    <t>Colágeno multi-tipo en cápsula</t>
  </si>
  <si>
    <t>Colágeno hidrolizado multi-tipo (I, II, III, V, X)</t>
  </si>
  <si>
    <t>Péptidos de colágeno 5 tipos (I, II, III, V, X) 1.800 mg/porción</t>
  </si>
  <si>
    <t>Cápsula de colágeno multi-tipo; puede ampliarse con vitamina C + biotina para converger con la fórmula en polvo de Micro Ingredients.</t>
  </si>
  <si>
    <t>2024-05-11</t>
  </si>
  <si>
    <t>US sep #53</t>
  </si>
  <si>
    <t>Toplux Nutrition Collagen Peptides 5 Types Complex 1800mg US Made Dietary Supplement for Health Beauty Fitness 90 Capsules</t>
  </si>
  <si>
    <t>1729449360193654830</t>
  </si>
  <si>
    <t>P054</t>
  </si>
  <si>
    <t>MaryRuth's Advanced Hair Care Bundle</t>
  </si>
  <si>
    <t>Kit líquido para el cabello (biotina + vitaminas)</t>
  </si>
  <si>
    <t>Kit: Daily Liquid Hair Formula 16 oz + Hair Growth Max Liposomal 15,22 oz</t>
  </si>
  <si>
    <t>Biotina + vitamina D3 + vitamina E + selenio + ácido hialurónico (líquido)</t>
  </si>
  <si>
    <t>Biotina
Vitamina D3
Vitamina E
Selenio
Ácido hialurónico</t>
  </si>
  <si>
    <t>Apoyar el crecimiento y la fuerza del cabello.</t>
  </si>
  <si>
    <t>Vitaminas, selenio y ácido hialurónico son habituales en suplemento dietario (si no lleva botánicos no identificados).</t>
  </si>
  <si>
    <t>Shot líquido de biotina + D3 + E + selenio + ácido hialurónico en sachet o frasco; el formato liposomal es opcional.</t>
  </si>
  <si>
    <t>US$78,70</t>
  </si>
  <si>
    <t>2025-10-01</t>
  </si>
  <si>
    <t>US sep #54</t>
  </si>
  <si>
    <t>Kit de 2 frascos. Ingredientes tomados del 'Hair Care Liposomal' del Anexo Ecom Magic; la fórmula de 'Daily Liquid Hair Formula' y 'Hair Growth Max' no está confirmada.</t>
  </si>
  <si>
    <t>MaryRuth's Advanced Hair Care Bundle – Daily Liquid Hair Formula 16 oz &amp; Hair Growth Max Liposomal 15.22 oz</t>
  </si>
  <si>
    <t>1731846621913650126</t>
  </si>
  <si>
    <t>P055</t>
  </si>
  <si>
    <t>Physician's Choice Hack your Tummy Bundle</t>
  </si>
  <si>
    <t>Kit enzimas digestivas + probiótico 60B</t>
  </si>
  <si>
    <t>Kit de 2 frascos (enzimas digestivas + probiótico 60 mil millones UFC)</t>
  </si>
  <si>
    <t>Mezcla de enzimas digestivas (proteasa, amilasa, lipasa, lactasa, bromelina, papaína)
Probiótico 60.000 M UFC (Lactobacillus y Bifidobacterium)
Prebiótico</t>
  </si>
  <si>
    <t>Reducir la hinchazón y apoyar la digestión y las defensas.</t>
  </si>
  <si>
    <t>Registrar la cápsula de enzimas y la cápsula probiótica (cepas y UFC declaradas) por separado o fusionarlas en una sola fórmula.</t>
  </si>
  <si>
    <t>US$38,90 – 65,00</t>
  </si>
  <si>
    <t>2023-12-06</t>
  </si>
  <si>
    <t>US sep #55</t>
  </si>
  <si>
    <t>Kit de 2 frascos. Incluye la fórmula de 1729415062788019186.</t>
  </si>
  <si>
    <t>Physician's Choice Hack your Tummy Bundle: Bloating, Digestion &amp; Immune Support for Men &amp; Women with Digestive Enzymes &amp; 60 Billion Probiotic</t>
  </si>
  <si>
    <t>1729417158856250354</t>
  </si>
  <si>
    <t>P056</t>
  </si>
  <si>
    <t>Rosabella Liposomal Glutathione Capsules</t>
  </si>
  <si>
    <t>Rosabella</t>
  </si>
  <si>
    <t>Rosabella Supps</t>
  </si>
  <si>
    <t>Glutatión reducido liposomal</t>
  </si>
  <si>
    <t>Aportar un antioxidante para la luminosidad de la piel, las defensas y la desintoxicación.</t>
  </si>
  <si>
    <t>El glutatión está 'por confirmar' en Colombia y los claims 'glow' y 'detox' no son admisibles.</t>
  </si>
  <si>
    <t>Cápsula de glutatión + vitamina C + selenio con claim 'antioxidante', si INVIMA acepta el glutatión.</t>
  </si>
  <si>
    <t>US$27,61 – 71,79</t>
  </si>
  <si>
    <t>2026-04-02</t>
  </si>
  <si>
    <t>US sep #56
US sem39 #47</t>
  </si>
  <si>
    <t>Dosis y cofactores no indicados. Misma fórmula base que Cymbiotika (1731884676262629426), pero en cápsula.</t>
  </si>
  <si>
    <t>Liposomal Glutathione Capsules – Skin Glow, Immune &amp; Detox Support (60 Count) - Rosabella</t>
  </si>
  <si>
    <t>1732307596354622214</t>
  </si>
  <si>
    <t>P057</t>
  </si>
  <si>
    <t>Snap Prostate Health &amp; Nitric Oxide Chews</t>
  </si>
  <si>
    <t>Snap Supplements</t>
  </si>
  <si>
    <t>Kit próstata + óxido nítrico en masticables</t>
  </si>
  <si>
    <t>60 masticables x 2 (kit)</t>
  </si>
  <si>
    <t>Beta-sitosterol + ortiga + reishi + granada + zinc + selenio (próstata) / remolacha + CoQ10 + açaí + niacina + B12 (óxido nítrico)</t>
  </si>
  <si>
    <t>Próstata: fitoesteroles (beta-sitosterol)
Reishi
Ortiga
Granada
Zinc
Selenio
Vitamina C
Óxido nítrico: extracto de remolacha
Açaí
CoQ10
Niacina
Vitamina B12</t>
  </si>
  <si>
    <t>Apoyar la función urinaria y prostática, el flujo sanguíneo y la energía masculina.</t>
  </si>
  <si>
    <t>F24 · Vitalidad masculina con maca y zinc (reformular o descartar)</t>
  </si>
  <si>
    <t>Ortiga, reishi y beta-sitosterol con claim urinario o prostático son de corte fitoterapéutico; remolacha, CoQ10, zinc y selenio son aceptados.</t>
  </si>
  <si>
    <t>Masticable de remolacha + licopeno + zinc + selenio + CoQ10 + vitamina C, comunicado como 'vitalidad y circulación masculina'.</t>
  </si>
  <si>
    <t>US$39,90</t>
  </si>
  <si>
    <t>2026-01-06</t>
  </si>
  <si>
    <t>US sep #57
US sem39 #48</t>
  </si>
  <si>
    <t>kit de 2 frascos. Crecimiento explosivo en 2026 en PRO/SXM.</t>
  </si>
  <si>
    <t>NEW! Prostate Health and Nitric Oxide Chews - Inflammation Support - Urinary &amp; Bladder Function - Supports Blood Flow &amp; Energy - Male Reproductive Health - Antioxidants - Supports Healthy DHT levels - Mixed Berry Flavor - Medicinal Mushrooms &amp; Botanicals</t>
  </si>
  <si>
    <t>1732153729843303394</t>
  </si>
  <si>
    <t>P058</t>
  </si>
  <si>
    <t>Micro Ingredients Oregano Oil with Black Seed Oil</t>
  </si>
  <si>
    <t>Aceite de orégano + semilla negra</t>
  </si>
  <si>
    <t>150 o 300 softgels</t>
  </si>
  <si>
    <t>Aceite de orégano + aceite de semilla negra</t>
  </si>
  <si>
    <t>Aceite de orégano 4X (carvacrol)
Aceite de semilla negra (timoquinona)</t>
  </si>
  <si>
    <t>Apoyar las defensas y la salud intestinal con aceites vegetales.</t>
  </si>
  <si>
    <t>F27 · Aceite de orégano + semilla negra en softgel</t>
  </si>
  <si>
    <t>No están en la hoja Ingredientes Colombia; razonado: el aceite esencial de orégano concentrado y la Nigella sativa son botánicos de uso medicinal que podrían requerir clasificación fitoterapéutica.</t>
  </si>
  <si>
    <t>Softgel de aceite de semilla negra + vitamina E + vitamina D, con orégano en dosis alimentaria, comunicado como 'antioxidante'.</t>
  </si>
  <si>
    <t>US$24,90 – 34,90</t>
  </si>
  <si>
    <t>2023-08-12</t>
  </si>
  <si>
    <t>US sep #58</t>
  </si>
  <si>
    <t>Dosis no indicadas en el título.</t>
  </si>
  <si>
    <t>Micro Ingredients Oregano Oil with Black Seed Oil, 150/300 Softgel, 4X Strength Carvacrol &amp; Thymoquinone | Plant Based, Non-GMO</t>
  </si>
  <si>
    <t>1729385055232561837</t>
  </si>
  <si>
    <t>P059</t>
  </si>
  <si>
    <t>Adapto Drive Maca Root Drops</t>
  </si>
  <si>
    <t>Libido y vitalidad unisex en gotas</t>
  </si>
  <si>
    <t>2 fl oz (60 mL), porción 2 mL</t>
  </si>
  <si>
    <t>Maca + L-arginina + remolacha + fenogreco + ashwagandha + tribulus + ginseng + tongkat ali (gotas)</t>
  </si>
  <si>
    <t>Raíz de maca orgánica
Ashwagandha
Fenogreco
Remolacha
L-arginina
Tribulus terrestris
Panax ginseng
Tongkat ali</t>
  </si>
  <si>
    <t>Apoyar la energía, el deseo y la vitalidad de mujeres y hombres.</t>
  </si>
  <si>
    <t>La ashwagandha figura como Prohibida en la hoja Ingredientes Colombia (listado INVIMA de plantas tóxicas, marzo 2025) y el tribulus también está prohibido; además lleva tongkat ali y fenogreco por confirmar.</t>
  </si>
  <si>
    <t>Gotas en glicerina sin alcohol de maca + L-arginina + remolacha + zinc + vitamina B12, sin ashwagandha, tribulus, tongkat ni ginseng; comunicar como energía y vitalidad, sin claims sexuales.</t>
  </si>
  <si>
    <t>US$22,50 – 89,90</t>
  </si>
  <si>
    <t>2024-10-15</t>
  </si>
  <si>
    <t>US sep #59
US sem39 #42</t>
  </si>
  <si>
    <t>Búsqueda web: https://theherbprof.com/clean-nutra-organic-maca-root-liquid-drops-review/</t>
  </si>
  <si>
    <t>Dosis no publicadas. Es unisex aunque el título prioriza a la mujer; también podría ir en SXM.</t>
  </si>
  <si>
    <t>Clean Nutra Maca Root Drops for Women Ashwagandha, Fenugreek, Beet Root, L-Arginine &amp; More for Women &amp; Men's Optimum Health Liquid Drop – Adapto Drive</t>
  </si>
  <si>
    <t>1729710806480163348</t>
  </si>
  <si>
    <t>P060</t>
  </si>
  <si>
    <t>Toplux Moringa Capsules 1200mg</t>
  </si>
  <si>
    <t>Moringa en cápsula</t>
  </si>
  <si>
    <t>Moringa (hoja en polvo)</t>
  </si>
  <si>
    <t>Hoja de moringa en polvo 1.200 mg/porción</t>
  </si>
  <si>
    <t>Aportar nutrientes de moringa para inmunidad y salud intestinal.</t>
  </si>
  <si>
    <t>La moringa ya tiene registros como suplemento dietario en Colombia.</t>
  </si>
  <si>
    <t>Cápsula de moringa en polvo, sola o con vitamina C y zinc; claim nutricional, no de inmunidad terapéutica.</t>
  </si>
  <si>
    <t>2025-07-21</t>
  </si>
  <si>
    <t>US sep #60</t>
  </si>
  <si>
    <t>Toplux Moringa Capsules 1200mg - Pure Moringa Powder for Immune, Gut health 90 Capsules</t>
  </si>
  <si>
    <t>1731469041340092462</t>
  </si>
  <si>
    <t>P061</t>
  </si>
  <si>
    <t>Cata-Kor Liposomal Glutathione 1155 mg</t>
  </si>
  <si>
    <t>Cata-Kor</t>
  </si>
  <si>
    <t>Cata-Kor USA</t>
  </si>
  <si>
    <t>Glutatión liposomal (glow / antioxidante)</t>
  </si>
  <si>
    <t>60 cápsulas / 30 porciones (2 cápsulas)</t>
  </si>
  <si>
    <t>Glutatión liposomal + vitamina C + selenio + resveratrol + riboflavina</t>
  </si>
  <si>
    <t>Complejo de L-glutatión liposomal 1.000 mg (500 mg de L-glutatión)
Resveratrol 100 mg
Vitamina C 50 mg
Selenio 55 mcg
Riboflavina (B2) 5 mg</t>
  </si>
  <si>
    <t>Dar acción antioxidante, piel luminosa y apoyo celular.</t>
  </si>
  <si>
    <t>El glutatión figura como Por confirmar (sin aceptación encontrada, solo alertas) y el resveratrol es botánico concentrado poco habitual.</t>
  </si>
  <si>
    <t>Cápsula de vitamina C + selenio + riboflavina (+ glutatión solo si la Sala lo acepta) con claim antioxidante; quitar el resveratrol y cualquier claim aclarante.</t>
  </si>
  <si>
    <t>US$30,00 – 77,00</t>
  </si>
  <si>
    <t>2026-03-20</t>
  </si>
  <si>
    <t>US sep #61</t>
  </si>
  <si>
    <t>Rosabella Liposomal Glutathione (1732307596354622214) entra en la misma fórmula.</t>
  </si>
  <si>
    <t>Cata-Kor Liposomal Glutathione Supplement – 1155 mg | Vitamin C | Riboflavin (B2) | Selenium | Resveratrol Complex – Supports Antioxidant Defense &amp; Cellular Health – Vitamin Dietary Supplement Fitness Healthcare</t>
  </si>
  <si>
    <t>1732296253042823390</t>
  </si>
  <si>
    <t>P062</t>
  </si>
  <si>
    <t>Rainbow Light Men's Multivitamin</t>
  </si>
  <si>
    <t>Rainbow Light</t>
  </si>
  <si>
    <t>Rainbow Light Vitamins</t>
  </si>
  <si>
    <t>Multivitamínico masculino con botánicos</t>
  </si>
  <si>
    <t>150 caplets vegetarianos</t>
  </si>
  <si>
    <t>Multivitamínico-mineral + licopeno + probióticos + ashwagandha</t>
  </si>
  <si>
    <t>Multivitamínico y multimineral de alimentos
Ashwagandha
Licopeno
Probióticos</t>
  </si>
  <si>
    <t>Cubrir las necesidades diarias de vitaminas y minerales del hombre.</t>
  </si>
  <si>
    <t>F19 · Multivitamínico con biotina, zinc y selenio en cápsula</t>
  </si>
  <si>
    <t>La ashwagandha figura como Prohibida en la hoja Ingredientes Colombia (listado INVIMA de plantas tóxicas, marzo 2025); el resto (vitaminas, minerales, licopeno, probióticos) sería Verde.</t>
  </si>
  <si>
    <t>Tableta multivitamínica masculina con vitaminas, minerales, licopeno y probióticos, sin ashwagandha; ajustar vitaminas liposolubles y hierro al UL.</t>
  </si>
  <si>
    <t>2025-05-10</t>
  </si>
  <si>
    <t>US sep #62</t>
  </si>
  <si>
    <t>Caplet = tableta oblonga. Dosis no publicadas en el título.</t>
  </si>
  <si>
    <t>Rainbow Light Men's Multivitamin – With Ashwagandha, Lycopene &amp; Probiotics – Real Food Nutrients – 150 Vegetarian Caplets</t>
  </si>
  <si>
    <t>1730920992587289400</t>
  </si>
  <si>
    <t>P063</t>
  </si>
  <si>
    <t>Neuro Peppermint Energy &amp; Focus Gum</t>
  </si>
  <si>
    <t>Neuro Gum</t>
  </si>
  <si>
    <t>Chicle/menta de cafeína + L-teanina</t>
  </si>
  <si>
    <t>Cafeína natural + L-teanina + vitaminas B6 y B12 (chicle o menta)</t>
  </si>
  <si>
    <t>Cafeína natural (aprox. 40 mg por pieza)
L-teanina (aprox. 60 mg por pieza)
Vitamina B12
Vitamina B6</t>
  </si>
  <si>
    <t>Dar energía y concentración rápidas sin azúcar.</t>
  </si>
  <si>
    <t>F20 · Complejo B en gotas</t>
  </si>
  <si>
    <t>La cafeína está permitida con límite (máx. 400 mg/día) pero la L-teanina no está en la hoja Ingredientes Colombia y el chicle no es un vehículo típico de suplemento dietario.</t>
  </si>
  <si>
    <t>Tableta masticable o gomita de cafeína ≤ 50 mg + L-teanina + B6 + B12 con advertencias de cafeína; el formato chicle podría quedar como alimento o confitería.</t>
  </si>
  <si>
    <t>US$23,50 – 28,00</t>
  </si>
  <si>
    <t>2023-11-16</t>
  </si>
  <si>
    <t>US sep #63</t>
  </si>
  <si>
    <t>Dosis por pieza inferidas de la etiqueta habitual de la marca; verificar. Vehículo chicle/menta.</t>
  </si>
  <si>
    <t>Neuro Peppermint Energy &amp; Focus Gum/Mints - Sugar Free with Natural Caffeine, L-theanine, Vitamin B12 &amp; Vitamin B6</t>
  </si>
  <si>
    <t>1729413266549936259</t>
  </si>
  <si>
    <t>P064</t>
  </si>
  <si>
    <t>BioGaia Fresh Breath Oral Probiotics</t>
  </si>
  <si>
    <t>BioGaia</t>
  </si>
  <si>
    <t>Probiótico oral (aliento y encías)</t>
  </si>
  <si>
    <t>30 pastillas para chupar</t>
  </si>
  <si>
    <t>Probiótico Lactobacillus reuteri + zinc (pastilla para chupar)</t>
  </si>
  <si>
    <t>Limosilactobacillus reuteri (Prodentis: DSM 17938 + ATCC PTA 5289)
Zinc</t>
  </si>
  <si>
    <t>Neutralizar el mal aliento y apoyar la salud de encías y dientes.</t>
  </si>
  <si>
    <t>Probióticos con cepa identificada y zinc son ingredientes típicos de suplemento dietario.</t>
  </si>
  <si>
    <t>Pastilla para chupar de L. reuteri + zinc; claim de aliento fresco y bienestar bucal, no de tratar la halitosis o la gingivitis.</t>
  </si>
  <si>
    <t>US$25,84</t>
  </si>
  <si>
    <t>2025-08-16</t>
  </si>
  <si>
    <t>US sep #64</t>
  </si>
  <si>
    <t>Cepas inferidas de la línea Prodentis de BioGaia; verificar etiqueta de la versión Fresh Breath.</t>
  </si>
  <si>
    <t>BioGaia Fresh Breath Oral Probiotics for Bad Breath &amp; Halitosis | + Zinc to Neutralize Odors | Promotes Healthy Gums &amp; Teeth | 30 Dental Probiotic Lozenges | Dental Hygienist-Recommended</t>
  </si>
  <si>
    <t>1731481177812471820</t>
  </si>
  <si>
    <t>P065</t>
  </si>
  <si>
    <t>URO Women's Probiotics</t>
  </si>
  <si>
    <t>Probiótico vaginal (pH y olor)</t>
  </si>
  <si>
    <t>Probióticos Lactobacillus + prebiótico (cápsula femenina)</t>
  </si>
  <si>
    <t>Probióticos Lactobacillus (cepas no confirmadas)
Prebiótico</t>
  </si>
  <si>
    <t>Apoyar el equilibrio del pH y la flora íntima femenina.</t>
  </si>
  <si>
    <t>Probióticos y prebióticos son ingredientes de suplemento; solo el claim de olor/pH vaginal es delicado.</t>
  </si>
  <si>
    <t>Cápsula de Lactobacillus con cepas aceptadas + inulina (+ arándano); comunicar como bienestar femenino.</t>
  </si>
  <si>
    <t>US$25,00 – 29,00</t>
  </si>
  <si>
    <t>2023-10-19</t>
  </si>
  <si>
    <t>US sep #65</t>
  </si>
  <si>
    <t>Cepas y UFC no publicados en el título.</t>
  </si>
  <si>
    <t>URO Women's Probiotics - 60 Count (Pack of 1) - Prebiotic and Probiotic Capsules for Healthy pH Balance and Odor</t>
  </si>
  <si>
    <t>1729398461940339414</t>
  </si>
  <si>
    <t>P066</t>
  </si>
  <si>
    <t>Cata-Kor NMN 1000 mg</t>
  </si>
  <si>
    <t>NMN / energía celular</t>
  </si>
  <si>
    <t>NMN + quercetina + TMG + resveratrol</t>
  </si>
  <si>
    <t>NMN 1.000 mg
Quercetina
TMG (betaína)
Complejo de resveratrol</t>
  </si>
  <si>
    <t>Apoyar la energía celular y los niveles de NAD+.</t>
  </si>
  <si>
    <t>NAD+/NMN figura como Por confirmar (ingrediente nuevo sin aceptación); quercetina y resveratrol son botánicos concentrados poco habituales.</t>
  </si>
  <si>
    <t>Cápsula de niacina/niacinamida + betaína (TMG) + CoQ10 + vitaminas B con claim de energía; NMN solo si la Sala lo evalúa.</t>
  </si>
  <si>
    <t>US$40,00 – 100,00</t>
  </si>
  <si>
    <t>2025-12-01</t>
  </si>
  <si>
    <t>US sep #66</t>
  </si>
  <si>
    <t>Hermano en polvo: 1732518764939481310.</t>
  </si>
  <si>
    <t>Cata-Kor NMN Supplement – 1000 mg | Quercetin | TMG | Resveratrol Complex – Supports Cellular Energy &amp; NAD+ Levels - Vitamin Dietary Supplement Healthcare</t>
  </si>
  <si>
    <t>1731960825625415902</t>
  </si>
  <si>
    <t>P067</t>
  </si>
  <si>
    <t>Blood Sugar Complex 20 Vitamins &amp; Minerals</t>
  </si>
  <si>
    <t>Complejo glucosa multi-hierbas</t>
  </si>
  <si>
    <t>Frasco (aprox. 60 cápsulas)</t>
  </si>
  <si>
    <t>Cromo + vitaminas y minerales + canela + gymnema + melón amargo + ácido alfa-lipoico</t>
  </si>
  <si>
    <t>20 vitaminas, minerales y botánicos según título
Típico de esta fórmula: cromo, zinc, magnesio, vitaminas C y E, biotina, canela, gymnema, melón amargo, ácido alfa-lipoico, banaba (verificar)</t>
  </si>
  <si>
    <t>Apoyar niveles saludables de azúcar en sangre.</t>
  </si>
  <si>
    <t>Vitaminas y minerales son Verdes, pero gymnema, banaba y melón amargo y el claim de glucosa obligan a revisar clasificación.</t>
  </si>
  <si>
    <t>Cápsula de cromo + zinc + magnesio + vitaminas + canela + ácido alfa-lipoico; claim 'contribuye al mantenimiento de niveles normales de glucosa' (cromo).</t>
  </si>
  <si>
    <t>US$27,97</t>
  </si>
  <si>
    <t>US sep #67</t>
  </si>
  <si>
    <t>el Anexo Ecom Magic lo registra como marca no identificada; la tienda es Toplux Nutrition. Ingredientes exactos no verificados.</t>
  </si>
  <si>
    <t>Blood Sugar Complex 20 Vitamins &amp; Minerals Support Overall Health</t>
  </si>
  <si>
    <t>1729456807489081390</t>
  </si>
  <si>
    <t>P068</t>
  </si>
  <si>
    <t>Zoyava Collagen Supplement 90 Capsules</t>
  </si>
  <si>
    <t>Zoyava</t>
  </si>
  <si>
    <t>Colágeno multi-tipo + belleza</t>
  </si>
  <si>
    <t>90 cápsulas (1 mes)</t>
  </si>
  <si>
    <t>Colágeno hidrolizado multi-tipo (I, II, III, V, X) + biotina + queratina + ácido hialurónico + vitaminas A, C y E + zinc</t>
  </si>
  <si>
    <t>Péptidos de colágeno tipos I, II, III, V y X
Biotina
Queratina
Ácido hialurónico
Zinc
Extracto de semilla de uva
Quercetina
Vitaminas A, C y E
Magnesio
Ácido fólico
Probióticos</t>
  </si>
  <si>
    <t>Apoyar piel, cabello, uñas y articulaciones.</t>
  </si>
  <si>
    <t>Colágeno, vitaminas, minerales, ácido hialurónico y queratina son ingredientes habituales; semilla de uva y quercetina en dosis bajas.</t>
  </si>
  <si>
    <t>Cápsula multi-colágeno + biotina + ácido hialurónico + vitamina C + zinc; puede quitarse la quercetina para simplificar. Converge con VivoNu y Megneta.</t>
  </si>
  <si>
    <t>US$24,00 – 65,30</t>
  </si>
  <si>
    <t>2023-11-03</t>
  </si>
  <si>
    <t>US sep #68</t>
  </si>
  <si>
    <t>Búsqueda web: https://www.herbal-care-products.com/product/zoyava-collagen-pills/</t>
  </si>
  <si>
    <t>Dosis individuales no publicadas.</t>
  </si>
  <si>
    <t>Zoyava Collagen Supplement - Type I, II, III, V and X - with Biotin, Keratin, Hyaluronic Acid &amp; 13+ Extra Strength Ingredients for Beauty, Fitness, &amp; Healthcare - 90 Capsules - MADE IN USA</t>
  </si>
  <si>
    <t>1729408816995078528</t>
  </si>
  <si>
    <t>P069</t>
  </si>
  <si>
    <t>Horbäach Liquid Chlorophyll Drops</t>
  </si>
  <si>
    <t>Clorofila líquida</t>
  </si>
  <si>
    <t>2 fl oz (59 mL), menta</t>
  </si>
  <si>
    <t>Clorofila líquida (clorofilina cúprica sódica, aprox. 100 mg por porción; verificar)</t>
  </si>
  <si>
    <t>Dar frescura interna y apoyo digestivo.</t>
  </si>
  <si>
    <t>La clorofila líquida ya se vende en Colombia como suplemento.</t>
  </si>
  <si>
    <t>Gotas o botella de clorofila líquida sabor menta; registro simple.</t>
  </si>
  <si>
    <t>US$14,00</t>
  </si>
  <si>
    <t>2025-04-06</t>
  </si>
  <si>
    <t>US sep #69</t>
  </si>
  <si>
    <t>Horbäach Liquid Chlorophyll Drops - 2 oz - Vegan, Non-GMO, and Gluten Free Formula - Natural Peppermint Flavor</t>
  </si>
  <si>
    <t>1730928849486975148</t>
  </si>
  <si>
    <t>P070</t>
  </si>
  <si>
    <t>Micro Ingredients Astaxanthin 12mg</t>
  </si>
  <si>
    <t>Astaxantina (antioxidante / glow)</t>
  </si>
  <si>
    <t>Frasco de softgels (120)</t>
  </si>
  <si>
    <t>Astaxantina natural de microalga</t>
  </si>
  <si>
    <t>Astaxantina 12 mg (microalga Haematococcus)</t>
  </si>
  <si>
    <t>Dar acción antioxidante para la piel.</t>
  </si>
  <si>
    <t>La astaxantina no está en la hoja Ingredientes Colombia, tiene límites de dosis y el claim 'natural tanning' es inadmisible.</t>
  </si>
  <si>
    <t>Softgel de astaxantina 4–6 mg + vitamina E con claim 'antioxidante'.</t>
  </si>
  <si>
    <t>US$34,95 – 45,44</t>
  </si>
  <si>
    <t>2023-11-02</t>
  </si>
  <si>
    <t>US sep #70</t>
  </si>
  <si>
    <t>Micro Ingredients Astaxanthin 12mg | Natural Tanning, Fresh Microalgae Source, Easy to Swallow</t>
  </si>
  <si>
    <t>1729409703327011501</t>
  </si>
  <si>
    <t>P071</t>
  </si>
  <si>
    <t>VivoNu MEN'S MAX</t>
  </si>
  <si>
    <t>VivoNu</t>
  </si>
  <si>
    <t>VivoNu US</t>
  </si>
  <si>
    <t>Vitalidad masculina con adaptógenos</t>
  </si>
  <si>
    <t>Ashwagandha + ginseng + mezcla energizante masculina (por confirmar)</t>
  </si>
  <si>
    <t>Ashwagandha
Ginseng
Resto de la fórmula no publicado</t>
  </si>
  <si>
    <t>Apoyar la energía, la resistencia y el rendimiento masculino.</t>
  </si>
  <si>
    <t>La ashwagandha figura como Prohibida en la hoja Ingredientes Colombia (listado INVIMA de plantas tóxicas, marzo 2025); el ginseng probablemente sería fitoterapéutico.</t>
  </si>
  <si>
    <t>Cápsula de maca + L-arginina + zinc + vitamina B12 + CoQ10, sin ashwagandha ni ginseng; comunicar 'vitalidad y energía masculina'.</t>
  </si>
  <si>
    <t>US$28,90 – 76,90</t>
  </si>
  <si>
    <t>2026-04-17</t>
  </si>
  <si>
    <t>US sep #71</t>
  </si>
  <si>
    <t>Búsqueda web: https://www.tiktok.com/shop/product/vivonu-nutrition</t>
  </si>
  <si>
    <t>Vehículo inferido; no se encontró la etiqueta.</t>
  </si>
  <si>
    <t>MEN'S MAX Dietary Supplement for Men, Support Energy, Stamina, Endurance, Vitality &amp; Performance, Infused with Ashwagandha</t>
  </si>
  <si>
    <t>1732321905187525342</t>
  </si>
  <si>
    <t>P072</t>
  </si>
  <si>
    <t>IOHO Her Juicy Feminine Probiotics Gummies</t>
  </si>
  <si>
    <t>IOHO Health</t>
  </si>
  <si>
    <t>IOHO Health US</t>
  </si>
  <si>
    <t>Probiótico vaginal + olmo resbaladizo (pH/sequedad)</t>
  </si>
  <si>
    <t>60 gomitas sabor piña</t>
  </si>
  <si>
    <t>Probióticos Lactobacillus + olmo resbaladizo + prebiótico XOS (gomita)</t>
  </si>
  <si>
    <t>Mezcla probiótica Lactobacillus (aprox. 5.000 M UFC)
Olmo resbaladizo (slippery elm)
Prebiótico XOS</t>
  </si>
  <si>
    <t>Apoyar el equilibrio del pH íntimo y aliviar la resequedad.</t>
  </si>
  <si>
    <t>Los probióticos son Verdes, pero el olmo resbaladizo no está en la hoja Ingredientes Colombia ni es habitual en Colombia y el claim de pH vaginal es delicado.</t>
  </si>
  <si>
    <t>Gomita de Lactobacillus (o Bacillus coagulans, más estable) + inulina/XOS + arándano; claim 'bienestar íntimo femenino'.</t>
  </si>
  <si>
    <t>US$12,86 – 36,26</t>
  </si>
  <si>
    <t>2026-05-19</t>
  </si>
  <si>
    <t>US sep #72</t>
  </si>
  <si>
    <t>Clon de LeeFar Her Juicy (1729698659696480903); ingredientes tomados de esa ficha del Anexo Ecom Magic.</t>
  </si>
  <si>
    <t>【Gold upgrade】IOHO Her Juicy Feminine Probiotics Gummies-All in One Supplement with Slippery Elm and Prebiotics&amp;Lactobacillus Probiotic Blend for Women's pH Balance and Dryness-Hawaiian Pineapple Gummies 60 Count women's probiotics - Supplement Healthcare</t>
  </si>
  <si>
    <t>1732402601479410415</t>
  </si>
  <si>
    <t>P073</t>
  </si>
  <si>
    <t>Cata-Kor NMN Powder 1000 mg</t>
  </si>
  <si>
    <t>105 g / 100 porciones</t>
  </si>
  <si>
    <t>NMN (precursor de NAD+)</t>
  </si>
  <si>
    <t>NMN (nicotinamida mononucleótido) 1.000 mg/porción</t>
  </si>
  <si>
    <t>Apoyar la energía celular y la longevidad.</t>
  </si>
  <si>
    <t>NAD+/NMN figura como Por confirmar en la hoja Ingredientes Colombia (ingrediente nuevo sin concepto); no es medicamento ni está prohibido en Colombia.</t>
  </si>
  <si>
    <t>Sustituir por niacinamida + CoQ10 + vitaminas B con claim de energía; NMN solo tras evaluación de la Sala.</t>
  </si>
  <si>
    <t>US$40,00 – 300,00</t>
  </si>
  <si>
    <t>2026-08-05</t>
  </si>
  <si>
    <t>US sep #73</t>
  </si>
  <si>
    <t>el Anexo Ecom Magic lo puso en Rojo; se baja a Amarillo según la hoja Ingredientes Colombia (Por confirmar).</t>
  </si>
  <si>
    <t>Cata-Kor NMN Supplement Powder 1000 mg - Pure NMN Powder 100 Servings 105g | NAD Supplement Alternative - High Purity NMN Powder 1000 mg per scoop &amp; 100 servings, Third-party tested, Made in the USA</t>
  </si>
  <si>
    <t>1732518764939481310</t>
  </si>
  <si>
    <t>P074</t>
  </si>
  <si>
    <t>Clear Skin Acne Supplement (Clear-3)</t>
  </si>
  <si>
    <t>SMNutrition</t>
  </si>
  <si>
    <t>Piel con acné (hormonal + intestino)</t>
  </si>
  <si>
    <t>DIM + probióticos + zinc + niacinamida + ácido hialurónico + selenio + vitamina B6</t>
  </si>
  <si>
    <t>DIM (diindolilmetano)
Probióticos 18.000 M UFC (L. plantarum, L. paracasei, L. rhamnosus, B. longum, L. acidophilus)
Zinc
Ácido hialurónico
Niacinamida
Selenio
Vitamina B6
Aceite de borraja
Ácido pantoténico
Granada
Achicoria</t>
  </si>
  <si>
    <t>Apoyar una piel más clara con equilibrio hormonal e intestinal.</t>
  </si>
  <si>
    <t>El DIM es un compuesto aislado con claim hormonal no contemplado en la hoja Ingredientes Colombia y el aceite de borraja requiere revisión; el claim de acné es terapéutico.</t>
  </si>
  <si>
    <t>Cápsula de zinc + niacinamida + probióticos + ácido pantoténico + selenio + ácido hialurónico, sin DIM ni borraja; claim 'contribuye al mantenimiento de la piel normal'.</t>
  </si>
  <si>
    <t>US$21,64 – 37,91</t>
  </si>
  <si>
    <t>US sep #74</t>
  </si>
  <si>
    <t>Búsqueda web: https://www.macys.com/shop/product/smnutrition-clear-3-skin-support-supplement-with-dim-zinc-probiotics?ID=27442334</t>
  </si>
  <si>
    <t>Clear Skin Acne Supplement with Zinc, DIM &amp; Probiotics | 3-in-1 Balance, Clarify, Restore Support with Hyaluronic Acid &amp; Skin Support Vitamins | For Women &amp; Men | Oral Hormonal Acne Pills</t>
  </si>
  <si>
    <t>1729607914777514315</t>
  </si>
  <si>
    <t>P075</t>
  </si>
  <si>
    <t>Vitamin B12 Liquid Drops with B6, B1, Niacin &amp; Folate</t>
  </si>
  <si>
    <t>Nusava</t>
  </si>
  <si>
    <t>NusavaOfficial</t>
  </si>
  <si>
    <t>Complejo B líquido</t>
  </si>
  <si>
    <t>2 frascos de 4 fl oz</t>
  </si>
  <si>
    <t>Vitamina B12 + complejo B (B6, B1, niacina, folato) en gotas</t>
  </si>
  <si>
    <t>Vitamina B12
Vitamina B6
Vitamina B1
Niacina
Folato</t>
  </si>
  <si>
    <t>Apoyar la energía, el cerebro y el corazón con vitaminas B.</t>
  </si>
  <si>
    <t>Vitaminas del complejo B, ingredientes típicos de suplemento dietario.</t>
  </si>
  <si>
    <t>Gotas de complejo B con dosis dentro de los máximos; claim de energía (B12).</t>
  </si>
  <si>
    <t>2024-01-27</t>
  </si>
  <si>
    <t>US sep #75</t>
  </si>
  <si>
    <t>Kit de 2 frascos.</t>
  </si>
  <si>
    <t>(2-PACK) Vitamin B12 Liquid Supplement Drops with B6, B1, Niacin &amp; Folate - Edible Support for Energy, Brain &amp; Heart, Non-GMO &amp; Gluten-Free, 4 FI Oz</t>
  </si>
  <si>
    <t>1729433846016021004</t>
  </si>
  <si>
    <t>P076</t>
  </si>
  <si>
    <t>Coleology Cutting Jelly</t>
  </si>
  <si>
    <t>FOODOLOGY</t>
  </si>
  <si>
    <t>FOODOLOGY US</t>
  </si>
  <si>
    <t>Jalea de fibra en stick para control de peso (K-beauty)</t>
  </si>
  <si>
    <t>10 sticks / 250 g, sabor granada</t>
  </si>
  <si>
    <t>Fibra dietaria + colágeno + chía (+ probable garcinia cambogia) en jalea</t>
  </si>
  <si>
    <t>Fibra dietaria
Colágeno
Semillas de chía
Granada
Probable garcinia cambogia (HCA), habitual en la línea Cutting de la marca</t>
  </si>
  <si>
    <t>Apoyar el control del peso y la saciedad con fibra y colágeno.</t>
  </si>
  <si>
    <t>Si lleva garcinia cambogia, figura como Prohibida en la hoja Ingredientes Colombia (listado de plantas tóxicas); el resto sería Verde.</t>
  </si>
  <si>
    <t>Jalea en stick de inulina/polidextrosa + chía + colágeno + granada, sin garcinia; claim de fibra, no de pérdida de peso.</t>
  </si>
  <si>
    <t>US$26,90 – 119,10</t>
  </si>
  <si>
    <t>2025-06-05</t>
  </si>
  <si>
    <t>US sep #76</t>
  </si>
  <si>
    <t>La garcinia es inferida de la línea Coleology Cutting; verificar etiqueta. Hermano de Bowel Movement Jelly (1731529471026171940).</t>
  </si>
  <si>
    <t>[FOODOLOGY] Coleology Cutting Jelly |  Refreshing Pomegranate Flavor Jelly | Daily Fiber Collagen Jelly with Chia Seed | 10 Servings (1 Box), 250 g (8.8 oz)</t>
  </si>
  <si>
    <t>1731208003481276452</t>
  </si>
  <si>
    <t>P077</t>
  </si>
  <si>
    <t>arrae Tone Creatine Gummies Variety</t>
  </si>
  <si>
    <t>arrae</t>
  </si>
  <si>
    <t>Arrae</t>
  </si>
  <si>
    <t>Creatina en gomita + jengibre</t>
  </si>
  <si>
    <t>20 porciones (4 gomitas), 3 sabores</t>
  </si>
  <si>
    <t>Creatina monohidrato + jengibre + postbiótico</t>
  </si>
  <si>
    <t>Creatina monohidrato 5 g
Extracto de jengibre 400 mg
Postbiótico Slimbiotics (L. fermentum K8-Lb1 inactivado) 34 mg</t>
  </si>
  <si>
    <t>Apoyar la energía, la recuperación post-entreno y la salud cognitiva.</t>
  </si>
  <si>
    <t>F28 · Creatina en gomita</t>
  </si>
  <si>
    <t>La creatina está permitida hasta 3 g/día (aquí 5 g) y el postbiótico patentado no está en la hoja Ingredientes Colombia.</t>
  </si>
  <si>
    <t>Gomita de creatina 3 g/día + jengibre, sin postbiótico o validándolo; claim deportivo permitido.</t>
  </si>
  <si>
    <t>US$43,75 – 93,75</t>
  </si>
  <si>
    <t>2026-07-10</t>
  </si>
  <si>
    <t>US sep #77</t>
  </si>
  <si>
    <t>Búsqueda web: https://www.arrae.com/products/tone-flavor-trio</t>
  </si>
  <si>
    <t>Variety paquete de 3 sabores (posible kit de 3 frascos).</t>
  </si>
  <si>
    <t>arrae Tone Variety Creatine Gummies | Assorted Sour Flavors (Watermelon, Green Apple, Mixed Berry)| Gut-Friendly Formula for Energy, Cognitive Health, Post-Workout Recovery</t>
  </si>
  <si>
    <t>1732470880469881469</t>
  </si>
  <si>
    <t>P078</t>
  </si>
  <si>
    <t>Nello Superbalance Hormonal Support Drink Mix</t>
  </si>
  <si>
    <t>Nello</t>
  </si>
  <si>
    <t>Bebida de equilibrio hormonal femenino</t>
  </si>
  <si>
    <t>20 sobres</t>
  </si>
  <si>
    <t>Myo-inositol + shatavari + rhodiola + magnesio + vitaminas B6 y C + teobromina</t>
  </si>
  <si>
    <t>Shatavari SRI-81
Myo-inositol
Rhodiola rosea
Vitamina C
Magnesio
Teobromina
Vitamina B6</t>
  </si>
  <si>
    <t>Apoyar el equilibrio hormonal, el ánimo y la energía femenina.</t>
  </si>
  <si>
    <t>F14 · Myo-inositol + magnesio + L-teanina en cápsula</t>
  </si>
  <si>
    <t>Shatavari y rhodiola no están en la hoja Ingredientes Colombia y probablemente irían como fitoterapéuticos; el claim hormonal es delicado.</t>
  </si>
  <si>
    <t>Sobre de myo-inositol + magnesio + vitamina B6 + vitamina C (+ cacao como fuente de teobromina); claim 'bienestar femenino'.</t>
  </si>
  <si>
    <t>US$38,90 – 70,90</t>
  </si>
  <si>
    <t>2026-03-07</t>
  </si>
  <si>
    <t>US sep #78</t>
  </si>
  <si>
    <t>Dosis no publicadas en el título.</t>
  </si>
  <si>
    <t>Nello Superbalance Hormonal Support Drink Mix, 20 Travel Packets, SRI-81 Shatavari, Myo-Inositol, Rhodiola Rosea, Vitamin C, Magnesium, Theobromine, Vitamin B6/C</t>
  </si>
  <si>
    <t>1729499864890250680</t>
  </si>
  <si>
    <t>P079</t>
  </si>
  <si>
    <t>PeachPout Creatine for Women</t>
  </si>
  <si>
    <t>Creatina + colágeno hidrolizado + myo-inositol + BCAA + maca + ácido hialurónico</t>
  </si>
  <si>
    <t>Dar fuerza, tono y energía y cuidar la piel en mujeres.</t>
  </si>
  <si>
    <t>La creatina se limita a 3 g/día (aquí 5 g) y el myo-inositol lleva claims hormonales delicados; maca permitida sin claims sexuales.</t>
  </si>
  <si>
    <t>Stick de creatina 3 g + colágeno 5 g + ácido hialurónico + vitamina D3 (+ maca en dosis usual), sin claim hormonal.</t>
  </si>
  <si>
    <t>US$24,85</t>
  </si>
  <si>
    <t>2026-06-26</t>
  </si>
  <si>
    <t>US sep #79</t>
  </si>
  <si>
    <t>Mismo producto que 1732375426065010714 y 1732376373883998234 (otros publicaciones).</t>
  </si>
  <si>
    <t>1732457753969594394</t>
  </si>
  <si>
    <t>P080</t>
  </si>
  <si>
    <t>Bold Buns Creatine for Women</t>
  </si>
  <si>
    <t>Bold Buns</t>
  </si>
  <si>
    <t>30 porciones, sin sabor</t>
  </si>
  <si>
    <t>Creatina monohidrato + colágeno hidrolizado (Verisol) + BCAA + glutamina</t>
  </si>
  <si>
    <t>Creatina monohidrato 5 g
Péptidos de colágeno Verisol 2,5 g
BCAA 1 g
L-glutamina 1 g</t>
  </si>
  <si>
    <t>Ganar fuerza y músculo y apoyar piel y cabello en mujeres.</t>
  </si>
  <si>
    <t>Creatina, colágeno y aminoácidos son ingredientes de suplemento; solo hay que bajar la creatina al máximo de 3 g/día.</t>
  </si>
  <si>
    <t>Polvo de creatina 3 g + colágeno hidrolizado + BCAA + glutamina; misma base que 'creatina para mujer' de Clean Nutra.</t>
  </si>
  <si>
    <t>US$34,00</t>
  </si>
  <si>
    <t>2025-01-30</t>
  </si>
  <si>
    <t>US sep #80</t>
  </si>
  <si>
    <t>Búsqueda web: https://tryboldbuns.com/products/creatine-boost</t>
  </si>
  <si>
    <t>Marketing de glúteos ('booty builder'): también encaja en BBL.</t>
  </si>
  <si>
    <t>Bold Buns Creatine for Women – Build Strength, Support Skin Glow &amp; Hair Heath, Recover Faster | 30 Servings</t>
  </si>
  <si>
    <t>1730591150356861898</t>
  </si>
  <si>
    <t>P081</t>
  </si>
  <si>
    <t>Bloom Creatine Gummies</t>
  </si>
  <si>
    <t>Gomitas (porción de 3 gomitas)</t>
  </si>
  <si>
    <t>Creatina monohidrato (5 g/porción según tienda)</t>
  </si>
  <si>
    <t>Apoyar la energía, la salud cognitiva y la recuperación post-entreno.</t>
  </si>
  <si>
    <t>Creatina en gomita, ingrediente de suplemento; ajustar a máx. 3 g/día.</t>
  </si>
  <si>
    <t>Gomita de creatina 1–1,5 g/gomita (3 g/día); validar estabilidad y dosis real.</t>
  </si>
  <si>
    <t>US$20,86 – 39,41</t>
  </si>
  <si>
    <t>2025-08-12</t>
  </si>
  <si>
    <t>US sep #81</t>
  </si>
  <si>
    <t>Dosis por confirmar en etiqueta.</t>
  </si>
  <si>
    <t>Bloom Nutrition Creatine Gummies -  Energy, Cognitive Health &amp; Post-Workout Muscle Recovery Promotes &amp; Muscle Improves - Creatine for Women</t>
  </si>
  <si>
    <t>1731326725491037115</t>
  </si>
  <si>
    <t>P082</t>
  </si>
  <si>
    <t>Wellah Creatine + Electrolytes</t>
  </si>
  <si>
    <t>Wellah</t>
  </si>
  <si>
    <t>Creatina + electrolitos</t>
  </si>
  <si>
    <t>Creatina monohidrato + electrolitos (sodio, potasio, magnesio)</t>
  </si>
  <si>
    <t>Creatina monohidrato 3 g
Electrolitos 1.500 mg (sodio, potasio, magnesio)</t>
  </si>
  <si>
    <t>Apoyar la fuerza, la hidratación y la recuperación.</t>
  </si>
  <si>
    <t>Creatina en 3 g (dentro del límite) y electrolitos son ingredientes típicos.</t>
  </si>
  <si>
    <t>Registrable casi igual: polvo o stick de creatina 3 g + electrolitos con agua de coco.</t>
  </si>
  <si>
    <t>US$17,95 – 26,00</t>
  </si>
  <si>
    <t>2025-07-17</t>
  </si>
  <si>
    <t>US sep #82</t>
  </si>
  <si>
    <t>Posible sachet: confirmar si es tarro o sticks.</t>
  </si>
  <si>
    <t>Wellah Creatine + Electrolytes | 3g Creatine Monohydrate &amp; 1500mg Electrolytes Supplement | 30 Serving</t>
  </si>
  <si>
    <t>1731463240798736660</t>
  </si>
  <si>
    <t>P083</t>
  </si>
  <si>
    <t>YESNAP Lymphatic Drainage Support</t>
  </si>
  <si>
    <t>Drenaje linfático / debloat herbal</t>
  </si>
  <si>
    <t>30 sticks, sabor naranja-mango, sin azúcar</t>
  </si>
  <si>
    <t>Mezcla herbal de 12 componentes: cleavers + bardana + diente de león + equinácea + trébol rojo + cúrcuma + cardo mariano + bromelina</t>
  </si>
  <si>
    <t>Galium aparine (cleavers)
Raíz de bardana
Diente de león
Bromelina
Equinácea
Caléndula
Trébol rojo
Rutina
Cúrcuma
Pimienta negra
Astrágalo
Cardo mariano</t>
  </si>
  <si>
    <t>Desinflamar, deshinchar y apoyar el drenaje linfático.</t>
  </si>
  <si>
    <t>Mezcla de 9+ plantas (cúrcuma va como fitoterapéutico, trébol rojo con fitoestrógenos) con claim de drenaje y detox.</t>
  </si>
  <si>
    <t>Stick de diente de león + jengibre + bromelina + hinojo en dosis alimentarias; claim 'bienestar digestivo', sin 'linfático' ni 'detox'.</t>
  </si>
  <si>
    <t>US$29,29 – 55,71</t>
  </si>
  <si>
    <t>2026-08-29</t>
  </si>
  <si>
    <t>US sep #83
US sem39 #33</t>
  </si>
  <si>
    <t>Stick líquido según Amazon. Extractos 10:1.</t>
  </si>
  <si>
    <t>1732597617051275290</t>
  </si>
  <si>
    <t>P084</t>
  </si>
  <si>
    <t>Wellah Electrolytes Sample Pack + Shaker</t>
  </si>
  <si>
    <t>Electrolitos sin azúcar</t>
  </si>
  <si>
    <t>paquete de muestras en stick + shaker</t>
  </si>
  <si>
    <t>Electrolitos (sodio, potasio, magnesio, calcio) + agua de coco + vitaminas C, B6 y B12</t>
  </si>
  <si>
    <t>Sodio (citrato y cloruro)
Potasio (citrato, cloruro y agua de coco)
Magnesio
Calcio
Vitamina C
Vitamina B6
Vitamina B12
Agua de coco orgánica en polvo</t>
  </si>
  <si>
    <t>Hidratación diaria sin azúcar.</t>
  </si>
  <si>
    <t>Electrolitos y vitaminas son ingredientes típicos de suplemento dietario.</t>
  </si>
  <si>
    <t>Stick de electrolitos con agua de coco endulzado con stevia; registro simple.</t>
  </si>
  <si>
    <t>US$16,84</t>
  </si>
  <si>
    <t>2026-03-21</t>
  </si>
  <si>
    <t>US sep #84</t>
  </si>
  <si>
    <t>Búsqueda web: https://wellah.com/products/electrolytes-bundle</t>
  </si>
  <si>
    <t>Kit de muestras con shaker; número de sticks no indicado.</t>
  </si>
  <si>
    <t>Electrolytes Sample Pack + Shaker Bottle | Hydration | Made With Coconut Water | Zero Sugar</t>
  </si>
  <si>
    <t>1732287445823623444</t>
  </si>
  <si>
    <t>P085</t>
  </si>
  <si>
    <t>Selerb NAD+ Supplement for Men</t>
  </si>
  <si>
    <t>Selerb</t>
  </si>
  <si>
    <t>NAD+ masculino energía/circulación</t>
  </si>
  <si>
    <t>NAD+ + CoQ10 + L-carnitina + L-arginina/citrulina + maca + ashwagandha + saw palmetto</t>
  </si>
  <si>
    <t>NAD+ liposomal
CoQ10
L-carnitina
L-arginina
L-citrulina
Resveratrol
Saw palmetto
Licopeno
Cúrcuma
Maca
Ashwagandha KSM-66</t>
  </si>
  <si>
    <t>Apoyar la energía, la circulación y la vitalidad masculina.</t>
  </si>
  <si>
    <t>La ashwagandha figura como Prohibida en la hoja Ingredientes Colombia (listado INVIMA de plantas tóxicas, marzo 2025); además NAD+ y saw palmetto están Por confirmar y el claim de próstata no se admite en SD.</t>
  </si>
  <si>
    <t>Cápsula 'energía 40+': CoQ10 + L-carnitina + L-arginina + licopeno + zinc + maca, sin NAD+, ashwagandha ni saw palmetto.</t>
  </si>
  <si>
    <t>US$24,33 – 76,20</t>
  </si>
  <si>
    <t>2026-01-25</t>
  </si>
  <si>
    <t>US sep #85</t>
  </si>
  <si>
    <t>Misma fórmula que el publicación MX 1733212811552327361 del Anexo Ecom Magic.</t>
  </si>
  <si>
    <t>Selerb NAD+ Supplement for Men – With  Liposomal-NAD+,CoQ10, L-Carnitine, L-Arginine, Maca &amp; Ashwagandha Fitness – Energy, Circulation &amp; Prostate Support – 60 Capsules Edible Dietary  Vitamin Healthcare Natural</t>
  </si>
  <si>
    <t>1732148161532104957</t>
  </si>
  <si>
    <t>P086</t>
  </si>
  <si>
    <t>Lemme Purr Vaginal Probiotic Gummies</t>
  </si>
  <si>
    <t>Probiótico vaginal en gomita</t>
  </si>
  <si>
    <t>Probiótico Bacillus coagulans + vitamina C (gomita femenina)</t>
  </si>
  <si>
    <t>Probiótico Bacillus coagulans (SNZ 1969)
Vitamina C
Piña</t>
  </si>
  <si>
    <t>Apoyar el pH, el olor y la flora íntima femenina.</t>
  </si>
  <si>
    <t>Probiótico y vitamina C son ingredientes de suplemento; solo el claim íntimo es delicado.</t>
  </si>
  <si>
    <t>Gomita de Bacillus coagulans + vitamina C + arándano; comunicar 'bienestar femenino'.</t>
  </si>
  <si>
    <t>US$29,60 – 49,30</t>
  </si>
  <si>
    <t>2024-07-10</t>
  </si>
  <si>
    <t>US sep #86</t>
  </si>
  <si>
    <t>Composición inferida de la ficha habitual de Lemme Purr; verificar cepa y UFC.</t>
  </si>
  <si>
    <t>Lemme Purr Gummies - Vaginal Probiotic for Women - Balanced pH, Healthy Odor, Yeast Balance &amp; Flora Support - Tasty Pineapple (60 Count)</t>
  </si>
  <si>
    <t>1729443340259136359</t>
  </si>
  <si>
    <t>P087</t>
  </si>
  <si>
    <t>LEEFAR</t>
  </si>
  <si>
    <t>Gomita probiótica + inulina/XOS (+ arándano); comunicar 'bienestar íntimo femenino', no tratamiento de vaginosis u olor.</t>
  </si>
  <si>
    <t>US$12,90 – 38,70</t>
  </si>
  <si>
    <t>2024-11-23</t>
  </si>
  <si>
    <t>US sep #87</t>
  </si>
  <si>
    <t>Mismo producto que 1729698659696480903 (Anexo Ecom Magic); el Anexo Ecom Magic US lo puso Verde y el MX Amarillo: se unifica en Amarillo.</t>
  </si>
  <si>
    <t>LEEFAR Her Juicy Feminine Probiotics Gummies- All in One Solution with Slippery Elm and Prebiotics&amp;Lactobacillus Probiotic Blend for Women's pH Balance and Dryness - Hawaiian Pineapple Gummies 60 Counts Women's Probiotics</t>
  </si>
  <si>
    <t>1729968753046294560</t>
  </si>
  <si>
    <t>P088</t>
  </si>
  <si>
    <t>US$24,10</t>
  </si>
  <si>
    <t>US sep #88</t>
  </si>
  <si>
    <t>Mismo producto que 1732457753969594394.</t>
  </si>
  <si>
    <t>1732375426065010714</t>
  </si>
  <si>
    <t>P089</t>
  </si>
  <si>
    <t>k2o Advanced Skin Hydration Mix</t>
  </si>
  <si>
    <t>k2o by Kylie Jenner</t>
  </si>
  <si>
    <t>k2o by kylie jenner</t>
  </si>
  <si>
    <t>Hidratación + colágeno Verisol en stick</t>
  </si>
  <si>
    <t>20 sticks (3 sabores)</t>
  </si>
  <si>
    <t>Electrolitos + ácido hialurónico + péptidos de colágeno bioactivo</t>
  </si>
  <si>
    <t>Electrolitos
Ácido hialurónico
Péptidos de colágeno Verisol</t>
  </si>
  <si>
    <t>Hidratar la piel desde adentro y reducir arrugas.</t>
  </si>
  <si>
    <t>Electrolitos, colágeno y ácido hialurónico son ingredientes permitidos.</t>
  </si>
  <si>
    <t>Stick de electrolitos + colágeno hidrolizado + ácido hialurónico; claim de hidratación, no 'reduce arrugas'.</t>
  </si>
  <si>
    <t>US$38,70 – 43,00</t>
  </si>
  <si>
    <t>2026-04-09</t>
  </si>
  <si>
    <t>US sep #89</t>
  </si>
  <si>
    <t>k2o by Kylie Jenner Advanced Skin Hydration Mix with Electrolytes, Hyaluronic Acid &amp; Verisol Collagen Peptides - Clinically Shown to Boost Hydration &amp; Reduce Wrinkles - Available in 3 Flavors, 20 Sticks</t>
  </si>
  <si>
    <t>1732321173308543570</t>
  </si>
  <si>
    <t>P090</t>
  </si>
  <si>
    <t>Loosey Goosey Calming Pouches 3 Pack</t>
  </si>
  <si>
    <t>Loosey Goosey Co</t>
  </si>
  <si>
    <t>Bolsitas orales calmantes sin nicotina</t>
  </si>
  <si>
    <t>3 latas de bolsitas</t>
  </si>
  <si>
    <t>L-teanina + kava + ashwagandha + magnolia (bolsita oral)</t>
  </si>
  <si>
    <t>L-teanina
Kava (Piper methysticum)
Ashwagandha
Corteza de magnolia
Xilitol</t>
  </si>
  <si>
    <t>Calmar el estrés y mantener la concentración sin nicotina.</t>
  </si>
  <si>
    <t>La ashwagandha figura como Prohibida en la hoja Ingredientes Colombia (listado INVIMA de plantas tóxicas, marzo 2025); la kava es hepatotóxica y no está en la hoja Ingredientes Colombia (probablemente no admitida).</t>
  </si>
  <si>
    <t>Reformular como tableta masticable o gomita de L-teanina + magnesio + melisa; el formato bolsita oral no tiene encaje claro como suplemento dietario.</t>
  </si>
  <si>
    <t>US$46,80</t>
  </si>
  <si>
    <t>2025-04-04</t>
  </si>
  <si>
    <t>US sep #90</t>
  </si>
  <si>
    <t>Búsqueda web: https://looseygoosey.com/</t>
  </si>
  <si>
    <t>Bolsita de uso oral (no se traga entera); dudoso como ingerible.</t>
  </si>
  <si>
    <t>Loosey Goosey 3 Pack of Calming Pouches - Feel Calmer, Stay Sharper - Nicotine-Free</t>
  </si>
  <si>
    <t>1730964107197256165</t>
  </si>
  <si>
    <t>P091</t>
  </si>
  <si>
    <t>Old School Labs Turkesterone with Tongkat Ali</t>
  </si>
  <si>
    <t>Old School Labs</t>
  </si>
  <si>
    <t>OLD SCHOOL LABS</t>
  </si>
  <si>
    <t>Turkesterona + tongkat ali</t>
  </si>
  <si>
    <t>120 cápsulas / 40 porciones</t>
  </si>
  <si>
    <t>Turkesterona (Ajuga turkestanica) + tongkat ali + piperina</t>
  </si>
  <si>
    <t>Ajuga turkestanica (turkesterona) ext. 10:1 1.500 mg
Tongkat ali ext. 200:1 500 mg
BioPerine 10 mg</t>
  </si>
  <si>
    <t>Apoyar el rendimiento físico, la fuerza y la vitalidad masculina.</t>
  </si>
  <si>
    <t>El tongkat ali figura Por confirmar y la Ajuga turkestanica no está en la hoja Ingredientes Colombia; claim hormonal no permitido.</t>
  </si>
  <si>
    <t>Cápsula de maca + zinc + vitamina D + L-arginina; comunicar 'vitalidad masculina', sin claims hormonales.</t>
  </si>
  <si>
    <t>US$37,26</t>
  </si>
  <si>
    <t>2024-11-28</t>
  </si>
  <si>
    <t>US sep #91</t>
  </si>
  <si>
    <t>Old School Labs Turkesterone for Men with Tongkat Ali &amp; BioPerine - Supports Men's Fitness, Performance &amp; Vitality Support, 120 Capsules</t>
  </si>
  <si>
    <t>1729558569691680792</t>
  </si>
  <si>
    <t>P092</t>
  </si>
  <si>
    <t>MaryRuth's Daily Liquid Hair Formula</t>
  </si>
  <si>
    <t>Fórmula capilar líquida</t>
  </si>
  <si>
    <t>16 fl oz, porción 30 mL</t>
  </si>
  <si>
    <t>Extracto de sésamo (SesZenBio) + biotina + vitamina C + vitamina A (líquido)</t>
  </si>
  <si>
    <t>SesZenBio (extracto de sésamo) 500 mg
Biotina 2.500 mcg
Vitamina C
Vitamina A
Mezcla herbal patentada</t>
  </si>
  <si>
    <t>Engrosar el cabello y apoyar piel y uñas en mujeres.</t>
  </si>
  <si>
    <t>SesZenBio es un ingrediente patentado nuevo, no está en la hoja Ingredientes Colombia, y la mezcla herbal no está declarada.</t>
  </si>
  <si>
    <t>Shot líquido de biotina + vitamina C + vitamina A + zinc (+ extracto de sésamo si se acepta), sin la mezcla herbal.</t>
  </si>
  <si>
    <t>US$31,50 – 104,90</t>
  </si>
  <si>
    <t>2025-07-15</t>
  </si>
  <si>
    <t>US sep #92</t>
  </si>
  <si>
    <t>Búsqueda web: https://www.walmart.com/ip/MaryRuth-s-Daily-Liquid-Hair-Formula-for-Women-with-500-mg-SesZenBio-2-500-mcg-Biotin-Vitamin-C-16-fl-oz/19431070509</t>
  </si>
  <si>
    <t>MaryRuth's Daily Liquid Hair Formula - Hair Support - Thicker Hair for Women - Healthy Hair Habits - With SesZenBio - Biotin - Vitamin C - 16 fl oz</t>
  </si>
  <si>
    <t>1731441984749212622</t>
  </si>
  <si>
    <t>P093</t>
  </si>
  <si>
    <t>Pumpkin Seed Oil + Saw Palmetto Softgel 1000mg</t>
  </si>
  <si>
    <t>VivoNu shop</t>
  </si>
  <si>
    <t>Saw palmetto + semilla de calabaza</t>
  </si>
  <si>
    <t>300 cápsulas blandas</t>
  </si>
  <si>
    <t>Aceite de semilla de calabaza + saw palmetto + fitoesteroles</t>
  </si>
  <si>
    <t>Aceite de semilla de calabaza
Saw palmetto (Serenoa repens)
Esteroles vegetales</t>
  </si>
  <si>
    <t>Apoyar la salud de la próstata y las vías urinarias.</t>
  </si>
  <si>
    <t>El saw palmetto figura Por confirmar y con indicación prostática solo cabría como fitoterapéutico.</t>
  </si>
  <si>
    <t>Softgel de aceite de semilla de calabaza + licopeno + zinc + vitamina E, sin saw palmetto; claim 'bienestar urinario masculino', sin mencionar la próstata.</t>
  </si>
  <si>
    <t>US$17,90 – 49,27</t>
  </si>
  <si>
    <t>2025-03-31</t>
  </si>
  <si>
    <t>US sep #93</t>
  </si>
  <si>
    <t>Tienda 'VivoNu shop'; marca deducida. Dosis por ingrediente no publicadas (1.000 mg es el total).</t>
  </si>
  <si>
    <t>Natural pumpkin seed oil and saw palmetto softgel 1000mg high content plant esters 300 capsules  SummerVibes</t>
  </si>
  <si>
    <t>1730887112641843789</t>
  </si>
  <si>
    <t>P094</t>
  </si>
  <si>
    <t>MOCKTALE-1 Metabolic Drink Mix</t>
  </si>
  <si>
    <t>Yesnap</t>
  </si>
  <si>
    <t>Bebida metabólica 'GLP-1' en sobres</t>
  </si>
  <si>
    <t>30 sobres (limón-menta)</t>
  </si>
  <si>
    <t>Berberina + Akkermansia + cromo + canela de Ceilán + vinagre de manzana</t>
  </si>
  <si>
    <t>Mezcla metabólica 1.500 mg/sobre: berberina, Akkermansia muciniphila, cromo, canela de Ceilán, vinagre de manzana</t>
  </si>
  <si>
    <t>Apoyar el metabolismo, la saciedad y la glucosa como mocktail sin alcohol.</t>
  </si>
  <si>
    <t>La berberina figura Por confirmar (riesgo de sustancia farmacológica) y la Akkermansia es probiótico de nueva generación no autorizado aún.</t>
  </si>
  <si>
    <t>Sobre en polvo con cromo + canela + vinagre de manzana + inulina, sin berberina ni Akkermansia.</t>
  </si>
  <si>
    <t>US$27,55 – 47,50</t>
  </si>
  <si>
    <t>2026-03-12</t>
  </si>
  <si>
    <t>US sep #94</t>
  </si>
  <si>
    <t>Mismo producto que 1731989720241050440. Desglose de dosis no publicado (solo mezcla 1.500 mg).</t>
  </si>
  <si>
    <t>Yesnap MOCKTALE-1 Healthcare Dietary Metabolic Support Powdered Drink Mix - Berberine, Akkermansia, Chromium, Ceylon Cinnamon, Cider Vinegar - 30 Lemon Mint Non-Alcoholic Cocktail Packets, Vitamin</t>
  </si>
  <si>
    <t>1729504585038468936</t>
  </si>
  <si>
    <t>P095</t>
  </si>
  <si>
    <t>US$24,99 – 55,71</t>
  </si>
  <si>
    <t>2025-11-16</t>
  </si>
  <si>
    <t>US sep #95</t>
  </si>
  <si>
    <t>Mismo producto que 1729504585038468936.</t>
  </si>
  <si>
    <t>Yesnap MOCKTALE-1 Natural Metabolic Support Powdered Supplement Drink Mix - 30 Packets, Lemon Mint Flavor, Non-Alcoholic Cocktail, Berberine, Akkermansia, Chromium, Ceylon Cinnamon, ACV</t>
  </si>
  <si>
    <t>1731989720241050440</t>
  </si>
  <si>
    <t>P096</t>
  </si>
  <si>
    <t>Santa Cruz Paleo Zinc + Copper Caps</t>
  </si>
  <si>
    <t>Santa Cruz Paleo</t>
  </si>
  <si>
    <t>Zinc + cobre</t>
  </si>
  <si>
    <t>60 porciones</t>
  </si>
  <si>
    <t>Zinc L-metionina
Cobre gluconato</t>
  </si>
  <si>
    <t>Apoyar la piel, el cabello, las hormonas y el sistema inmune.</t>
  </si>
  <si>
    <t>Zinc y cobre son minerales típicos de suplemento dietario.</t>
  </si>
  <si>
    <t>Cápsula de zinc + cobre con dosis dentro del UL; claims de inmunidad y piel de la lista permitida.</t>
  </si>
  <si>
    <t>US$18,76</t>
  </si>
  <si>
    <t>2025-05-14</t>
  </si>
  <si>
    <t>US sep #96</t>
  </si>
  <si>
    <t>Santa Cruz Paleo Zinc + Copper Caps - 60 Servings - Supports Skin, Hormone, Hair, and Immune System Health - Daily Supplement for Men and Women with Zinc L-Methionine, Copper Gluconate - Gentle Digestive Impact, Paleo &amp; Keto Friendly, Sugar &amp; Gluten Free</t>
  </si>
  <si>
    <t>1731150359939420502</t>
  </si>
  <si>
    <t>P097</t>
  </si>
  <si>
    <t>Vital Source Creatine Gummies</t>
  </si>
  <si>
    <t>Apoyar la fuerza y la recuperación muscular.</t>
  </si>
  <si>
    <t>Creatina, ingrediente de suplemento permitido hasta 3 g/día.</t>
  </si>
  <si>
    <t>Gomita de creatina 1–1,5 g/gomita (3 g/día); validar dosis real y estabilidad.</t>
  </si>
  <si>
    <t>2026-04-25</t>
  </si>
  <si>
    <t>US sep #97</t>
  </si>
  <si>
    <t>El título no da dosis ni presentación.</t>
  </si>
  <si>
    <t>Creatine Gummies - Vital Source Nutrition</t>
  </si>
  <si>
    <t>1732356657122283602</t>
  </si>
  <si>
    <t>P098</t>
  </si>
  <si>
    <t>LeeFar Fresh &amp; Juicy Duo</t>
  </si>
  <si>
    <t>Kit íntimo: probiótico en gomita + spray tópico</t>
  </si>
  <si>
    <t>kit: 60 gomitas Her Juicy + spray íntimo Her Fresh</t>
  </si>
  <si>
    <t>Probióticos Lactobacillus + olmo resbaladizo + prebiótico XOS (gomita) + spray íntimo tópico</t>
  </si>
  <si>
    <t>Mezcla probiótica Lactobacillus (aprox. 5.000 M UFC)
Olmo resbaladizo
Prebiótico XOS
Spray tópico (no ingerible)</t>
  </si>
  <si>
    <t>Apoyar el pH íntimo, la resequedad y la frescura femenina.</t>
  </si>
  <si>
    <t>La gomita tiene olmo resbaladizo (no está en la hoja Ingredientes Colombia) y claim de pH vaginal; el spray es cosmético y requeriría otra notificación.</t>
  </si>
  <si>
    <t>Registrar solo la gomita probiótica (inulina/XOS + arándano) como SD; el spray va por la vía de cosmético aparte.</t>
  </si>
  <si>
    <t>US$21,90</t>
  </si>
  <si>
    <t>2026-02-19</t>
  </si>
  <si>
    <t>US sep #98</t>
  </si>
  <si>
    <t>Kit mixto: solo la gomita es ingerible. Gomita igual a 1729698659696480903.</t>
  </si>
  <si>
    <t>LeeFar Fresh &amp; Juicy Duo - Her Fresh Intimate Skin Spray &amp; Her Juicy Women's Probiotic Bundle</t>
  </si>
  <si>
    <t>1732271571233772167</t>
  </si>
  <si>
    <t>P099</t>
  </si>
  <si>
    <t>MaryRuth's Hair Growth Max Liposomal</t>
  </si>
  <si>
    <t>Fórmula capilar líquida liposomal</t>
  </si>
  <si>
    <t>15,22 fl oz</t>
  </si>
  <si>
    <t>Biotina alta + aceite de semilla de calabaza + Lustriva (liposomal)</t>
  </si>
  <si>
    <t>Lustriva (ingrediente patentado)
Biotina 10.000 mcg
Aceite de semilla de calabaza</t>
  </si>
  <si>
    <t>Engrosar el cabello y mejorar arrugas y líneas finas.</t>
  </si>
  <si>
    <t>Lustriva es un ingrediente patentado que no está en la hoja Ingredientes Colombia y la biotina de 10.000 mcg debe ajustarse al nivel aceptado por INVIMA.</t>
  </si>
  <si>
    <t>Shot líquido de biotina (dosis ajustada) + aceite de semilla de calabaza + zinc + vitamina E, sin Lustriva si no se acepta; sin claim antiarrugas.</t>
  </si>
  <si>
    <t>US$59,50 – 209,90</t>
  </si>
  <si>
    <t>2024-01-01</t>
  </si>
  <si>
    <t>US sep #99</t>
  </si>
  <si>
    <t>Composición de Lustriva no verificada.</t>
  </si>
  <si>
    <t>MaryRuth's Hair Growth Max Liposomal - Lustriva + Biotin 10000mcg + Pumpkin Seed Oil - Thicker Hair - Improve Wrinkles &amp; Fine Lines - 15.22 Fl Oz</t>
  </si>
  <si>
    <t>1729428888106734542</t>
  </si>
  <si>
    <t>P100</t>
  </si>
  <si>
    <t>L-Methylfolate 15mg + B12 Liquid</t>
  </si>
  <si>
    <t>Triquetra</t>
  </si>
  <si>
    <t>Metilfolato alta dosis + B12</t>
  </si>
  <si>
    <t>L-metilfolato + metilcobalamina (líquido)</t>
  </si>
  <si>
    <t>L-metilfolato (5-MTHF) 15 mg
Metilcobalamina (B12)</t>
  </si>
  <si>
    <t>Apoyar el ánimo, la metilación, la cognición y la energía.</t>
  </si>
  <si>
    <t>El folato es vitamina permitida con límite (UL ~1 mg), pero 15 mg es dosis de medicamento o alimento médico y el claim de ánimo es terapéutico.</t>
  </si>
  <si>
    <t>Gotas de metilfolato 400–1.000 mcg + B12 + B6 con claim de energía y metabolismo normal (Verde).</t>
  </si>
  <si>
    <t>US$24,70 – 127,50</t>
  </si>
  <si>
    <t>2023-10-21</t>
  </si>
  <si>
    <t>US sep #100</t>
  </si>
  <si>
    <t>Vehículo inferido como gotas. También encaja en SUE (ánimo).</t>
  </si>
  <si>
    <t>L- Methylfolate 15mg + B12 Pro Strength, Liquid 5-MTHF Form, Supports Mood, Methylation, &amp; Cognition Supplement Energy Levels Vitamin Methylcobalamin</t>
  </si>
  <si>
    <t>1729407546684576134</t>
  </si>
  <si>
    <t>P101</t>
  </si>
  <si>
    <t>XI-Gentle Men's Care Massage Essence</t>
  </si>
  <si>
    <t>XI-Gentle</t>
  </si>
  <si>
    <t>VelvetVogue Shop.</t>
  </si>
  <si>
    <t>Esencia de masaje masculina</t>
  </si>
  <si>
    <t>Esencia tópica de extractos vegetales</t>
  </si>
  <si>
    <t>Extractos vegetales</t>
  </si>
  <si>
    <t>Masaje y relajación masculina (uso externo).</t>
  </si>
  <si>
    <t>Producto de uso externo, no ingerible.</t>
  </si>
  <si>
    <t>Fuera de alcance: no se registra como suplemento dietario.</t>
  </si>
  <si>
    <t>US$22,80</t>
  </si>
  <si>
    <t>2026-09-06</t>
  </si>
  <si>
    <t>US nuevos #1</t>
  </si>
  <si>
    <t>Probable producto de uso íntimo masculino; mal categorizado como suplemento.</t>
  </si>
  <si>
    <t>XI-Gentle Men's Care Massage Essence - Pure Plant Extracts for Daily Wellness &amp; Relaxation</t>
  </si>
  <si>
    <t>1732481162813345955</t>
  </si>
  <si>
    <t>P102</t>
  </si>
  <si>
    <t>Liquid I.V. Hydration Multiplier Blood Orange</t>
  </si>
  <si>
    <t>Liquid I.V.</t>
  </si>
  <si>
    <t>Electrolitos en polvo</t>
  </si>
  <si>
    <t>16 sticks</t>
  </si>
  <si>
    <t>Electrolitos (sodio + potasio) + glucosa + vitamina C + vitaminas B3, B5, B6 y B12</t>
  </si>
  <si>
    <t>Sodio
Potasio
Azúcar/glucosa
Vitamina C
Niacina (B3)
Ácido pantoténico (B5)
Vitamina B6
Vitamina B12</t>
  </si>
  <si>
    <t>Hidratación rápida.</t>
  </si>
  <si>
    <t>Electrolitos y vitaminas son ingredientes típicos de suplemento dietario o de alimento.</t>
  </si>
  <si>
    <t>Registrable como SD de electrolitos (o como alimento sin claims); ajustar vitaminas al máximo permitido.</t>
  </si>
  <si>
    <t>2026-09-11</t>
  </si>
  <si>
    <t>US nuevos #2</t>
  </si>
  <si>
    <t>Edición limitada sabor naranja sanguina; fórmula estándar de la marca.</t>
  </si>
  <si>
    <t>Limited Edition Blood Orange Hydration Multiplier | Hydration Powder Packets | Electrolyte Powder Drink Mix | Convenient Single-Serving Sticks | 8 Vitamins &amp; Nutrients | 1 Pack (16 Servings)</t>
  </si>
  <si>
    <t>1732498017858982103</t>
  </si>
  <si>
    <t>P103</t>
  </si>
  <si>
    <t>besfeel Men's Mineral Supplement (uso externo)</t>
  </si>
  <si>
    <t>besfeel</t>
  </si>
  <si>
    <t>Producto mineral masculino de uso externo</t>
  </si>
  <si>
    <t>Producto mineral tópico (composición no indicada)</t>
  </si>
  <si>
    <t>Bienestar masculino de uso externo.</t>
  </si>
  <si>
    <t>US$18,88</t>
  </si>
  <si>
    <t>US nuevos #3</t>
  </si>
  <si>
    <t>El título dice "for external use".</t>
  </si>
  <si>
    <t>besfeel launches new product: a men's mineral supplement for external use.</t>
  </si>
  <si>
    <t>1732499084048765091</t>
  </si>
  <si>
    <t>P104</t>
  </si>
  <si>
    <t>XIG Wild-Caught Crispy Yellow Croaker</t>
  </si>
  <si>
    <t>BESFEEL</t>
  </si>
  <si>
    <t>BESFEEL Vital</t>
  </si>
  <si>
    <t>Snack de pescado crujiente</t>
  </si>
  <si>
    <t>Snack de pescado (corvina amarilla) sal y pimienta</t>
  </si>
  <si>
    <t>Corvina amarilla
Sal y pimienta</t>
  </si>
  <si>
    <t>Snack salado.</t>
  </si>
  <si>
    <t>Alimento común (snack); no aplica como suplemento dietario.</t>
  </si>
  <si>
    <t>Fuera de alcance del proyecto: no es suplemento dietario.</t>
  </si>
  <si>
    <t>US$20,00</t>
  </si>
  <si>
    <t>2026-09-19</t>
  </si>
  <si>
    <t>US nuevos #4</t>
  </si>
  <si>
    <t>Alimento común, fuera de alcance.</t>
  </si>
  <si>
    <t>XIG-Wild-Caught Crispy Yellow Croaker | Salt &amp; Pepper Savory Snack</t>
  </si>
  <si>
    <t>1732504769622610930</t>
  </si>
  <si>
    <t>P105</t>
  </si>
  <si>
    <t>XI Bocaditos de Higo y Nuez</t>
  </si>
  <si>
    <t>Snack de higo y nuez</t>
  </si>
  <si>
    <t>Snack de higo + nuez</t>
  </si>
  <si>
    <t>Higo
Nuez</t>
  </si>
  <si>
    <t>Snack de fibra y energía.</t>
  </si>
  <si>
    <t>US$18,00</t>
  </si>
  <si>
    <t>US nuevos #5</t>
  </si>
  <si>
    <t>Alimento común, fuera de alcance; "ZSS-HTP" en el título parece código de SKU, no 5-HTP.</t>
  </si>
  <si>
    <t>XI-Bocaditos Premium de Superalimentos de Higo y Nuez (Crudos) - Snack de Fibra y Energía Limpia-ZSS-HTP</t>
  </si>
  <si>
    <t>1732494729808286706</t>
  </si>
  <si>
    <t>P106</t>
  </si>
  <si>
    <t>Cápsulas para la Próstata</t>
  </si>
  <si>
    <t>Sin marca visible</t>
  </si>
  <si>
    <t>Wellory.US40</t>
  </si>
  <si>
    <t>Próstata (fórmula no indicada)</t>
  </si>
  <si>
    <t>Saw palmetto + extractos para próstata (inferido)</t>
  </si>
  <si>
    <t>Extracto vegetal para próstata (probablemente saw palmetto)</t>
  </si>
  <si>
    <t>Apoyar la salud prostática y urinaria masculina.</t>
  </si>
  <si>
    <t>Probable saw palmetto (por confirmar, solo como fitoterapéutico) y en SD no se puede mencionar la próstata.</t>
  </si>
  <si>
    <t>Como SD usar zinc + licopeno + semilla de calabaza sin mencionar la próstata; con saw palmetto iría por fitoterapéutico.</t>
  </si>
  <si>
    <t>2026-09-26</t>
  </si>
  <si>
    <t>US nuevos #6</t>
  </si>
  <si>
    <t>Producto genérico sin marca ni ingredientes en el título.</t>
  </si>
  <si>
    <t>Cápsulas de suplemento nutricional para la próstata con extracto para la salud funcional masculina</t>
  </si>
  <si>
    <t>1732516846911787527</t>
  </si>
  <si>
    <t>P107</t>
  </si>
  <si>
    <t>BesfeeL Aceite de Krill Antártico</t>
  </si>
  <si>
    <t>BesfeeL</t>
  </si>
  <si>
    <t>Omega 3 aceite de krill</t>
  </si>
  <si>
    <t>60 cápsulas blandas</t>
  </si>
  <si>
    <t>Aceite de krill (omega 3 + fosfolípidos + astaxantina)</t>
  </si>
  <si>
    <t>Aceite de krill antártico (omega 3 EPA/DHA + fosfolípidos)</t>
  </si>
  <si>
    <t>Apoyar la salud cardiovascular, cerebral y articular.</t>
  </si>
  <si>
    <t>Omega 3 de krill es ingrediente típico de suplemento dietario.</t>
  </si>
  <si>
    <t>Registrable igual; declarar EPA, DHA y fosfolípidos por porción.</t>
  </si>
  <si>
    <t>US nuevos #7</t>
  </si>
  <si>
    <t>XI-Cápsulas de Gel de Aceite de Krill Antártico BesfeeL (60 Cápsulas) - Omega-3 y Fosfolípidos Premium</t>
  </si>
  <si>
    <t>1732522379982049443</t>
  </si>
  <si>
    <t>P108</t>
  </si>
  <si>
    <t>Dried Kumquat with Licorice</t>
  </si>
  <si>
    <t>besgoodshop</t>
  </si>
  <si>
    <t>Snack de kumquat seco con regaliz</t>
  </si>
  <si>
    <t>Kumquat deshidratado + regaliz</t>
  </si>
  <si>
    <t>Kumquat deshidratado
Regaliz</t>
  </si>
  <si>
    <t>Snack bajo en azúcar que suaviza la garganta.</t>
  </si>
  <si>
    <t>US nuevos #8</t>
  </si>
  <si>
    <t>Alimento común, fuera de alcance; el regaliz tendría límites si se formulara como SD.</t>
  </si>
  <si>
    <t>A delicious low-sugar snack: dried kumquat with licorice—rich in natural nutrients, combining deliciousness with health, handmade and sun-, naturally soothing to the throat.-G</t>
  </si>
  <si>
    <t>1732614288251719922</t>
  </si>
  <si>
    <t>P109</t>
  </si>
  <si>
    <t>ATRAKT D-BLOAT LYTE</t>
  </si>
  <si>
    <t>Anti-hinchazón con electrolitos</t>
  </si>
  <si>
    <t>24 porciones</t>
  </si>
  <si>
    <t>Potasio + diente de león + enzimas digestivas + vitamina C + magnesio + sodio</t>
  </si>
  <si>
    <t>Vitamina C 250 mg
Potasio 1.000 mg
Sodio 150 mg
Magnesio 75 mg
Extracto de raíz de diente de león 200 mg
Mezcla de enzimas digestivas</t>
  </si>
  <si>
    <t>Reducir la hinchazón y la retención de líquidos.</t>
  </si>
  <si>
    <t>Potasio en dosis alta y claim de retención de líquidos/diurético delicado; el diente de león no está en la hoja Ingredientes Colombia.</t>
  </si>
  <si>
    <t>Bajar el potasio al máximo permitido y usar claim digestivo, no diurético ni "desinflamante".</t>
  </si>
  <si>
    <t>2026-09-22</t>
  </si>
  <si>
    <t>US nuevos #9</t>
  </si>
  <si>
    <t>Búsqueda web: https://www.atrakt.com/products/d-bloat-lyte</t>
  </si>
  <si>
    <t>Versión LYTE de D-BLOAT (1731457847487534064 en el Anexo Ecom Magic).</t>
  </si>
  <si>
    <t>D-BLOAT LYTE Daily Debloat Powder - ATRAKT - 24 Servings</t>
  </si>
  <si>
    <t>1732684224385160176</t>
  </si>
  <si>
    <t>P110</t>
  </si>
  <si>
    <t>Drenaje linfático / desinflamante herbal</t>
  </si>
  <si>
    <t>Mezcla herbal de 12 plantas: amor de hortelano (cleavers) + bardana + diente de león + equinácea</t>
  </si>
  <si>
    <t>Cleavers (Galium aparine)
Raíz de bardana
Diente de león
Equinácea
Otras 8 plantas (mezcla 12 en 1)</t>
  </si>
  <si>
    <t>Reducir la hinchazón y apoyar el "drenaje linfático" y la eliminación de líquidos.</t>
  </si>
  <si>
    <t>Mezcla de 9+ plantas con claims de drenaje linfático/detox; la equinácea y la bardana podrían requerir clasificación fitoterapéutica.</t>
  </si>
  <si>
    <t>Reducir a 3-4 botánicos aceptados (p. ej. diente de león + jengibre + hinojo) y cambiar el claim por "contribuye a la digestión".</t>
  </si>
  <si>
    <t>US$29,29</t>
  </si>
  <si>
    <t>US nuevos #10</t>
  </si>
  <si>
    <t>Mismo producto que 1732603801576248136 (otra tienda).</t>
  </si>
  <si>
    <t>1732597620737085466</t>
  </si>
  <si>
    <t>P111</t>
  </si>
  <si>
    <t>Luminara Magnesium Complex 8 Elemental 1000 mg (3 frascos)</t>
  </si>
  <si>
    <t>Luminara Wellness Care</t>
  </si>
  <si>
    <t>LUMINARA WELLNESS CARE</t>
  </si>
  <si>
    <t>Magnesio complejo (8 formas)</t>
  </si>
  <si>
    <t>3 frascos x 90 cápsulas</t>
  </si>
  <si>
    <t>Magnesio complejo multiforma (glicinato + citrato + malato + taurato + otras formas quelatadas)</t>
  </si>
  <si>
    <t>Complejo de magnesio 1.000 mg (8 formas: glicinato, citrato, malato, taurato, quelatos)</t>
  </si>
  <si>
    <t>Apoyar la relajación muscular, el descanso, la energía y los huesos.</t>
  </si>
  <si>
    <t>Sales de magnesio son ingredientes típicos de suplemento dietario.</t>
  </si>
  <si>
    <t>Registrable casi igual; ajustar el magnesio elemental al máximo de la Res. 3096/2007.</t>
  </si>
  <si>
    <t>US$24,99</t>
  </si>
  <si>
    <t>2026-09-03</t>
  </si>
  <si>
    <t>US nuevos #11</t>
  </si>
  <si>
    <t>paquete de 3 frascos; misma fórmula que 1732599960661103201.</t>
  </si>
  <si>
    <t>3 bottles of High-Potency Magnesium Complex Supplement 8 Elemental 1000mg - Magnesium Glycinate, Citrate, Malate, Taurate, Chelated for Easy Absorption for Bones, Muscle, Recovery, Energy, Vegan Non-GMO , 90 Capsules magnesium complex for women and men</t>
  </si>
  <si>
    <t>1732600007292523105</t>
  </si>
  <si>
    <t>P112</t>
  </si>
  <si>
    <t>Wellah Potion Pack Creatine Bundle</t>
  </si>
  <si>
    <t>Creatina monohidrato saborizada</t>
  </si>
  <si>
    <t>2 creatinas + shaker</t>
  </si>
  <si>
    <t>Creatina monohidrato (saborizada)</t>
  </si>
  <si>
    <t>Creatina monohidrato 3 g por porción</t>
  </si>
  <si>
    <t>Mejorar la fuerza y el rendimiento en el ejercicio.</t>
  </si>
  <si>
    <t>Creatina monohidrato en 3 g por porción, dentro del límite de 3 g/día.</t>
  </si>
  <si>
    <t>Registrable casi igual como SD de creatina 3 g, sin claims deportivos de alimento.</t>
  </si>
  <si>
    <t>US$50,00</t>
  </si>
  <si>
    <t>2026-09-05</t>
  </si>
  <si>
    <t>US nuevos #12</t>
  </si>
  <si>
    <t>Búsqueda web: https://wellah.com/products/poison-pack</t>
  </si>
  <si>
    <t>kit de Halloween con 2 sabores edición limitada y shaker; dosis 3 g tomada del Anexo Ecom Magic de Wellah (1729456281219469588).</t>
  </si>
  <si>
    <t>Potion Pack | Creatine Bundle</t>
  </si>
  <si>
    <t>1732616494280839444</t>
  </si>
  <si>
    <t>P113</t>
  </si>
  <si>
    <t>Balincer Ginkgo Biloba</t>
  </si>
  <si>
    <t>Balincer</t>
  </si>
  <si>
    <t>BalincerShop</t>
  </si>
  <si>
    <t>Ginkgo biloba</t>
  </si>
  <si>
    <t>Extracto de Ginkgo biloba</t>
  </si>
  <si>
    <t>Apoyar la función cognitiva y la memoria.</t>
  </si>
  <si>
    <t>El ginkgo no está en la hoja Ingredientes Colombia; en Colombia suele circular como fitoterapéutico/medicamento con claims de memoria.</t>
  </si>
  <si>
    <t>Registrarlo como fitoterapéutico o cambiar a SD con colina + vitaminas B + omega 3, sin claims de memoria.</t>
  </si>
  <si>
    <t>US$11,00</t>
  </si>
  <si>
    <t>2026-09-25</t>
  </si>
  <si>
    <t>US nuevos #13</t>
  </si>
  <si>
    <t>Dosis no indicada.</t>
  </si>
  <si>
    <t>Balincer Ginkgo Biloba Health Supplement, supports brain cognitive function and memory, 60 capsules.</t>
  </si>
  <si>
    <t>1732408602358747670</t>
  </si>
  <si>
    <t>P114</t>
  </si>
  <si>
    <t>Plain Co Oil of Oregano &amp; Black Seed Oil</t>
  </si>
  <si>
    <t>Plain Co</t>
  </si>
  <si>
    <t>Aceite de orégano + aceite de semilla negra (Nigella sativa)</t>
  </si>
  <si>
    <t>Aceite de orégano
Aceite de semilla negra</t>
  </si>
  <si>
    <t>Apoyo digestivo y antioxidante.</t>
  </si>
  <si>
    <t>Orégano y semilla negra no están en la hoja Ingredientes Colombia; son aceites botánicos que podrían requerir concepto de la Sala o clasificarse como fitoterapéuticos.</t>
  </si>
  <si>
    <t>Consultar a la SEPFSD la aceptación de ambos aceites en SD y eliminar claims de inmunidad, antimicrobianos o de cortisol.</t>
  </si>
  <si>
    <t>2026-09-23</t>
  </si>
  <si>
    <t>US nuevos #14</t>
  </si>
  <si>
    <t>Misma fórmula base que el orégano de VivoNu.</t>
  </si>
  <si>
    <t>Oil Of Oregano &amp; Black Seed Oil Dietary Supplement Softgels - 60 Nutritional Health Supplement Capsules for Wellness, Non-GMO, Gluten-Free, Soy-Free</t>
  </si>
  <si>
    <t>1732608610164642745</t>
  </si>
  <si>
    <t>P115</t>
  </si>
  <si>
    <t>Neuro Energy &amp; Focus Sour Mints</t>
  </si>
  <si>
    <t>Neuro</t>
  </si>
  <si>
    <t>Cafeína + L-teanina en pastilla</t>
  </si>
  <si>
    <t>90 pastillas</t>
  </si>
  <si>
    <t>Cafeína natural + L-teanina + vitaminas B6 y B12</t>
  </si>
  <si>
    <t>Cafeína natural
L-teanina
Vitamina B12
Vitamina B6</t>
  </si>
  <si>
    <t>Energía y concentración rápidas.</t>
  </si>
  <si>
    <t>Mantener la cafeína baja por unidad (≤ 200 mg/día) con advertencias; formato pastilla/mint (no gomita).</t>
  </si>
  <si>
    <t>US$31,00</t>
  </si>
  <si>
    <t>US nuevos #15</t>
  </si>
  <si>
    <t>Pastilla de menta sin azúcar; dosis de cafeína por pieza no indicada.</t>
  </si>
  <si>
    <t>Neuro Energy &amp; Focus Sour Mints (90 Pieces) - Sugar Free with Natural Caffeine, L-theanine, Vitamin B12 &amp; Vitamin B6 - Choose Your Flavor</t>
  </si>
  <si>
    <t>1732495425519259779</t>
  </si>
  <si>
    <t>P116</t>
  </si>
  <si>
    <t>Luminara Magnesium Complex 8 in 1</t>
  </si>
  <si>
    <t>Magnesio glicinato
Magnesio citrato
Magnesio malato
Otras formas quelatadas (8 en 1)</t>
  </si>
  <si>
    <t>US$12,00</t>
  </si>
  <si>
    <t>US nuevos #16</t>
  </si>
  <si>
    <t>Misma fórmula que 1732600007292523105 (paquete de 3).</t>
  </si>
  <si>
    <t>Magnesium Complex Supplement 8 in 1magnesium- Magnesium Glycinate, Citrate, Malate, HighAbsorption Vegan Magnesium Supplement ,CompleteChelated Mineral Supplement, magnesium complex forwomen</t>
  </si>
  <si>
    <t>1732599960661103201</t>
  </si>
  <si>
    <t>P117</t>
  </si>
  <si>
    <t>US$32,31</t>
  </si>
  <si>
    <t>US nuevos #17</t>
  </si>
  <si>
    <t>Mismo producto que 1732597620737085466 (otra tienda).</t>
  </si>
  <si>
    <t>1732603801576248136</t>
  </si>
  <si>
    <t>P118</t>
  </si>
  <si>
    <t>Newellme Apple Cider Vinegar Gummies</t>
  </si>
  <si>
    <t>Newellme</t>
  </si>
  <si>
    <t>Wisholy happy life</t>
  </si>
  <si>
    <t>Vinagre de manzana en gomita</t>
  </si>
  <si>
    <t>Vinagre de manzana + vitamina B12</t>
  </si>
  <si>
    <t>Vinagre de manzana
Vitamina B12</t>
  </si>
  <si>
    <t>Apoyar la energía, la digestión y el control de peso.</t>
  </si>
  <si>
    <t>Vinagre de manzana y vitamina B12 son ingredientes típicos de SD.</t>
  </si>
  <si>
    <t>Registrable casi igual; evitar claims de pérdida de peso.</t>
  </si>
  <si>
    <t>US$13,90</t>
  </si>
  <si>
    <t>2026-09-10</t>
  </si>
  <si>
    <t>US nuevos #18</t>
  </si>
  <si>
    <t>Gomita vegana sin gelatina; puede llevar otros ingredientes no listados.</t>
  </si>
  <si>
    <t>Newellme Apple Cider Vinegar Gummy Vitamins with Vitamin B12 Gelatin-Free Vegan Non-GMO Supports Energy Levels Digestive Health &amp; Wellness</t>
  </si>
  <si>
    <t>1732522153228145016</t>
  </si>
  <si>
    <t>P119</t>
  </si>
  <si>
    <t>TOPLUX Oil of Oregano with Black Seed Oil</t>
  </si>
  <si>
    <t>Toplux</t>
  </si>
  <si>
    <t>TOPLUX Health &amp; Personal Care</t>
  </si>
  <si>
    <t>120 cápsulas blandas</t>
  </si>
  <si>
    <t>US$12,97</t>
  </si>
  <si>
    <t>US nuevos #19</t>
  </si>
  <si>
    <t>Oil Of Oregano Softgels with Black Seed Oil - 120 Softgels | Non-GMO, Gluten-Free and Soy-Free– Premium Grade Oregano Oil Capsules for Immune &amp; Digestive Support</t>
  </si>
  <si>
    <t>1732615669614940929</t>
  </si>
  <si>
    <t>P120</t>
  </si>
  <si>
    <t>LOVING TREE Turmeric Curcumin Gummies</t>
  </si>
  <si>
    <t>Loving Tree</t>
  </si>
  <si>
    <t>LIFELULU</t>
  </si>
  <si>
    <t>Cúrcuma en gomita</t>
  </si>
  <si>
    <t>Cúrcuma (curcumina)</t>
  </si>
  <si>
    <t>Cúrcuma / curcumina orgánica</t>
  </si>
  <si>
    <t>Apoyar las articulaciones, el antioxidante y reducir la hinchazón.</t>
  </si>
  <si>
    <t>La cúrcuma está en el vademécum de plantas medicinales: con claim terapéutico va como fitoterapéutico.</t>
  </si>
  <si>
    <t>Como SD solo sin claims antiinflamatorios ni de articulaciones (por confirmar), o registrar como fitoterapéutico.</t>
  </si>
  <si>
    <t>US nuevos #20</t>
  </si>
  <si>
    <t>Claims mixtos (debloat + articulaciones); puede llevar jengibre u otros.</t>
  </si>
  <si>
    <t>LOVING TREE Organic Herbal Turmeric Curcumin Gummies - GMO-Free, 60 Ct, Daily Debloat Support, Joint Care Supplement, Antioxidant, Reduces Face &amp; Limb Puffiness</t>
  </si>
  <si>
    <t>1732538887677907804</t>
  </si>
  <si>
    <t>P121</t>
  </si>
  <si>
    <t>Bella All Natural Night Drops</t>
  </si>
  <si>
    <t>Vitamina D3 + K2 nocturna con manzanilla</t>
  </si>
  <si>
    <t>Vitamina D3 + K2 + omega 3 vegetal + MCT + manzanilla</t>
  </si>
  <si>
    <t>Vitamina D3
Vitamina K2
Omega 3 (aceite de chía)
Aceite MCT
Aceite de oliva
Extracto de manzanilla</t>
  </si>
  <si>
    <t>Aportar vitamina D3/K2 y apoyar el descanso nocturno.</t>
  </si>
  <si>
    <t>Vitaminas liposolubles con límite (UL) y la versión de la marca usa D3 5.000 UI, que puede superar el máximo.</t>
  </si>
  <si>
    <t>Bajar la D3 al UL permitido y mantener K2 + manzanilla sin claims de sueño terapéuticos.</t>
  </si>
  <si>
    <t>US$1,00</t>
  </si>
  <si>
    <t>2026-08-31</t>
  </si>
  <si>
    <t>US nuevos #21</t>
  </si>
  <si>
    <t>Búsqueda web: https://www.bellaallnatural.com/products/d3-k2-drops-organic-omega-3-mct-oil-night</t>
  </si>
  <si>
    <t>Dosis de D3 de la versión noche no confirmada.</t>
  </si>
  <si>
    <t>Night drops</t>
  </si>
  <si>
    <t>1732601673679540556</t>
  </si>
  <si>
    <t>P122</t>
  </si>
  <si>
    <t>Niuk Cutting Drops Lymphatic Debloat</t>
  </si>
  <si>
    <t>Niuk</t>
  </si>
  <si>
    <t>Niuk Health US</t>
  </si>
  <si>
    <t>Drenaje linfático en gotas</t>
  </si>
  <si>
    <t>40 porciones (limón-mango)</t>
  </si>
  <si>
    <t>Diente de león + amor de hortelano (cleavers) + bardana + saúco</t>
  </si>
  <si>
    <t>Reducir la hinchazón y apoyar la digestión y el "drenaje linfático".</t>
  </si>
  <si>
    <t>Mezcla de botánicos no listados en la hoja Ingredientes Colombia con claims de drenaje linfático/detox.</t>
  </si>
  <si>
    <t>Usar botánicos aceptados (diente de león, jengibre, hinojo) y claim digestivo, sin "drenaje linfático".</t>
  </si>
  <si>
    <t>US$10,90</t>
  </si>
  <si>
    <t>US nuevos #22</t>
  </si>
  <si>
    <t>Misma fórmula que LeeFar Cutting Drops (1732441717126369927 en el Anexo Ecom Magic).</t>
  </si>
  <si>
    <t>Niuk Cutting Drops – Lymphatic-Focused Debloat Formula with Dandelion, Cleavers, Burdock &amp; Elderberry for Lymphatic Drainage, Bloat Relief, Digestive Comfort and Detox – Lemon Mango Flavor, 40 Servings</t>
  </si>
  <si>
    <t>1732572559930725171</t>
  </si>
  <si>
    <t>P123</t>
  </si>
  <si>
    <t>NEWELLME Beetroot Super Red Food Powder</t>
  </si>
  <si>
    <t>Remolacha en polvo</t>
  </si>
  <si>
    <t>14 frascos por caja</t>
  </si>
  <si>
    <t>Remolacha (extracto en polvo)</t>
  </si>
  <si>
    <t>Extracto de remolacha orgánica</t>
  </si>
  <si>
    <t>Apoyar la circulación y la presión arterial.</t>
  </si>
  <si>
    <t>La remolacha es un alimento/extracto común aceptable en SD.</t>
  </si>
  <si>
    <t>Registrable como SD o alimento; eliminar claims de presión arterial y venas.</t>
  </si>
  <si>
    <t>US$12,90</t>
  </si>
  <si>
    <t>US nuevos #23</t>
  </si>
  <si>
    <t>Formato de frasquitos monodosis; puede llevar otros "red foods".</t>
  </si>
  <si>
    <t>NEWELLME Original All Natural Organic Beetroot Extract Super Red Food Powder Antioxidant Nutrient Supplement - Prop 65 Safe, Edible Dietary Supplements, Supports Blood Pressure, Leg Veins (14 Bottles per Box)</t>
  </si>
  <si>
    <t>1732522140753432952</t>
  </si>
  <si>
    <t>P124</t>
  </si>
  <si>
    <t>HIILEATHY NMN Pro Max</t>
  </si>
  <si>
    <t>HIILEATHY</t>
  </si>
  <si>
    <t>HIILEATHY CLUB</t>
  </si>
  <si>
    <t>Longevidad NMN + TMG</t>
  </si>
  <si>
    <t>60 cápsulas vegetales</t>
  </si>
  <si>
    <t>NMN + TMG + quercetina + zinc</t>
  </si>
  <si>
    <t>NMN
TMG (betaína)
Zinc
Quercetina</t>
  </si>
  <si>
    <t>Apoyo antienvejecimiento y metabolismo energético.</t>
  </si>
  <si>
    <t>NMN es ingrediente nuevo sin aceptación encontrada (requiere evaluación SEPFSD).</t>
  </si>
  <si>
    <t>Reemplazar NMN por niacina (vitamina B3) y dejar TMG + quercetina + zinc, o pedir evaluación del NMN.</t>
  </si>
  <si>
    <t>US$24,00</t>
  </si>
  <si>
    <t>2026-09-12</t>
  </si>
  <si>
    <t>US nuevos #24</t>
  </si>
  <si>
    <t>Dosis no indicadas.</t>
  </si>
  <si>
    <t>HIILEATHY NMN Pro Max Comprehensive Nutrition &amp; Fitness Dietary Supplement - NMN, TMG, Zinc, Quercetin, Energy Metabolism Support, Natural Capsules, Nutrient Boost, Prop 65 Safe, 60 Veggie Capsules</t>
  </si>
  <si>
    <t>1732529886871392979</t>
  </si>
  <si>
    <t>P125</t>
  </si>
  <si>
    <t>Toplux Magnesium Complex 1000 mg</t>
  </si>
  <si>
    <t>Complejo de magnesio 1.000 mg por porción (8 formas: glicinato, bisglicinato, malato, L-treonato, taurato, citrato, aspartato, óxido)</t>
  </si>
  <si>
    <t>US$16,86</t>
  </si>
  <si>
    <t>US nuevos #25</t>
  </si>
  <si>
    <t>Probablemente misma fórmula que Toplux Magnesium Complex 8 (1729448464509734958 en el Anexo Ecom Magic); presentación tomada del Anexo Ecom Magic.</t>
  </si>
  <si>
    <t>Nutrition Magnesium Absorbable Magnesium Complex 1000mg | for Rapid Muscle Recovery, Bone Strength &amp; Energy | Vegan, Non-GMO | Supplements for men and women | Magnesium Glycinate Complex Supplement | Magnesium Glycinate Multivitamin Complex</t>
  </si>
  <si>
    <t>1732615424350982913</t>
  </si>
  <si>
    <t>P126</t>
  </si>
  <si>
    <t>Balincer Calcium D3 K2 B12 Complex</t>
  </si>
  <si>
    <t>BreathiOR</t>
  </si>
  <si>
    <t>Calcio + D3/K2 + glucosamina</t>
  </si>
  <si>
    <t>120 cápsulas veganas</t>
  </si>
  <si>
    <t>Calcio + vitaminas D3/K2/B12 + glucosamina + condroitina</t>
  </si>
  <si>
    <t>Calcio
Vitamina D3
Vitamina K2
Vitamina B12
Glucosamina
Condroitina
2.000 mg por porción</t>
  </si>
  <si>
    <t>Fortalecer huesos y apoyar las articulaciones.</t>
  </si>
  <si>
    <t>Calcio y vitaminas son de SD, pero glucosamina y condroitina no están en la hoja Ingredientes Colombia y en Colombia circulan como medicamento.</t>
  </si>
  <si>
    <t>Quitar glucosamina y condroitina (o verificar su aceptación) y dejar calcio + D3/K2 + B12 + colágeno tipo II.</t>
  </si>
  <si>
    <t>US$14,90</t>
  </si>
  <si>
    <t>US nuevos #26</t>
  </si>
  <si>
    <t>Tienda BreathiOR con marca Balincer.</t>
  </si>
  <si>
    <t>Balincer Advanced Calcium D3 K2 B12 Complex 2000mg - with Glucosamine Chondroitin for Strong Bones &amp; Joint Support, 120 Vegan Capsules</t>
  </si>
  <si>
    <t>1732440794721325702</t>
  </si>
  <si>
    <t>P127</t>
  </si>
  <si>
    <t>HiPlus Shilajit Maca Complex 50000 mg</t>
  </si>
  <si>
    <t>HiPlus</t>
  </si>
  <si>
    <t>HiPlus MACA</t>
  </si>
  <si>
    <t>Shilajit + maca + ashwagandha (vitalidad masculina)</t>
  </si>
  <si>
    <t>150 cápsulas blandas</t>
  </si>
  <si>
    <t>Shilajit + maca + ashwagandha + ginseng</t>
  </si>
  <si>
    <t>Shilajit
Maca
Ashwagandha
Ginseng</t>
  </si>
  <si>
    <t>Energía, resistencia y vitalidad masculina.</t>
  </si>
  <si>
    <t>Contiene ashwagandha (prohibida, listado de plantas tóxicas) y shilajit sin aceptación; además claim de testosterona.</t>
  </si>
  <si>
    <t>Quitar ashwagandha y shilajit y dejar maca + ginseng + zinc, sin claims sexuales ni de testosterona.</t>
  </si>
  <si>
    <t>US$26,70</t>
  </si>
  <si>
    <t>US nuevos #27</t>
  </si>
  <si>
    <t>Misma fórmula que 1732544663325544626 y 1732220640941544343 (Anexo Ecom Magic).</t>
  </si>
  <si>
    <t>HiPlus Shilajit Maca Complex 50000mg Men's High Potency Fitness Supplement Capsules - Ashwagandha, Ginseng, 150 Softgels, Herbal Health Energy, Stamina Boost Support</t>
  </si>
  <si>
    <t>1732544634871976114</t>
  </si>
  <si>
    <t>P128</t>
  </si>
  <si>
    <t>HiPlus Men's Testosterone Booster Power Complex</t>
  </si>
  <si>
    <t>150/300 cápsulas blandas</t>
  </si>
  <si>
    <t>US nuevos #28</t>
  </si>
  <si>
    <t>Mismo producto que 1732220640941544343 (Anexo Ecom Magic) y misma fórmula que 1732544634871976114.</t>
  </si>
  <si>
    <t>HiPlus Men's Testosterone Booster Power Complex Fitness Supplement Capsules - Ashwagandha Mix with Shilajit, Maca, Ginseng, Immunity Boost, Energy &amp; Focus Support, Prop 65 Safe Pre-Workout (150/300 Softgels)</t>
  </si>
  <si>
    <t>1732544663325544626</t>
  </si>
  <si>
    <t>P129</t>
  </si>
  <si>
    <t>Nature Made GLP-1 Companion Health Pack</t>
  </si>
  <si>
    <t>Nature Made</t>
  </si>
  <si>
    <t>Multivitamínico en paquete diario</t>
  </si>
  <si>
    <t>30 paquetes diarios</t>
  </si>
  <si>
    <t>Multivitamínico y minerales + magnesio + vitamina B12 + calcio con vitamina D3</t>
  </si>
  <si>
    <t>Multivitamínico y mineral (22 nutrientes)
Magnesio
Vitamina B12
Calcio + vitamina D3 (1.400 UI)
Vitamina A 750 mcg
Vitamina C 180 mg
Vitamina E 27 mg</t>
  </si>
  <si>
    <t>Cubrir carencias nutricionales en personas en dieta o con tratamiento GLP-1.</t>
  </si>
  <si>
    <t>Vitaminas y minerales son ingredientes típicos de SD; solo revisar UL de liposolubles.</t>
  </si>
  <si>
    <t>Registrar como multivitamínico en paquete diario sin mencionar GLP-1 (medicamento); ajustar vitaminas al UL.</t>
  </si>
  <si>
    <t>2026-09-24</t>
  </si>
  <si>
    <t>US nuevos #29</t>
  </si>
  <si>
    <t>Búsqueda web: https://www.naturemade.com/products/glp-1-companion-health-pack</t>
  </si>
  <si>
    <t>Cada paquete trae 4 suplementos (tabletas/cápsulas); requeriría registrar cada componente o reformular en uno.</t>
  </si>
  <si>
    <t>GLP-1 Companion Health Pack Daily Packets</t>
  </si>
  <si>
    <t>1731555335238685329</t>
  </si>
  <si>
    <t>P130</t>
  </si>
  <si>
    <t>Bcuelov Cayenne Pepper Supplement</t>
  </si>
  <si>
    <t>Bcuelov</t>
  </si>
  <si>
    <t>Tang Bay</t>
  </si>
  <si>
    <t>Pimienta de cayena</t>
  </si>
  <si>
    <t>120 cápsulas</t>
  </si>
  <si>
    <t>Pimienta de cayena (Capsicum annuum)</t>
  </si>
  <si>
    <t>Apoyar la digestión y el bienestar físico diario.</t>
  </si>
  <si>
    <t>La cayena es una especia de uso alimentario común; no figura como restringida en la hoja Ingredientes Colombia.</t>
  </si>
  <si>
    <t>Registrable como SD de cayena con dosis moderada de capsaicina, sin claims de quema de grasa.</t>
  </si>
  <si>
    <t>2026-08-30</t>
  </si>
  <si>
    <t>US nuevos #30</t>
  </si>
  <si>
    <t>No se encontró la ficha de la marca; puede ser mezcla con jengibre, cúrcuma o remolacha.</t>
  </si>
  <si>
    <t>Bcuelov Cayenne Pepper Health Supplement, Supports Gut Health and Daily Physical Health, 120 Capsules</t>
  </si>
  <si>
    <t>1729516477415528153</t>
  </si>
  <si>
    <t>P131</t>
  </si>
  <si>
    <t>MX</t>
  </si>
  <si>
    <t>WindBoss Drenaje Linfático 59 ml</t>
  </si>
  <si>
    <t>WindBoss</t>
  </si>
  <si>
    <t>Windboss Nutricion</t>
  </si>
  <si>
    <t>59 mL, porción 1 mL</t>
  </si>
  <si>
    <t>Mezcla de 9 extractos: diente de león + bardana + saúco + equinácea + cola de caballo + verbena azul + llantén (gotas)</t>
  </si>
  <si>
    <t>Saúco
Diente de león
Bardana
Equinácea
Cola de caballo
Verbena azul
Hoja de llantén
9 extractos botánicos en total, sin alcohol</t>
  </si>
  <si>
    <t>Apoyar el drenaje linfático y reducir la hinchazón.</t>
  </si>
  <si>
    <t>Mezcla de 9 plantas con claim diurético o de drenaje que tiende a clasificarse como fitoterapéutico.</t>
  </si>
  <si>
    <t>Gotas sin alcohol de diente de león + jengibre + hinojo en dosis alimentarias; claim 'bienestar digestivo', sin 'linfático'.</t>
  </si>
  <si>
    <t>MX$265,41 – 851,55</t>
  </si>
  <si>
    <t>2026-07-03</t>
  </si>
  <si>
    <t>MX sep #1
MX sem39 #1</t>
  </si>
  <si>
    <t>Búsqueda web: https://www.tiktok.com/@cantandoconmayumi/video/7666550065217146130</t>
  </si>
  <si>
    <t>Producto #1 de MX. Similar a LeeFar Cutting Drops (1732441717126369927).</t>
  </si>
  <si>
    <t>WindBoss Drenaje Linfático 59 ml | 9 Extractos Botánicos con Saúco, Diente de León, Bardana y Equinácea | Fórmula Líquida Sin Alcohol con Gotero</t>
  </si>
  <si>
    <t>1736327955572163659</t>
  </si>
  <si>
    <t>P132</t>
  </si>
  <si>
    <t>Windboss Probióticos 60 mil millones + 16 enzimas</t>
  </si>
  <si>
    <t>Probióticos + enzimas digestivas</t>
  </si>
  <si>
    <t>Probióticos multicepa + enzimas digestivas + prebiótico + jengibre + menta</t>
  </si>
  <si>
    <t>Probióticos 60.000 M UFC (10 cepas)
16 enzimas digestivas
Fibra prebiótica 150 mg
Jengibre orgánico + hoja de menta 150 mg</t>
  </si>
  <si>
    <t>Mejorar la digestión y reducir la hinchazón y los gases.</t>
  </si>
  <si>
    <t>Probióticos, enzimas y jengibre/menta en dosis bajas son ingredientes comunes de suplemento dietario.</t>
  </si>
  <si>
    <t>Cápsula de probióticos (cepas aceptadas) + enzimas + inulina + jengibre + menta; claim 'apoya la digestión'.</t>
  </si>
  <si>
    <t>MX$221,17 – 774,14</t>
  </si>
  <si>
    <t>2025-12-10</t>
  </si>
  <si>
    <t>MX sep #2
MX sem39 #2</t>
  </si>
  <si>
    <t>Mismo producto que 1734892708760159359.</t>
  </si>
  <si>
    <t>Probióticos 60 Mil Millones + 16 Enzimas Digestivas con Jengibre y Menta Orgánica | Soporte Digestivo y Antioxidante Natural | Bienestar Diario en 60 Cápsulas | Windboss</t>
  </si>
  <si>
    <t>1733508743268303947</t>
  </si>
  <si>
    <t>P133</t>
  </si>
  <si>
    <t>WindBoss Cortisol + Myo-Inositol (kit 2 frascos)</t>
  </si>
  <si>
    <t>Windboss Salud</t>
  </si>
  <si>
    <t>Cortisol / equilibrio hormonal</t>
  </si>
  <si>
    <t>Kit 2 frascos (Cortisol + Myo-Inositol)</t>
  </si>
  <si>
    <t>Myo-inositol + ashwagandha + magnesio + L-teanina + vitaminas D3 y K2 (+ berberina)</t>
  </si>
  <si>
    <t>Myo-inositol
Vitamina D3
Vitamina K2
Magnesio
Ashwagandha KSM-66
L-teanina
Berberina (frasco myo-inositol, según reseñas)</t>
  </si>
  <si>
    <t>Apoyar el manejo del estrés y el equilibrio hormonal y metabólico.</t>
  </si>
  <si>
    <t>La ashwagandha figura como Prohibida en la hoja Ingredientes Colombia (listado INVIMA de plantas tóxicas, marzo 2025); la berberina figura Por confirmar.</t>
  </si>
  <si>
    <t>Un solo frasco de myo-inositol + magnesio glicinato + L-teanina (o melisa) + vitaminas D3 y K2, sin ashwagandha ni berberina; claim 'bienestar femenino'.</t>
  </si>
  <si>
    <t>MX$352,96 – 1.176,55</t>
  </si>
  <si>
    <t>2026-03-18</t>
  </si>
  <si>
    <t>MX sep #3
MX sem39 #4</t>
  </si>
  <si>
    <t>Kit de 2 frascos. el Anexo Ecom Magic duda entre cápsula y softgel. Cruza con SXF (hormonal/SOP).</t>
  </si>
  <si>
    <t>WindBoss Soporte para Cortisol + Myo-Inositol con D3 y K2, Magnesio, Ashwagandha KSM-66 y L-Teanina, para el Equilibrio Hormonal y Metabolismo Saludable, Kit de 2 Frascos</t>
  </si>
  <si>
    <t>1734639306450044736</t>
  </si>
  <si>
    <t>P134</t>
  </si>
  <si>
    <t>LeeFar Gomitas Probióticas Her Juicy</t>
  </si>
  <si>
    <t>Mezcla probiótica Lactobacillus
Prebióticos XOS
Olmo resbaladizo</t>
  </si>
  <si>
    <t>Gomita de Lactobacillus (cepas aceptadas) + inulina/XOS + arándano + vitamina C; claim 'bienestar femenino'.</t>
  </si>
  <si>
    <t>MX$197,00 – 589,60</t>
  </si>
  <si>
    <t>MX sep #4
MX sem39 #3</t>
  </si>
  <si>
    <t>Versión MX de Her Juicy; mismo producto que 1734522842853967703.</t>
  </si>
  <si>
    <t>LeeFar Gomitas Probióticas para Mujer  Her Juicy –  Balance del pH y Resequedad – Con Olmo Resbaladizo, Prebióticos y Lactobacillus – Sabor Piña Hawaiana, 60 Gomitas</t>
  </si>
  <si>
    <t>1734572167779485527</t>
  </si>
  <si>
    <t>P135</t>
  </si>
  <si>
    <t>Windboss Oficial</t>
  </si>
  <si>
    <t>MX$229,14 – 802,02</t>
  </si>
  <si>
    <t>2026-05-03</t>
  </si>
  <si>
    <t>MX sep #5
MX sem39 #5</t>
  </si>
  <si>
    <t>Mismo producto que 1733508743268303947 (otra tienda WindBoss).</t>
  </si>
  <si>
    <t>1734892708760159359</t>
  </si>
  <si>
    <t>P136</t>
  </si>
  <si>
    <t>VivoNu Péptidos de Colágeno 2200 mg</t>
  </si>
  <si>
    <t>60 cápsulas (2.200 mg por porción)</t>
  </si>
  <si>
    <t>Colágeno hidrolizado multi-tipo (I, II, III, V, X) + vitamina C + biotina</t>
  </si>
  <si>
    <t>Péptidos de colágeno tipos I, II, III, V y X 2.200 mg/porción
Vitamina C
Biotina</t>
  </si>
  <si>
    <t>Apoyar piel, cabello, uñas y bienestar diario.</t>
  </si>
  <si>
    <t>Colágeno, vitamina C y biotina son ingredientes típicos de suplemento dietario.</t>
  </si>
  <si>
    <t>Registrable igual; un registro de 'colágeno multi-tipo + vitamina C + biotina' sirve para varias marcas.</t>
  </si>
  <si>
    <t>MX$225,00 – 789,00</t>
  </si>
  <si>
    <t>2026-03-06</t>
  </si>
  <si>
    <t>MX sep #6
MX sem39 #8</t>
  </si>
  <si>
    <t>Competidores: Megneta (1734464722746967493) y SWIYIE (1732387723748738463).</t>
  </si>
  <si>
    <t>VivoNu PEPTIDOS DE COLÁGENO Tipo I, II, III, V y X + Vitamina C y Biotina 2200 mg | 60  Cápsulas | Fórmula Multicolágeno para Piel, Cabello, Uñas y Bienestar Diario</t>
  </si>
  <si>
    <t>1734468165313135824</t>
  </si>
  <si>
    <t>P137</t>
  </si>
  <si>
    <t>Aceite de Orégano con Aceite de Semilla Negra</t>
  </si>
  <si>
    <t>Aceite de orégano + comino negro</t>
  </si>
  <si>
    <t>Aceite de orégano
Aceite de semilla negra (Nigella sativa)</t>
  </si>
  <si>
    <t>Dar apoyo antioxidante, digestivo y metabólico.</t>
  </si>
  <si>
    <t>Aceite de orégano y de Nigella sativa no están en la hoja Ingredientes Colombia y pueden requerir clasificación fitoterapéutica; evitar claims antimicrobianos.</t>
  </si>
  <si>
    <t>Softgel de aceite de orégano en dosis culinaria + aceite de semilla negra + vitamina E; claim 'antioxidante'.</t>
  </si>
  <si>
    <t>MX$212,00 – 745,00</t>
  </si>
  <si>
    <t>2025-04-12</t>
  </si>
  <si>
    <t>MX sep #7
MX sem39 #6</t>
  </si>
  <si>
    <t>Aceite de Orégano con Aceite de Semilla Negra 300 Cápsulas | Fórmula de Origen Botánico | Antioxidantes Naturales | Apoyo a un Metabolismo Saludable</t>
  </si>
  <si>
    <t>1732231342341654736</t>
  </si>
  <si>
    <t>P138</t>
  </si>
  <si>
    <t>MX$205,00</t>
  </si>
  <si>
    <t>2026-03-13</t>
  </si>
  <si>
    <t>MX sep #8
MX sem39 #7</t>
  </si>
  <si>
    <t>Mismo producto que 1734572167779485527.</t>
  </si>
  <si>
    <t>1734522842853967703</t>
  </si>
  <si>
    <t>P139</t>
  </si>
  <si>
    <t>Magnesio Complex 12 en 1</t>
  </si>
  <si>
    <t>Megneta</t>
  </si>
  <si>
    <t>Megneta Health</t>
  </si>
  <si>
    <t>Magnesio complejo + complejo B</t>
  </si>
  <si>
    <t>Magnesio complejo (12 formas) + complejo B</t>
  </si>
  <si>
    <t>Complejo de magnesio 12 formas 1.496 mg/porción
Complejo de vitaminas B</t>
  </si>
  <si>
    <t>Apoyar la relajación, el sueño, la energía y la función muscular.</t>
  </si>
  <si>
    <t>Sales de magnesio y vitaminas B son ingredientes típicos de suplemento dietario.</t>
  </si>
  <si>
    <t>Registrar como 'Magnesio complejo + complejo B' en cápsula; misma familia que Toplux Magnesium Complex 8.</t>
  </si>
  <si>
    <t>MX$219,00 – 636,00</t>
  </si>
  <si>
    <t>2025-06-22</t>
  </si>
  <si>
    <t>MX sep #9
MX sem39 #10</t>
  </si>
  <si>
    <t>1.496 mg es peso de sales, no magnesio elemental.</t>
  </si>
  <si>
    <t>MAGNESIO COMPLEX 12 en 1 Fórmula Mejorada | Hecho en EE.UU. | 12 Formas de Magnesio + Vitamina B Complex | Alta Absorción | 1496 mg por porción | 60 Cápsulas</t>
  </si>
  <si>
    <t>1731540280263346061</t>
  </si>
  <si>
    <t>P140</t>
  </si>
  <si>
    <t>Toyocare Bebida relajante con maca, magnesio y L-teanina</t>
  </si>
  <si>
    <t>Toyocare</t>
  </si>
  <si>
    <t>ToyoCare-MX</t>
  </si>
  <si>
    <t>Bebida relajante anti-cortisol</t>
  </si>
  <si>
    <t>20 porciones (formato de viaje)</t>
  </si>
  <si>
    <t>Magnesio + L-teanina + maca + vitamina D3 (bebida en polvo)</t>
  </si>
  <si>
    <t>Extracto de maca
Vitamina D3
Magnesio
L-teanina</t>
  </si>
  <si>
    <t>Apoyar la relajación, el ánimo y la calidad del sueño.</t>
  </si>
  <si>
    <t>La L-teanina no está en la hoja Ingredientes Colombia y debe verificarse; el claim de cortisol es delicado (maca y magnesio permitidos).</t>
  </si>
  <si>
    <t>Bebida en polvo de magnesio citrato/glicinato + L-teanina (o melisa) + maca + vitamina D3.</t>
  </si>
  <si>
    <t>MX$226,00</t>
  </si>
  <si>
    <t>MX sep #10
MX sem39 #13</t>
  </si>
  <si>
    <t>Mismo producto que 1734151537751196966. Otra versión de Toyocare lleva ashwagandha (1731836362546840681).</t>
  </si>
  <si>
    <t>Toyocare – ¡Nuevo empaque! Esta bebida relajante es rica en extracto de maca, vitamina D3, magnesio y L-teanina. Ayuda a equilibrar los niveles de cortisol, mejora el estado de ánimo y la calidad del sueño, y alivia el estrés ocasional. Tamaño de viaje (contiene 20 porciones).</t>
  </si>
  <si>
    <t>1731947779289810025</t>
  </si>
  <si>
    <t>P141</t>
  </si>
  <si>
    <t>Windboss Hack your Tummy Pack</t>
  </si>
  <si>
    <t>Kit probióticos + enzimas digestivas</t>
  </si>
  <si>
    <t>Paquete de frascos (cantidad no indicada)</t>
  </si>
  <si>
    <t>Probióticos multicepa + enzimas digestivas</t>
  </si>
  <si>
    <t>Probióticos 60.000 M UFC
Enzimas digestivas</t>
  </si>
  <si>
    <t>Apoyar la digestión y el bienestar general.</t>
  </si>
  <si>
    <t>Probióticos y enzimas digestivas son ingredientes típicos de suplemento dietario.</t>
  </si>
  <si>
    <t>Kit de la cápsula de probióticos + enzimas ya registrable; puede ir con el mismo registro que 1733508743268303947.</t>
  </si>
  <si>
    <t>MX$235,30 – 823,58</t>
  </si>
  <si>
    <t>2026-04-04</t>
  </si>
  <si>
    <t>MX sep #11
MX sem39 #12</t>
  </si>
  <si>
    <t>Kit/kit; probablemente incluye el probiótico 60B + 16 enzimas y otro producto de enzimas.</t>
  </si>
  <si>
    <t>Paquete Hack your Tummy de Windboss: apoyo para digestión y bienestar general, con enzimas digestivas y probiótico de 60 mil millones</t>
  </si>
  <si>
    <t>1733517123319990080</t>
  </si>
  <si>
    <t>P142</t>
  </si>
  <si>
    <t>ToyoCare</t>
  </si>
  <si>
    <t>MX$235,60</t>
  </si>
  <si>
    <t>2026-02-10</t>
  </si>
  <si>
    <t>MX sep #12
MX sem39 #11</t>
  </si>
  <si>
    <t>Mismo producto que 1731947779289810025 (otra tienda Toyocare).</t>
  </si>
  <si>
    <t>1734151537751196966</t>
  </si>
  <si>
    <t>P143</t>
  </si>
  <si>
    <t>SWIYIE Complejo de Colágeno Múltiple</t>
  </si>
  <si>
    <t>SWIYIE</t>
  </si>
  <si>
    <t>SWIYIE.MX</t>
  </si>
  <si>
    <t>Péptidos de colágeno hidrolizado tipos I, II, III, V y X</t>
  </si>
  <si>
    <t>Es colágeno hidrolizado, permitido como suplemento.</t>
  </si>
  <si>
    <t>Misma fórmula que Toplux multi-colágeno en cápsula; puede ampliarse con vitamina C + biotina.</t>
  </si>
  <si>
    <t>MX$223,40 – 391,10</t>
  </si>
  <si>
    <t>2025-09-11</t>
  </si>
  <si>
    <t>MX sep #13
MX sem39 #19</t>
  </si>
  <si>
    <t>SWIYIE Complejo de Colágeno Múltiple: Péptidos Hidrolizados Tipo I, II, III, V,X. Apoyo para Piel, Cabello, Uñas y Articulaciones. Sin Sabor, Sin OGM, Sin Gluten. 120 Cápsulas.</t>
  </si>
  <si>
    <t>1732387723748738463</t>
  </si>
  <si>
    <t>P144</t>
  </si>
  <si>
    <t>VivoNu Vitamina D3 K2 Cápsulas Blandas</t>
  </si>
  <si>
    <t>Vitamina D3 + K2</t>
  </si>
  <si>
    <t>180 cápsulas blandas (6 meses)</t>
  </si>
  <si>
    <t>Vitamina D3 + vitamina K2 (softgel en aceite de coco)</t>
  </si>
  <si>
    <t>Vitamina D3
Vitamina K2
Aceite de coco</t>
  </si>
  <si>
    <t>Apoyar la energía, los huesos y el bienestar general.</t>
  </si>
  <si>
    <t>Vitaminas liposolubles permitidas hasta el UL.</t>
  </si>
  <si>
    <t>Softgel de D3 + K2 (MK-7) ajustando la D3 al máximo permitido por dosis diaria.</t>
  </si>
  <si>
    <t>MX$220,00 – 774,00</t>
  </si>
  <si>
    <t>2026-01-20</t>
  </si>
  <si>
    <t>MX sep #14
MX sem39 #9</t>
  </si>
  <si>
    <t>Dosis no publicadas; suele ser 5.000 UI de D3, que podría exceder el límite colombiano. También encaja en ART.</t>
  </si>
  <si>
    <t>VivoNu Vitamina D3 K2 en Cápsulas Blandas | Suministro para 6 meses | Suplemento Natural con Aceite de Coco y Fórmula de Absorción Eficaz | Apoyo para la Energía y Bienestar General | Fórmula Botánica Potente, 180 Cápsulas para Cuidado Nutricional Diario</t>
  </si>
  <si>
    <t>1733602531220292816</t>
  </si>
  <si>
    <t>P145</t>
  </si>
  <si>
    <t>Quotidien Creatina Monohidratada Micronizada 450g</t>
  </si>
  <si>
    <t>Quotidien</t>
  </si>
  <si>
    <t>450 g / 3 meses</t>
  </si>
  <si>
    <t>Creatina monohidrato micronizada (aprox. 5 g/porción)</t>
  </si>
  <si>
    <t>Apoyar la fuerza, el rendimiento y la recuperación muscular.</t>
  </si>
  <si>
    <t>Creatina monohidrato, permitida con máximo de 3 g/día.</t>
  </si>
  <si>
    <t>Polvo de creatina micronizada sin sabor con porción de 3 g/día.</t>
  </si>
  <si>
    <t>MX$299,48</t>
  </si>
  <si>
    <t>MX sep #15
MX sem39 #18</t>
  </si>
  <si>
    <t>Dosis de 5 g inferida de 450 g / 90 días.</t>
  </si>
  <si>
    <t>Quotidien Creatina Monohidratada Micronizada 450g para 3 meses - Muy Alta Pureza Sin Sabor - Suplemento Alimenticio Premium</t>
  </si>
  <si>
    <t>1731757032346978724</t>
  </si>
  <si>
    <t>P146</t>
  </si>
  <si>
    <t>Megneta Colágeno Multi-Tipo 2230 mg</t>
  </si>
  <si>
    <t>Megneta Nutrition</t>
  </si>
  <si>
    <t>Colágeno hidrolizado multi-tipo (I, II, III, V, X) + ácido hialurónico + biotina + vitamina C + zinc</t>
  </si>
  <si>
    <t>Péptidos de colágeno I, II, III, V y X 2.230 mg
Biotina
Vitamina C
Zinc
Ácido hialurónico</t>
  </si>
  <si>
    <t>Lleva ingredientes estándar de suplemento dietario.</t>
  </si>
  <si>
    <t>Misma fórmula base que VivoNu, con zinc; candidata a registro compartido.</t>
  </si>
  <si>
    <t>MX$272,00 – 762,00</t>
  </si>
  <si>
    <t>2026-03-11</t>
  </si>
  <si>
    <t>MX sep #16
MX sem39 #17</t>
  </si>
  <si>
    <t>Megneta Colágeno Péptidos Multi-Tipo (I, II, III, V, X) con Biotina + Vitamina C + Zinc + Ácido Hialurónico – Hecho en EE. UU. – Fórmula Todo en Uno para Piel, Cabello, Uñas y Articulaciones – 2230 mg – 90 Cápsulas</t>
  </si>
  <si>
    <t>1734464722746967493</t>
  </si>
  <si>
    <t>P147</t>
  </si>
  <si>
    <t>Windboss Hack your Tummy</t>
  </si>
  <si>
    <t>Windboss</t>
  </si>
  <si>
    <t>Probiótico + enzimas digestivas</t>
  </si>
  <si>
    <t>Paquete (frascos de 60 cápsulas)</t>
  </si>
  <si>
    <t>Probióticos 60.000 millones UFC (10 cepas)
16 enzimas digestivas
Fibra prebiótica 150 mg
Jengibre orgánico + hoja de menta 150 mg</t>
  </si>
  <si>
    <t>Apoya la digestión, reduce la pesadez y equilibra la flora intestinal.</t>
  </si>
  <si>
    <t>Probióticos, enzimas y fibra son ingredientes típicos de suplemento dietario; jengibre y menta son de uso alimentario.</t>
  </si>
  <si>
    <t>Declarar cepas y UFC por cepa, y usar claims de mantenimiento de la flora intestinal sin mencionar enfermedades.</t>
  </si>
  <si>
    <t>2026-03-22</t>
  </si>
  <si>
    <t>MX sep #17
MX sem39 #14</t>
  </si>
  <si>
    <t>Es un "paquete" (probable kit de 2 frascos); fórmula tomada del Windboss Probióticos 60B + 16 enzimas (1733508743268303947). Mismo producto que 1734535331293594699.</t>
  </si>
  <si>
    <t>1733509691772798027</t>
  </si>
  <si>
    <t>P148</t>
  </si>
  <si>
    <t>Windboss NAD+ Liposomal NR 900 mg</t>
  </si>
  <si>
    <t>Precursor de NAD+ con antioxidantes</t>
  </si>
  <si>
    <t>100 cápsulas</t>
  </si>
  <si>
    <t>Nicotinamida ribósido (NAD+) liposomal + quercetina + resveratrol</t>
  </si>
  <si>
    <t>NAD+ liposomal / nicotinamida ribósido (NR) 900 mg
Quercetina
Resveratrol</t>
  </si>
  <si>
    <t>Apoya la energía celular, la concentración y el envejecimiento saludable.</t>
  </si>
  <si>
    <t>NAD+/nicotinamida ribósido es ingrediente nuevo sin aceptación INVIMA encontrada (requiere evaluación de la SEPFSD).</t>
  </si>
  <si>
    <t>Sustituir NAD+/NR por niacina (vitamina B3) + CoQ10 + resveratrol o quercetina, o tramitar evaluación de ingrediente nuevo.</t>
  </si>
  <si>
    <t>MX$112,96 – 451,89</t>
  </si>
  <si>
    <t>2025-02-17</t>
  </si>
  <si>
    <t>MX sep #18
MX sem39 #22</t>
  </si>
  <si>
    <t>Mismo producto que 1731794324831176902 (otra tienda Windboss).</t>
  </si>
  <si>
    <t>100 Cápsulas NAD+ Liposomal NR 900mg Suplemento de NAD+ con Quercetina y Resveratrol, Suplemento de NAD+ de Alta Pureza para Energía y Enfoque Buen Fin x Black Friday</t>
  </si>
  <si>
    <t>1731794259778242687</t>
  </si>
  <si>
    <t>P149</t>
  </si>
  <si>
    <t>Toyocare Bebida relajante maca + magnesio</t>
  </si>
  <si>
    <t>Bebida relajante (magnesio + L-teanina)</t>
  </si>
  <si>
    <t>20 porciones (tamaño de viaje)</t>
  </si>
  <si>
    <t>Ayuda a relajarse, mejorar el ánimo y la calidad del sueño ante el estrés ocasional.</t>
  </si>
  <si>
    <t>Maca y magnesio son admitidos, pero L-teanina no está en la hoja Ingredientes Colombia (aminoácido, validar) y los claims de cortisol, ánimo y sueño son delicados.</t>
  </si>
  <si>
    <t>Mantener magnesio + L-teanina + D3 + maca en dosis usuales y cambiar claims de cortisol/estrés por claims nutricionales del magnesio.</t>
  </si>
  <si>
    <t>MX$221,90</t>
  </si>
  <si>
    <t>2025-09-01</t>
  </si>
  <si>
    <t>MX sep #19
MX sem39 #16</t>
  </si>
  <si>
    <t>Versión reformulada con maca de la bebida con ashwagandha (1731836362546840681); posible formato en sobres. Mismo producto que 1733574203103348006.</t>
  </si>
  <si>
    <t>1732352293954225257</t>
  </si>
  <si>
    <t>P150</t>
  </si>
  <si>
    <t>B-fit Myo &amp; D-Chiro Inositol 40:1</t>
  </si>
  <si>
    <t>B-fit</t>
  </si>
  <si>
    <t>B Fit</t>
  </si>
  <si>
    <t>Inositol (myo + D-chiro)</t>
  </si>
  <si>
    <t>90 porciones, sin sabor</t>
  </si>
  <si>
    <t>Myo-inositol + D-chiro-inositol 40:1</t>
  </si>
  <si>
    <t>Myo-inositol
D-chiro-inositol (proporción 40:1)</t>
  </si>
  <si>
    <t>Apoya el equilibrio hormonal y metabólico femenino.</t>
  </si>
  <si>
    <t>Inositol es un ingrediente usual de suplemento dietario; evitar el claim de SOP.</t>
  </si>
  <si>
    <t>Registrar como polvo de inositol 40:1 sin mencionar SOP ni fertilidad; claims solo nutricionales.</t>
  </si>
  <si>
    <t>MX$303,53 – 926,70</t>
  </si>
  <si>
    <t>2025-02-19</t>
  </si>
  <si>
    <t>MX sep #20
MX sem39 #25</t>
  </si>
  <si>
    <t>B-fit Myo &amp; D-Chiro Inositol Polvo 40:1 Sin Sabor | Suplemento Diario para Equilibrio Hormonal y Metabólico | 90 Porciones | Limpio y Ecológico</t>
  </si>
  <si>
    <t>1731831291829980109</t>
  </si>
  <si>
    <t>P151</t>
  </si>
  <si>
    <t>Toyocare Vitamina D3 + K2 10.000 IU</t>
  </si>
  <si>
    <t>Careldea-MX</t>
  </si>
  <si>
    <t>150 softgels</t>
  </si>
  <si>
    <t>Vitamina D3 + vitamina K2 en aceite de coco</t>
  </si>
  <si>
    <t>Vitamina D3 10.000 UI
Vitamina K2
Aceite de coco virgen</t>
  </si>
  <si>
    <t>Apoya la salud ósea, el uso del calcio y la inmunidad.</t>
  </si>
  <si>
    <t>Vitaminas liposolubles con límite (UL); 10.000 UI de D3 supera el nivel superior de referencia (4.000 UI).</t>
  </si>
  <si>
    <t>Bajar la D3 al máximo permitido (≤ UL, p. ej. 1.000-2.000 UI) y la K2 a la dosis aceptada.</t>
  </si>
  <si>
    <t>MX$222,00 – 1.016,70</t>
  </si>
  <si>
    <t>2026-03-09</t>
  </si>
  <si>
    <t>MX sep #21
MX sem39 #30</t>
  </si>
  <si>
    <t>Vendido por la tienda Careldea-MX con marca Toyocare.</t>
  </si>
  <si>
    <t>Toyocare-Vitamina D3 + K2 10.000 IU – Suplemento Dos en Uno, 150 Softgels con Aceite de Coco Virgen, Apoyo Nutricional Diario</t>
  </si>
  <si>
    <t>1734444717816448734</t>
  </si>
  <si>
    <t>P152</t>
  </si>
  <si>
    <t>Windboss Ashwagandha KSM-66 + L-Teanina + PS</t>
  </si>
  <si>
    <t>Adaptógeno anti-estrés</t>
  </si>
  <si>
    <t>Ashwagandha + L-teanina + fosfatidilserina + piperina</t>
  </si>
  <si>
    <t>Ashwagandha KSM-66
L-teanina
Fosfatidilserina (PS)
Pimienta negra</t>
  </si>
  <si>
    <t>Apoya el manejo del estrés, el cortisol y el sueño.</t>
  </si>
  <si>
    <t>Contiene ashwagandha, que la hoja Ingredientes Colombia marca como prohibida en Colombia (listado INVIMA de plantas tóxicas, marzo 2025).</t>
  </si>
  <si>
    <t>Quitar la ashwagandha y dejar L-teanina + fosfatidilserina + magnesio, sin claims de ansiedad ni cortisol.</t>
  </si>
  <si>
    <t>MX$220,15 – 770,56</t>
  </si>
  <si>
    <t>MX sep #22
MX sem39 #15</t>
  </si>
  <si>
    <t>el Anexo Ecom Magic lo había marcado Amarillo; se sube a Rojo por el estatus "Prohibido" dla hoja Ingredientes Colombia.</t>
  </si>
  <si>
    <t>Windboss Ashwagandha KSM-66, L-Teanina y PS - Apoya Cortisol, Estrés, Ansiedad y Sueño - Con Pimienta Negra, Vegano, Sin Gluten - 60 Cápsulas Blandas</t>
  </si>
  <si>
    <t>1734921884953445503</t>
  </si>
  <si>
    <t>P153</t>
  </si>
  <si>
    <t>Windboss Combo Cortisol + Myo-Inositol</t>
  </si>
  <si>
    <t>Kit cortisol + myo-inositol</t>
  </si>
  <si>
    <t>Combo (1 pieza, nuevo formato)</t>
  </si>
  <si>
    <t>Ashwagandha + L-teanina + magnesio + myo-inositol + vitaminas D3 y K2 (kit)</t>
  </si>
  <si>
    <t>Myo-inositol
Magnesio
Ashwagandha KSM-66
L-teanina
Vitamina D3
Vitamina K2</t>
  </si>
  <si>
    <t>Apoya el equilibrio del cortisol, el estrés y el metabolismo hormonal.</t>
  </si>
  <si>
    <t>Quitar la ashwagandha; dejar magnesio + L-teanina + D3/K2 y un frasco de myo-inositol, sin claims hormonales ni de cortisol.</t>
  </si>
  <si>
    <t>MX$319,45 – 1.064,87</t>
  </si>
  <si>
    <t>2026-04-11</t>
  </si>
  <si>
    <t>MX sep #23
MX sem39 #20</t>
  </si>
  <si>
    <t>Combo de 2 fórmulas (Cortisol Health + Myo-Inositol); el Anexo Ecom Magic menciona berberina en el frasco de inositol según reseñas. Equivale a 1735761118034035787.</t>
  </si>
  <si>
    <t>WindBoss Combo Multivitamínico de Soporte para Cortisol y Myo-Inositol - Suplemento Todo-en-Uno de Fuerza Extra, con Magnesio, Ashwagandha KSM-66 y L-Teanina, ¡Nuevo Formato! 1 pieza - Oferta Especial</t>
  </si>
  <si>
    <t>1734892603444921471</t>
  </si>
  <si>
    <t>P154</t>
  </si>
  <si>
    <t>VivoNu Drenaje Linfático 27 en 1</t>
  </si>
  <si>
    <t>Detox linfático herbal</t>
  </si>
  <si>
    <t>90 cápsulas (4.750 mg por porción)</t>
  </si>
  <si>
    <t>Mezcla herbal linfática (equinácea + diente de león + bardana + saúco + 23 botánicos)</t>
  </si>
  <si>
    <t>Equinácea
Diente de león
Bardana
Amor de hortelano (cleavers)
Caléndula
Trébol rojo
Ortiga
Saúco
Clorofila
Gordolobo
Mezcla con bromelina, astrágalo, cúrcuma, regaliz y otros</t>
  </si>
  <si>
    <t>Se promociona para desinflamar y apoyar el drenaje linfático y la depuración.</t>
  </si>
  <si>
    <t>Mezcla de 9 o más plantas (equinácea, bardana, saúco, etc.) que podría requerir clasificación fitoterapéutica; claim de drenaje linfático no admitido en SD. Incluye regaliz y astrágalo, que requieren revisión.</t>
  </si>
  <si>
    <t>Reducir a 3-4 botánicos de uso alimentario (diente de león, saúco, jengibre) con vitamina C y zinc, sin claim de drenaje linfático ni detox.</t>
  </si>
  <si>
    <t>MX sep #24
MX sem39 #21</t>
  </si>
  <si>
    <t>Búsqueda web: https://www.amazon.com/Lymphatic-Drainage-Supplements-Capsules-Support/dp/B0GL7BN78J</t>
  </si>
  <si>
    <t>VivoNu Drenaje Linfático 27 en 1 | 90 Cápsulas con Equinácea, Diente de León, Bardana y Saúco | 4750 mg por Porción</t>
  </si>
  <si>
    <t>1735065048213062864</t>
  </si>
  <si>
    <t>P155</t>
  </si>
  <si>
    <t>Cata-Kor NAD+ Advanced 500 mg</t>
  </si>
  <si>
    <t>Precursor de NAD+ antiedad</t>
  </si>
  <si>
    <t>60 cápsulas (30 días)</t>
  </si>
  <si>
    <t>Precursor de NAD+ (NAD+ / nicotinamida ribósido)</t>
  </si>
  <si>
    <t>NAD+ 500 mg por porción</t>
  </si>
  <si>
    <t>Apoya la energía celular y el envejecimiento saludable.</t>
  </si>
  <si>
    <t>MX$176,00</t>
  </si>
  <si>
    <t>2025-09-21</t>
  </si>
  <si>
    <t>MX sep #25
MX sem39 #28</t>
  </si>
  <si>
    <t>Vendido por ToyoCare-MX; mismo producto que el Cata-Kor NAD+ Advanced del Anexo Ecom Magic (1731271330635944158), antes Reus Research NR 900.</t>
  </si>
  <si>
    <t>Cata-Kor NAD+ Advanced - Suplemento de NAD+ para energía y un envejecimiento saludable - 500 mg por porción - 60 cápsulas (suministro para 30 días)</t>
  </si>
  <si>
    <t>1732481387206378601</t>
  </si>
  <si>
    <t>P156</t>
  </si>
  <si>
    <t>MX$234,44 – 820,57</t>
  </si>
  <si>
    <t>2026-03-15</t>
  </si>
  <si>
    <t>MX sep #26
MX sem39 #31</t>
  </si>
  <si>
    <t>Mismo producto que 1733509691772798027 (otro publicación de Windboss Nutricion); fórmula del Windboss Probióticos 60B + 16 enzimas del Anexo Ecom Magic.</t>
  </si>
  <si>
    <t>1734535331293594699</t>
  </si>
  <si>
    <t>P157</t>
  </si>
  <si>
    <t>UPMER Pack Magnesio 7 en 1 + Omega 3</t>
  </si>
  <si>
    <t>UPMER</t>
  </si>
  <si>
    <t>UPMER-MX</t>
  </si>
  <si>
    <t>Kit magnesio complejo + omega 3</t>
  </si>
  <si>
    <t>Kit 2 frascos (120 cápsulas)</t>
  </si>
  <si>
    <t>Magnesio complejo (7 formas) + omega 3 (EPA y DHA) (kit)</t>
  </si>
  <si>
    <t>Magnesio 7 formas 1.500 mg
Aceite de pescado omega 3 1.900 mg (EPA y DHA)</t>
  </si>
  <si>
    <t>Apoya la relajación muscular, el descanso y la salud cardiovascular y cerebral.</t>
  </si>
  <si>
    <t>Sales de magnesio y aceite de pescado son ingredientes típicos de suplemento dietario.</t>
  </si>
  <si>
    <t>Registrar como dos productos (magnesio complejo y omega 3) o como kit, ajustando dosis a la Res. 3096/2007.</t>
  </si>
  <si>
    <t>MX$281,10 – 1.109,70</t>
  </si>
  <si>
    <t>2026-02-03</t>
  </si>
  <si>
    <t>MX sep #27</t>
  </si>
  <si>
    <t>Kit de 2 productos; el omega 3 equivale a 1734125902341309484.</t>
  </si>
  <si>
    <t>UPMER Pack Bienestar Diario:Magnesio 7 en 1 + Omega 3 5 en 1 1500 mg + 1900 mg | EPA y DHA | 120 cápsulas | Suplemento alimenticio</t>
  </si>
  <si>
    <t>1734248670536959020</t>
  </si>
  <si>
    <t>P158</t>
  </si>
  <si>
    <t>LeeFar Her Juicy Gomitas Probióticas</t>
  </si>
  <si>
    <t>LEEFAR MEXICO</t>
  </si>
  <si>
    <t>Probióticos Lactobacillus + prebiótico XOS + olmo resbaladizo</t>
  </si>
  <si>
    <t>Mezcla probiótica 5.000 millones UFC (L. acidophilus, L. rhamnosus, L. reuteri, L. fermentum)
Olmo resbaladizo
Prebiótico XOS</t>
  </si>
  <si>
    <t>Apoya el equilibrio del pH y la flora íntima femenina.</t>
  </si>
  <si>
    <t>Declarar cepas y UFC, quitar claims de resequedad y pH vaginal y usar claim de mantenimiento de la flora.</t>
  </si>
  <si>
    <t>MX$192,00 – 574,10</t>
  </si>
  <si>
    <t>2026-05-31</t>
  </si>
  <si>
    <t>MX sep #28
MX sem39 #26</t>
  </si>
  <si>
    <t>Mismo producto que 1735722965679375604.</t>
  </si>
  <si>
    <t>LeeFar Gomitas Probióticas para Mujer Her Juicy Balance del pH y Resequedad con Olmo Resbaladizo Prebióticos y Lactobacillus Sabor Piña Hawaiana 60 Gomitas</t>
  </si>
  <si>
    <t>1735722147718857972</t>
  </si>
  <si>
    <t>P159</t>
  </si>
  <si>
    <t>WindBoss 15 días para sentirse más ligero</t>
  </si>
  <si>
    <t>Limpieza herbal + probióticos</t>
  </si>
  <si>
    <t>Tratamiento de 15 días</t>
  </si>
  <si>
    <t>Probióticos + enzimas digestivas + mezcla herbal digestiva</t>
  </si>
  <si>
    <t>Probióticos
Enzimas digestivas
Mezcla de hierbas (diente de león, hibisco y otras, no confirmada)</t>
  </si>
  <si>
    <t>Apoya la digestión y reduce la hinchazón y la pesadez.</t>
  </si>
  <si>
    <t>Mezcla de hierbas sin composición confirmada (posibles laxantes) y claims de detox y control de peso.</t>
  </si>
  <si>
    <t>Dejar probióticos + enzimas + fibra (psyllium o inulina) y quitar hierbas laxantes y claims de detox o peso.</t>
  </si>
  <si>
    <t>MX$115,39 – 461,60</t>
  </si>
  <si>
    <t>2025-06-07</t>
  </si>
  <si>
    <t>MX sep #29
MX sem39 #27</t>
  </si>
  <si>
    <t>Búsqueda web: https://www.windboss.com/product/windboss-15-day-gut-weight-management-formula/</t>
  </si>
  <si>
    <t>WindBoss 15 días para sentirse más ligero: combinación de hierbas y probióticos, ideal para hombres y mujeres, apoya la digestión y el bienestar intestinal.Buen Fin x Black Friday</t>
  </si>
  <si>
    <t>1731556707931227263</t>
  </si>
  <si>
    <t>P160</t>
  </si>
  <si>
    <t>VivoNu Probióticos para la Mujer con Arándano</t>
  </si>
  <si>
    <t>Probiótico femenino + arándano</t>
  </si>
  <si>
    <t>Probióticos Lactobacillus + extracto de arándano rojo</t>
  </si>
  <si>
    <t>Probióticos Lactobacillus
Extracto de arándano rojo</t>
  </si>
  <si>
    <t>Apoya el equilibrio del pH, el control del olor y la flora femenina.</t>
  </si>
  <si>
    <t>Probióticos y extracto de arándano son ingredientes usuales de suplemento dietario.</t>
  </si>
  <si>
    <t>Declarar cepas y UFC y quitar claims de olor y pH vaginal.</t>
  </si>
  <si>
    <t>2025-04-09</t>
  </si>
  <si>
    <t>MX sep #30
MX sem39 #29</t>
  </si>
  <si>
    <t>Cápsulas Probióticas para la Mujer | Control del Olor con Extracto de Arándano Rojo | Fórmula para el Equilibrio del pH y el Bienestar Femenino</t>
  </si>
  <si>
    <t>1732181256191903952</t>
  </si>
  <si>
    <t>P161</t>
  </si>
  <si>
    <t>Montue Gomitas de ACV</t>
  </si>
  <si>
    <t>Montue</t>
  </si>
  <si>
    <t>Montue Health</t>
  </si>
  <si>
    <t>Vinagre de manzana + vitamina B12 + probióticos + vitaminas</t>
  </si>
  <si>
    <t>Vinagre de manzana
Vitamina B12
Probióticos
Vitaminas</t>
  </si>
  <si>
    <t>Apoya el metabolismo y alivia la hinchazón.</t>
  </si>
  <si>
    <t>Vinagre de manzana, vitaminas y probióticos son ingredientes de uso alimentario y de SD.</t>
  </si>
  <si>
    <t>Gomita de vinagre de manzana + B12 + probiótico con claims nutricionales, sin claims de pérdida de peso.</t>
  </si>
  <si>
    <t>MX$150,29 – 389,26</t>
  </si>
  <si>
    <t>2025-11-10</t>
  </si>
  <si>
    <t>MX sep #31</t>
  </si>
  <si>
    <t>Montue Gomitas de ACV para el Metabolismo y Alivio de Hinchazón - Vinagre de Manzana con B12, Probióticos y Vitaminas para Bienestar Diario*Como parte de una dieta equilibrada y estilo de vida saludable</t>
  </si>
  <si>
    <t>1733038615389702011</t>
  </si>
  <si>
    <t>P162</t>
  </si>
  <si>
    <t>VivoNu Dúo Bienestar Femenino</t>
  </si>
  <si>
    <t>Kit probiótico femenino + colágeno</t>
  </si>
  <si>
    <t>Kit 2 frascos de 60 cápsulas</t>
  </si>
  <si>
    <t>Probióticos multicepa femeninos + colágeno hidrolizado multi-tipo + vitamina C + biotina (kit)</t>
  </si>
  <si>
    <t>Probióticos 60.000 millones UFC (18 cepas)
Péptidos de colágeno tipos I, II, III, V y X 2.200 mg
Vitamina C
Biotina</t>
  </si>
  <si>
    <t>Apoya la flora femenina y la salud de piel, cabello y uñas.</t>
  </si>
  <si>
    <t>Probióticos, colágeno hidrolizado, vitamina C y biotina son ingredientes admitidos en SD.</t>
  </si>
  <si>
    <t>Registrar por separado el probiótico (declarando cepas) y el colágeno, ajustando biotina al máximo permitido.</t>
  </si>
  <si>
    <t>MX$331,00 – 630,00</t>
  </si>
  <si>
    <t>2025-11-12</t>
  </si>
  <si>
    <t>MX sep #32
MX sem39 #49</t>
  </si>
  <si>
    <t>Kit de 2 frascos; el colágeno coincide con VivoNu Péptidos de Colágeno del Anexo Ecom Magic (1734468165313135824).</t>
  </si>
  <si>
    <t>Dúo de Bienestar Femenino: VivoNu Mezcla Probiótica de Mujeres 60 mil millones UFC 18 Cepas 60 Cápsulas | Péptidos de Colágeno Tipo I, II, III, V y X + Vitamina C y Biotina 2200 mg 60 Cápsulas</t>
  </si>
  <si>
    <t>1733134840009098448</t>
  </si>
  <si>
    <t>P163</t>
  </si>
  <si>
    <t>MVPCARE Desintoxicación Linfática</t>
  </si>
  <si>
    <t>MVPCARE</t>
  </si>
  <si>
    <t>120 o 300 cápsulas</t>
  </si>
  <si>
    <t>Mezcla herbal linfática (equinácea + diente de león + bardana + caléndula + trébol rojo + saúco + ortiga)</t>
  </si>
  <si>
    <t>Equinácea
Diente de león
Raíz de bardana
Caléndula
Trébol rojo
Saúco europeo
Hoja de ortiga</t>
  </si>
  <si>
    <t>Se promociona para reducir la hinchazón y apoyar la salud linfática.</t>
  </si>
  <si>
    <t>Mezcla de 7+ plantas (equinácea, trébol rojo) que podría requerir clasificación fitoterapéutica; claim de detox linfático no admitido.</t>
  </si>
  <si>
    <t>MX$160,30 – 241,00</t>
  </si>
  <si>
    <t>2026-07-23</t>
  </si>
  <si>
    <t>MX sep #33
MX sem39 #37</t>
  </si>
  <si>
    <t>Desintoxicación Linfática Suplemento | Reduce la Hinchazón, Elimina Toxinas y Favorece la Salud Linfática | con Equinácea,Diente de León,Raíz de Bardana,Caléndula,Trébol Rojo,Saúco Europeo,Hoja de Ortiga | 120/300 Cápsulas</t>
  </si>
  <si>
    <t>1736613613484541931</t>
  </si>
  <si>
    <t>P164</t>
  </si>
  <si>
    <t>Euphoric 100% Whey Protein + Creatina</t>
  </si>
  <si>
    <t>Euphoric</t>
  </si>
  <si>
    <t>DISTRIBUIDORA UF LABS</t>
  </si>
  <si>
    <t>Proteína whey con creatina</t>
  </si>
  <si>
    <t>5 lb (2,27 kg) / 70 porciones</t>
  </si>
  <si>
    <t>Proteína de suero + creatina monohidratada + BCAA</t>
  </si>
  <si>
    <t>Proteína de suero 22 g por porción
Creatina monohidratada
BCAA</t>
  </si>
  <si>
    <t>Apoya la recuperación y el desarrollo muscular.</t>
  </si>
  <si>
    <t>Proteína, creatina y aminoácidos son ingredientes típicos de SD; la creatina tiene tope de 3 g/día.</t>
  </si>
  <si>
    <t>Mantener la creatina ≤ 3 g por porción diaria y registrar como SD (no como alimento con claims deportivos).</t>
  </si>
  <si>
    <t>MX$450,00</t>
  </si>
  <si>
    <t>MX sep #34
MX sem39 #23</t>
  </si>
  <si>
    <t>Vendido por Distribuidora UF Labs; sabores brownie, galleta y vainilla.</t>
  </si>
  <si>
    <t>Euphoric 100% Whey Protein en Polvo | 22g Proteína + Creatina Monohidratada + BCAAs por Porción | 70 Servicios | Sin Azúcares Añadidos | 5LBS 2.27kg (Brownie Triple Choco, Galleta, Helado de vanilla)) Proteina</t>
  </si>
  <si>
    <t>1736795776295339081</t>
  </si>
  <si>
    <t>P165</t>
  </si>
  <si>
    <t>Beyond Vitamins Magnesio Complex 4 tipos</t>
  </si>
  <si>
    <t>Beyond Vitamins</t>
  </si>
  <si>
    <t>60 cápsulas (710 mg por cápsula)</t>
  </si>
  <si>
    <t>Magnesio complejo (4 formas)</t>
  </si>
  <si>
    <t>Magnesio glicinato
Magnesio citrato
Magnesio gluconato
Óxido de magnesio</t>
  </si>
  <si>
    <t>Apoya la relajación muscular, el descanso y la función nerviosa.</t>
  </si>
  <si>
    <t>Solo sales de magnesio y vitaminas, ingredientes típicos de suplemento dietario.</t>
  </si>
  <si>
    <t>Ajustar el magnesio elemental y las vitaminas a los máximos de la Res. 3096/2007 y usar claims nutricionales (función muscular y nerviosa).</t>
  </si>
  <si>
    <t>MX$200,30</t>
  </si>
  <si>
    <t>2025-02-07</t>
  </si>
  <si>
    <t>MX sep #35</t>
  </si>
  <si>
    <t>MAGNESIO COMPLEX | 4 tipos: Glicinato + Citrato + Gluconato + Óxido | 710 mg por cápsula | Alta pureza – Sin rellenos – 60 cápsulas</t>
  </si>
  <si>
    <t>1731735021975538370</t>
  </si>
  <si>
    <t>P166</t>
  </si>
  <si>
    <t>VivoNu Aceite de Orégano + Semilla Negra</t>
  </si>
  <si>
    <t>VivoNu Nutricion</t>
  </si>
  <si>
    <t>Aceite de orégano</t>
  </si>
  <si>
    <t>300 cápsulas</t>
  </si>
  <si>
    <t>Aceite de orégano + aceite de comino negro</t>
  </si>
  <si>
    <t>Aporta antioxidantes y apoya las defensas.</t>
  </si>
  <si>
    <t>Aceite esencial de orégano y Nigella sativa no están en la hoja Ingredientes Colombia; podrían requerir concepto o clasificación fitoterapéutica.</t>
  </si>
  <si>
    <t>Validar ambos aceites con INVIMA o reformular con vitamina C + zinc + orégano en dosis culinaria, sin claims antimicrobianos.</t>
  </si>
  <si>
    <t>MX$209,00 – 735,00</t>
  </si>
  <si>
    <t>2025-08-06</t>
  </si>
  <si>
    <t>MX sep #36
MX sem39 #40</t>
  </si>
  <si>
    <t>Aceite de Orégano 300 Cápsulas con Aceite de Semilla Negra | Antioxidantes Naturales para la Forma Física | Apoyo Nutricional | Suplemento Alimenticio Comestible Botánico de Alta Eficacia</t>
  </si>
  <si>
    <t>1732123728085484589</t>
  </si>
  <si>
    <t>P167</t>
  </si>
  <si>
    <t>UPMER Omega 3 Premium 5 en 1 1900 mg</t>
  </si>
  <si>
    <t>Omega 3 de salmón</t>
  </si>
  <si>
    <t>Omega 3 de aceite de pescado (EPA + DHA)</t>
  </si>
  <si>
    <t>Aceite de salmón salvaje 1.900 mg
EPA
DHA</t>
  </si>
  <si>
    <t>Apoya la salud cardiovascular, cerebral y visual.</t>
  </si>
  <si>
    <t>El aceite de pescado con EPA y DHA es ingrediente típico de suplemento dietario.</t>
  </si>
  <si>
    <t>Declarar EPA y DHA por porción y usar claims nutricionales aceptados para omega 3.</t>
  </si>
  <si>
    <t>MX$153,30 – 595,20</t>
  </si>
  <si>
    <t>MX sep #37</t>
  </si>
  <si>
    <t>No se sabe qué son los "5 en 1".</t>
  </si>
  <si>
    <t>Omega 3 Premium 5 en 1 – 1900 mg Aceite puro de salmón salvaje, rico en EPA y DHA Alta pureza y alta potencia | Calidad garantizada Suministro para 30 / 40 / 60 días Suplemento alimenticio – 60 cápsulas</t>
  </si>
  <si>
    <t>1734125902341309484</t>
  </si>
  <si>
    <t>P168</t>
  </si>
  <si>
    <t>Montue Gotitas B12 + B6</t>
  </si>
  <si>
    <t>Vitamina B12 sublingual</t>
  </si>
  <si>
    <t>40 porciones, sabor frambuesa</t>
  </si>
  <si>
    <t>Vitamina B12 (metilcobalamina) + complejo B + vitamina C (gotas)</t>
  </si>
  <si>
    <t>Vitamina B12 (metilcobalamina) 5.000 mcg
Vitamina B6
Complejo B
Vitamina C</t>
  </si>
  <si>
    <t>Apoya la energía, la función cerebral y el metabolismo.</t>
  </si>
  <si>
    <t>Vitaminas del complejo B y vitamina C, típicas de suplemento dietario.</t>
  </si>
  <si>
    <t>Ajustar B12 y B6 a los máximos de la Res. 3096/2007 y quitar claims cardíacos.</t>
  </si>
  <si>
    <t>MX$260,94 – 948,82</t>
  </si>
  <si>
    <t>2026-04-10</t>
  </si>
  <si>
    <t>MX sep #38
MX sem39 #47</t>
  </si>
  <si>
    <t>Mismo producto que 1734512863461017467.</t>
  </si>
  <si>
    <t>Montue Gotitas Líquidas de Vitamina B12 y B6, Vitamina B12 Sublingual Complejo B - Vitamina B12 5000mcg, Vitamina C pura per salute - Methylcobalamina B12 para Energía, Cerebro y Apoyo Cardíaco con 27,200 mcg, Sabor Frambuesa, 40 Porciones</t>
  </si>
  <si>
    <t>1734791034970539899</t>
  </si>
  <si>
    <t>P169</t>
  </si>
  <si>
    <t>Birdman Creatina Monohidratada 450 g</t>
  </si>
  <si>
    <t>Birdman</t>
  </si>
  <si>
    <t>Creatina monohidratada</t>
  </si>
  <si>
    <t>450 g / 90 porciones</t>
  </si>
  <si>
    <t>Creatina monohidratada micronizada 5 g por porción</t>
  </si>
  <si>
    <t>Mejora la fuerza y el rendimiento en ejercicios de alta intensidad.</t>
  </si>
  <si>
    <t>Creatina admitida en SD con tope de 3 g/día; la porción de 5 g lo supera.</t>
  </si>
  <si>
    <t>Bajar la porción a 3 g y registrarla como suplemento dietario (no como alimento con claims deportivos).</t>
  </si>
  <si>
    <t>MX$566,54</t>
  </si>
  <si>
    <t>MX sep #39</t>
  </si>
  <si>
    <t>Birdman Creatina Monohidratada 450g - 90 Servicios | Micronizada | sello CreaClean | Sin Saborizantes</t>
  </si>
  <si>
    <t>1731780484756704052</t>
  </si>
  <si>
    <t>P170</t>
  </si>
  <si>
    <t>VivoNu Enzimas Digestivas + Probióticos</t>
  </si>
  <si>
    <t>Enzimas + probióticos + prebióticos</t>
  </si>
  <si>
    <t>Enzimas digestivas + probióticos + prebióticos</t>
  </si>
  <si>
    <t>Enzimas digestivas
Probióticos
Prebióticos</t>
  </si>
  <si>
    <t>Alivia la pesadez después de comer y apoya el equilibrio intestinal.</t>
  </si>
  <si>
    <t>Enzimas, probióticos y prebióticos son ingredientes típicos de SD.</t>
  </si>
  <si>
    <t>Declarar enzimas (actividad) y cepas con UFC, con claims de mantenimiento de la digestión.</t>
  </si>
  <si>
    <t>2026-07-25</t>
  </si>
  <si>
    <t>MX sep #40
MX sem39 #32</t>
  </si>
  <si>
    <t>VivoNu enzimas digestivas para comodidad digestiva y equilibrio intestinal. Alivia la pesadez post comida, cuenta con probióticos, prebióticos y enzimas digestivas</t>
  </si>
  <si>
    <t>1736577243191542829</t>
  </si>
  <si>
    <t>P171</t>
  </si>
  <si>
    <t>VivoNu Softgel de Biotina con MSM y Colágeno</t>
  </si>
  <si>
    <t>Biotina + colágeno + MSM</t>
  </si>
  <si>
    <t>Biotina + MSM + colágeno + complejo B</t>
  </si>
  <si>
    <t>Biotina
MSM (metilsulfonilmetano)
Colágeno
Complejo de vitaminas B</t>
  </si>
  <si>
    <t>Nutre el cabello, fortalece las uñas y cuida la piel.</t>
  </si>
  <si>
    <t>Biotina, colágeno y vitaminas B son admitidos; MSM no está en la hoja Ingredientes Colombia (fuente de azufre de uso común en SD, validar).</t>
  </si>
  <si>
    <t>Ajustar la biotina al máximo permitido y declarar "contribuye al mantenimiento del cabello y las uñas".</t>
  </si>
  <si>
    <t>2026-07-12</t>
  </si>
  <si>
    <t>MX sep #41
MX sem39 #41</t>
  </si>
  <si>
    <t>VivoNu Softgel De Biotina Para Cuidado Capilar Con MSM Colágeno Y Complejo De Vitaminas B Para Rutina De Belleza Diaria Nutre El Cabello Escaso Uñas Partidas Y Piel Agrietada</t>
  </si>
  <si>
    <t>1736410230218982445</t>
  </si>
  <si>
    <t>P172</t>
  </si>
  <si>
    <t>HERO SPORT Creatina Monohidratada 300 g</t>
  </si>
  <si>
    <t>HERO SPORT</t>
  </si>
  <si>
    <t>Wellthy Supplements</t>
  </si>
  <si>
    <t>300 g / 60 porciones</t>
  </si>
  <si>
    <t>MX$145,87</t>
  </si>
  <si>
    <t>MX sep #42</t>
  </si>
  <si>
    <t>Vendido por Wellthy Supplements; empaque bolsa (bottle free).</t>
  </si>
  <si>
    <t>HERO SPORT Creatina Monohidratada 300g de Alta Pureza Pre Entreno en Polvo. 5g de Creatina por Porción, Micronizada, 100% Pura, 100% Natural, 0 Azúcar, Sin Sabor, Sin Olor, Bottle Free, Incluye Cuchara Medidora.</t>
  </si>
  <si>
    <t>1734908639111316696</t>
  </si>
  <si>
    <t>P173</t>
  </si>
  <si>
    <t>Kit 2 frascos</t>
  </si>
  <si>
    <t>MX$328,34 – 1.094,51</t>
  </si>
  <si>
    <t>2026-05-26</t>
  </si>
  <si>
    <t>MX sep #43
MX sem39 #38</t>
  </si>
  <si>
    <t>Kit de 2 frascos (Cortisol Health + Myo-Inositol); equivale a 1734892603444921471 y al Anexo Ecom Magic 1734639306450044736.</t>
  </si>
  <si>
    <t>1735761118034035787</t>
  </si>
  <si>
    <t>P174</t>
  </si>
  <si>
    <t>Josend MaxBiotin MultiVita</t>
  </si>
  <si>
    <t>Josend</t>
  </si>
  <si>
    <t>JOSEND.MX</t>
  </si>
  <si>
    <t>Biotina + multivitamínico + colágeno</t>
  </si>
  <si>
    <t>Biotina + colágeno hidrolizado + multivitamínico (C, D3, complejo B) + minerales</t>
  </si>
  <si>
    <t>Biotina 5.000 mcg
Colágeno hidrolizado
Aceite de argán
Vitamina C
Vitamina D3
Complejo B
Minerales</t>
  </si>
  <si>
    <t>Apoya el crecimiento del cabello y la salud de piel y uñas.</t>
  </si>
  <si>
    <t>Biotina, colágeno, vitaminas y minerales son admitidos en SD; aceite de argán no está en la hoja Ingredientes Colombia (uso alimentario).</t>
  </si>
  <si>
    <t>Ajustar biotina y D3 a los máximos permitidos y usar claims de mantenimiento de cabello, piel y uñas.</t>
  </si>
  <si>
    <t>MX$230,00 – 576,00</t>
  </si>
  <si>
    <t>2026-05-04</t>
  </si>
  <si>
    <t>MX sep #44
MX sem39 #24</t>
  </si>
  <si>
    <t>Búsqueda web: https://www.tiktok.com/shop/pdp/coq10-biotin-power-duo-by-josend-skin-glow-energy-boost/1731031672490660065</t>
  </si>
  <si>
    <t>Josend también lo vende en dúo con CoQ10; aquí parece solo el MaxBiotin.</t>
  </si>
  <si>
    <t>Josend MaxBiotin MultiVita&amp; 5000 mcg Biotina para Cabello Piel y Uñas</t>
  </si>
  <si>
    <t>1735143347179324920</t>
  </si>
  <si>
    <t>P175</t>
  </si>
  <si>
    <t>Windboss Berberina HCl 1500 mg</t>
  </si>
  <si>
    <t>Berberina</t>
  </si>
  <si>
    <t>Berberina HCl (alta dosis)</t>
  </si>
  <si>
    <t>Berberina HCl 1.500 mg por porción</t>
  </si>
  <si>
    <t>Se promociona para apoyar el metabolismo de la glucosa (AMPK) y el peso.</t>
  </si>
  <si>
    <t>Berberina sin concepto INVIMA (alcaloide aislado, riesgo de considerarse sustancia farmacológica); cúrcuma solo como fitoterapéutico con claim.</t>
  </si>
  <si>
    <t>Reemplazar la berberina por canela de Ceilán + cromo + inositol y quitar claims de glucosa/AMPK; declarar solo claims nutricionales.</t>
  </si>
  <si>
    <t>MX$221,17 – 752,02</t>
  </si>
  <si>
    <t>2026-06-10</t>
  </si>
  <si>
    <t>MX sep #45</t>
  </si>
  <si>
    <t>Windboss Berberina HCl 1500 mg – Alta Concentración – 90 Cápsulas – Mejor Valor – Apoyo a la AMPK – Ideal para el Verano</t>
  </si>
  <si>
    <t>1736004096868189259</t>
  </si>
  <si>
    <t>P176</t>
  </si>
  <si>
    <t>JOSEND Magnesio &amp; Ashwagandha</t>
  </si>
  <si>
    <t>Magnesio + ashwagandha</t>
  </si>
  <si>
    <t>Magnesio
Ashwagandha</t>
  </si>
  <si>
    <t>Apoya el equilibrio, el descanso y la vitalidad.</t>
  </si>
  <si>
    <t>Quitar la ashwagandha y reemplazarla por L-teanina o vitamina B6, dejando magnesio como base.</t>
  </si>
  <si>
    <t>MX$60,00</t>
  </si>
  <si>
    <t>MX sep #46
MX sem39 #34</t>
  </si>
  <si>
    <t>Hecho en EE. UU.; forma de magnesio no indicada.</t>
  </si>
  <si>
    <t>JOSEND Magnesio &amp; Ashwagandha | Fórmula para el Equilibrio, Descanso y Vitalidad | 90 Cápsulas - Hecho en EE. UU.</t>
  </si>
  <si>
    <t>1735158872815732216</t>
  </si>
  <si>
    <t>P177</t>
  </si>
  <si>
    <t>Toyocare Salud Femenina (aroma y flora)</t>
  </si>
  <si>
    <t>Probiótico femenino</t>
  </si>
  <si>
    <t>Probióticos Lactobacillus + arándano rojo + prebióticos</t>
  </si>
  <si>
    <t>Probióticos Lactobacillus
Extracto de arándano rojo (probable)
Prebióticos (probable)</t>
  </si>
  <si>
    <t>Favorece un aroma íntimo y una flora femenina saludables.</t>
  </si>
  <si>
    <t>Probióticos y arándano son ingredientes usuales de SD; composición no confirmada.</t>
  </si>
  <si>
    <t>MX$173,00 – 757,00</t>
  </si>
  <si>
    <t>MX sep #47
MX sem39 #44</t>
  </si>
  <si>
    <t>El título no da ingredientes; se infirió por ser el formato típico de "flora y aroma" femenino. Vehículo no confirmado.</t>
  </si>
  <si>
    <t>Toyocare-¡Totalmente renovado! Suplementos para la salud femenina: Favorecen un aroma y una flora saludables - Nueva actualización de empaque</t>
  </si>
  <si>
    <t>1731835272165426281</t>
  </si>
  <si>
    <t>P178</t>
  </si>
  <si>
    <t>Windboss MX</t>
  </si>
  <si>
    <t>MX$115,04 – 460,20</t>
  </si>
  <si>
    <t>2025-02-11</t>
  </si>
  <si>
    <t>MX sep #48
MX sem39 #39</t>
  </si>
  <si>
    <t>Mismo producto que 1731794259778242687 (vendido por Windboss MX).</t>
  </si>
  <si>
    <t>100 Cápsulas NAD+ Liposomal NR 900mg Suplemento de NAD+ con Quercetina y Resveratrol, Suplemento de NAD+ de Alta Pureza para Energía y Enfoque</t>
  </si>
  <si>
    <t>1731794324831176902</t>
  </si>
  <si>
    <t>P179</t>
  </si>
  <si>
    <t>2025-12-23</t>
  </si>
  <si>
    <t>MX sep #49
MX sem39 #33</t>
  </si>
  <si>
    <t>Versión reformulada con maca de la bebida con ashwagandha (1731836362546840681); posible formato en sobres. Mismo producto que 1732352293954225257 (tienda ToyoCare).</t>
  </si>
  <si>
    <t>1733574203103348006</t>
  </si>
  <si>
    <t>P180</t>
  </si>
  <si>
    <t>Airboy Vitamina D3 + K2</t>
  </si>
  <si>
    <t>Airboy</t>
  </si>
  <si>
    <t>airboy mx</t>
  </si>
  <si>
    <t>Vitamina D3 + vitamina K2</t>
  </si>
  <si>
    <t>Vitamina D3
Vitamina K2</t>
  </si>
  <si>
    <t>Favorece la salud ósea y el uso del calcio.</t>
  </si>
  <si>
    <t>Vitaminas liposolubles admitidas en SD hasta el UL; la dosis no se conoce ("alta potencia").</t>
  </si>
  <si>
    <t>Verificar que D3 y K2 queden por debajo del UL y usar claims de mantenimiento de huesos.</t>
  </si>
  <si>
    <t>MX$225,40 – 1.073,10</t>
  </si>
  <si>
    <t>MX sep #50
MX sem39 #43</t>
  </si>
  <si>
    <t>Dice "alta potencia": si supera 4.000 UI de D3 pasa a Amarillo.</t>
  </si>
  <si>
    <t>Combinación de vitamina D3 y K2 de alta potencia que favorece la salud ósea - 120 cápsulas - Suplemento dietético Airboy</t>
  </si>
  <si>
    <t>1732949043884098871</t>
  </si>
  <si>
    <t>P181</t>
  </si>
  <si>
    <t>MVPCARE Berberina HCl 97% 2110 mg</t>
  </si>
  <si>
    <t>Berberina + canela + cúrcuma</t>
  </si>
  <si>
    <t>Berberina + canela de Ceilán + cúrcuma + pimienta negra</t>
  </si>
  <si>
    <t>Berberina HCl 2.000 mg por porción
Canela de Ceilán
Cúrcuma
Pimienta negra</t>
  </si>
  <si>
    <t>Se promociona para apoyar la digestión, el metabolismo y la glucosa.</t>
  </si>
  <si>
    <t>MX$224,00 – 403,80</t>
  </si>
  <si>
    <t>2026-06-12</t>
  </si>
  <si>
    <t>MX sep #51
MX sem39 #50</t>
  </si>
  <si>
    <t>97% Berberina HCL Suplementos 2110mg | con 2000mg Berberina HCL, Canela de Ceilán, cúrcuma y pimienta negra | 300 Cápsulas</t>
  </si>
  <si>
    <t>1735900789169489899</t>
  </si>
  <si>
    <t>P182</t>
  </si>
  <si>
    <t>Mvpcare Supercalm</t>
  </si>
  <si>
    <t>Bebida relajante con ashwagandha</t>
  </si>
  <si>
    <t>20 porciones</t>
  </si>
  <si>
    <t>Ashwagandha + magnesio + L-teanina + vitamina D3 (bebida en polvo)</t>
  </si>
  <si>
    <t>Ashwagandha KSM-66
Vitamina D3
Magnesio
L-teanina</t>
  </si>
  <si>
    <t>Ayuda a equilibrar el cortisol, mejorar el ánimo y el sueño.</t>
  </si>
  <si>
    <t>Quitar la ashwagandha (p. ej. cambiarla por maca, como la versión Toyocare) y dejar magnesio + L-teanina + D3.</t>
  </si>
  <si>
    <t>MX$198,30 – 357,00</t>
  </si>
  <si>
    <t>2025-06-18</t>
  </si>
  <si>
    <t>MX sep #52
MX sem39 #45</t>
  </si>
  <si>
    <t>Misma fórmula que la bebida Toyocare con ashwagandha (1731836362546840681).</t>
  </si>
  <si>
    <t>[Nuevo empaque] Mvpcare Supercalm | bebida en polvo relajante que contiene KSM-66 Ashwagandha, vitamina D3, magnesio y L-teanina, que mantiene el equilibrio del cortisol, mejora el estado de ánimo y el sueño, y ayuda a lidiar con el estrés ocasional | 20 --A</t>
  </si>
  <si>
    <t>1731366789326211051</t>
  </si>
  <si>
    <t>P183</t>
  </si>
  <si>
    <t>Selerb NAD+ para Hombres</t>
  </si>
  <si>
    <t>Selerb MX</t>
  </si>
  <si>
    <t>Vitalidad masculina con NAD+</t>
  </si>
  <si>
    <t>Apoya la energía, la circulación y la próstata en hombres.</t>
  </si>
  <si>
    <t>Contiene ashwagandha (prohibida según la hoja Ingredientes Colombia); además NAD+ y saw palmetto están por confirmar.</t>
  </si>
  <si>
    <t>Quitar ashwagandha, saw palmetto y NAD+; dejar CoQ10 + L-carnitina + L-arginina + maca + zinc, sin claims de próstata ni sexuales.</t>
  </si>
  <si>
    <t>MX$284,86 – 1.253,40</t>
  </si>
  <si>
    <t>MX sep #53</t>
  </si>
  <si>
    <t>el Anexo Ecom Magic lo tenía Amarillo; se sube a Rojo por la ashwagandha.</t>
  </si>
  <si>
    <t>Selerb NAD+ Suplemento para Hombres – Con Liposomal NAD+, CoQ10, L-Carnitina, L-Arginina, Maca y Ashwagandha – Soporte de Energía, Circulación y Próstata – 60 Cápsulas</t>
  </si>
  <si>
    <t>1733212811552327361</t>
  </si>
  <si>
    <t>P184</t>
  </si>
  <si>
    <t>Windboss Biotina</t>
  </si>
  <si>
    <t>Biotina sola</t>
  </si>
  <si>
    <t>Biotina</t>
  </si>
  <si>
    <t>Biotina (dosis alta, no publicada)</t>
  </si>
  <si>
    <t>Contribuye al mantenimiento del cabello, la piel y las uñas.</t>
  </si>
  <si>
    <t>Biotina admitida en SD hasta el UL o nivel aceptado por INVIMA.</t>
  </si>
  <si>
    <t>Ajustar la biotina al máximo aceptado y mantener el claim "contribuye al mantenimiento del cabello, piel y uñas".</t>
  </si>
  <si>
    <t>MX$213,97 – 823,80</t>
  </si>
  <si>
    <t>2025-12-12</t>
  </si>
  <si>
    <t>MX sep #54</t>
  </si>
  <si>
    <t>Mismo producto que 1732465801434858623 (vendido por Windboss MX).</t>
  </si>
  <si>
    <t>Windboss Biotina | Contribuye al Mantenimiento del Cabello, Piel y Uñas | Apoyo al Metabolismo Energético | 60 Cápsulas</t>
  </si>
  <si>
    <t>1732468647693354182</t>
  </si>
  <si>
    <t>P185</t>
  </si>
  <si>
    <t>Megneta Magnesio Complex 12 en 1</t>
  </si>
  <si>
    <t>60 cápsulas (1.496 mg por porción)</t>
  </si>
  <si>
    <t>12 formas de magnesio 1.496 mg por porción
Complejo de vitaminas B</t>
  </si>
  <si>
    <t>Apoya la relajación muscular, el descanso y la energía.</t>
  </si>
  <si>
    <t>MX$211,00 – 614,00</t>
  </si>
  <si>
    <t>2026-01-03</t>
  </si>
  <si>
    <t>MX sep #55
MX sem39 #42</t>
  </si>
  <si>
    <t>Mismo producto que 1732383915917674381 y 1733437150267475397; formas de magnesio no detalladas.</t>
  </si>
  <si>
    <t>MAGNESIO COMPLEJO 12 EN 1 – VERSIÓN MEJORADA | 1496 mg por porción | Alta absorción + Complejo de Vitamina B | 60 Cápsulas | Hecho en EE. UU.</t>
  </si>
  <si>
    <t>1733682106329433997</t>
  </si>
  <si>
    <t>P186</t>
  </si>
  <si>
    <t>Windboss Suplemento para Hombres</t>
  </si>
  <si>
    <t>Próstata y vitalidad masculina</t>
  </si>
  <si>
    <t>Saw palmetto + maca + zinc + L-arginina</t>
  </si>
  <si>
    <t>Saw palmetto
Maca
Zinc
L-arginina</t>
  </si>
  <si>
    <t>Apoya la próstata, la vitalidad y la circulación masculina.</t>
  </si>
  <si>
    <t>Saw palmetto está por confirmar y con indicación prostática solo cabría como fitoterapéutico.</t>
  </si>
  <si>
    <t>Quitar el saw palmetto y el claim de próstata; dejar maca + zinc + L-arginina con claims nutricionales.</t>
  </si>
  <si>
    <t>MX$100,00 – 846,70</t>
  </si>
  <si>
    <t>2026-01-17</t>
  </si>
  <si>
    <t>MX sep #56
MX sem39 #46</t>
  </si>
  <si>
    <t>Kit de 2 frascos; la L-arginina sale de búsqueda web (aliexpress), no del título.</t>
  </si>
  <si>
    <t>Suplemento para Hombres – Fórmula con Extractos Naturales, Aminoácidos y Minerales – Saw Palmetto, Maca, Zinc – 2 Frascos Buen Fin x Black Friday</t>
  </si>
  <si>
    <t>1733862220930713408</t>
  </si>
  <si>
    <t>P187</t>
  </si>
  <si>
    <t>Windboss Chicles/Mentas L-Teanina + B12 + B6</t>
  </si>
  <si>
    <t>Concentración (L-teanina + vitaminas B)</t>
  </si>
  <si>
    <t>L-teanina + vitamina B12 + vitamina B6 (chicle/menta)</t>
  </si>
  <si>
    <t>L-teanina
Vitamina B12
Vitamina B6</t>
  </si>
  <si>
    <t>Apoya la concentración y el bienestar diario.</t>
  </si>
  <si>
    <t>Vitaminas B admitidas; L-teanina no está en la hoja Ingredientes Colombia (aminoácido usual en SD, validar).</t>
  </si>
  <si>
    <t>Registrar como tableta masticable o gomita (el chicle no es forma usual de SD) con claims nutricionales de B6/B12.</t>
  </si>
  <si>
    <t>MX$156,15 – 524,26</t>
  </si>
  <si>
    <t>2026-03-27</t>
  </si>
  <si>
    <t>MX sep #57</t>
  </si>
  <si>
    <t>Formato chicle o menta sin azúcar.</t>
  </si>
  <si>
    <t>Windboss Chicles/Mentas con L-Teanina y Vitaminas B12 y B6 | Apoyo Diario para la Concentración y el Bienestar – Sin Azúcar Añadido – Sabor Menta</t>
  </si>
  <si>
    <t>1734713134841169023</t>
  </si>
  <si>
    <t>P188</t>
  </si>
  <si>
    <t>MX$231,00 – 672,00</t>
  </si>
  <si>
    <t>MX sep #58</t>
  </si>
  <si>
    <t>Mismo producto que 1733682106329433997 y 1733437150267475397.</t>
  </si>
  <si>
    <t>1732383915917674381</t>
  </si>
  <si>
    <t>P189</t>
  </si>
  <si>
    <t>Toyocare Palitos de Miel con Shilajit</t>
  </si>
  <si>
    <t>Shilajit en miel</t>
  </si>
  <si>
    <t>30 unidades</t>
  </si>
  <si>
    <t>Shilajit + miel + azafrán (stick)</t>
  </si>
  <si>
    <t>Shilajit (75 % ácido fúlvico)
Miel
Azafrán</t>
  </si>
  <si>
    <t>Aporta energía y resistencia.</t>
  </si>
  <si>
    <t>Shilajit sin aceptación INVIMA (ingrediente nuevo, riesgo de metales pesados); azafrán no está en la hoja Ingredientes Colombia.</t>
  </si>
  <si>
    <t>Reemplazar el shilajit por minerales (magnesio, zinc) + vitaminas B en stick de miel, o tramitar evaluación de ingrediente nuevo.</t>
  </si>
  <si>
    <t>MX$191,70 – 804,30</t>
  </si>
  <si>
    <t>MX sep #59</t>
  </si>
  <si>
    <t>Toyocare-Palitos de Miel con Shilajit | Pureza comprobada en laboratorio | Shilajit, Miel y Azafrán | 85 minerales y 75 % de ácido fúlvico para energía y resistencia | 30 unidades</t>
  </si>
  <si>
    <t>1734445641359000870</t>
  </si>
  <si>
    <t>P190</t>
  </si>
  <si>
    <t>MX$266,35 – 968,48</t>
  </si>
  <si>
    <t>2026-03-16</t>
  </si>
  <si>
    <t>MX sep #60</t>
  </si>
  <si>
    <t>Mismo producto que 1734791034970539899.</t>
  </si>
  <si>
    <t>Montue Gotitas Líquidas de Vitamina B12 y B6, Vitamina B12 Sublingual Complejo B - Vitamina B12 5000mcg, Vitamina C pura per salute - Methylcobalamina B12 para Energía, Cerebro y Apoyo Cardíaco con 27,200 mcg, Sabor Frambuesa, 40 Porciones #HotSaleEnTikTokShopMX #ModoPartido</t>
  </si>
  <si>
    <t>1734512863461017467</t>
  </si>
  <si>
    <t>P191</t>
  </si>
  <si>
    <t>MX$197,00</t>
  </si>
  <si>
    <t>2026-05-25</t>
  </si>
  <si>
    <t>MX sep #61
MX sem39 #36</t>
  </si>
  <si>
    <t>Mismo producto que 1735722147718857972.</t>
  </si>
  <si>
    <t>1735722965679375604</t>
  </si>
  <si>
    <t>P192</t>
  </si>
  <si>
    <t>Detox linfático herbal en gotas</t>
  </si>
  <si>
    <t>59 ml</t>
  </si>
  <si>
    <t>Mezcla herbal linfática (saúco + equinácea + diente de león + bardana + 5 botánicos) en gotas</t>
  </si>
  <si>
    <t>Saúco
Equinácea
Diente de león
Raíz de bardana
Amor de hortelano (cleavers)
Verbena azul
Llantén
Milenrama
Tomillo</t>
  </si>
  <si>
    <t>Se promociona para desinflamar y apoyar el equilibrio de líquidos.</t>
  </si>
  <si>
    <t>Mezcla de 9 o más plantas (equinácea, bardana, saúco, etc.) que podría requerir clasificación fitoterapéutica; claim de drenaje linfático no admitido en SD.</t>
  </si>
  <si>
    <t>MX$270,95 – 869,33</t>
  </si>
  <si>
    <t>2026-07-26</t>
  </si>
  <si>
    <t>MX sep #62
MX sem39 #35</t>
  </si>
  <si>
    <t>Búsqueda web: https://us.amazon.com/WINDBOSS-Lymphatic-Liquid-Supplement-Support/dp/B0H8PJY2GZ</t>
  </si>
  <si>
    <t>Fórmula líquida sin alcohol con gotero.</t>
  </si>
  <si>
    <t>1736491814566593734</t>
  </si>
  <si>
    <t>P193</t>
  </si>
  <si>
    <t>Windboss Cápsulas de Vitalidad y Resistencia 2026</t>
  </si>
  <si>
    <t>Vitalidad masculina</t>
  </si>
  <si>
    <t>Mezcla de vitalidad masculina (composición no confirmada)</t>
  </si>
  <si>
    <t>Mezcla de extractos botánicos y aminoácidos (no confirmada)</t>
  </si>
  <si>
    <t>Se promociona para dar energía, vitalidad y resistencia.</t>
  </si>
  <si>
    <t>Composición desconocida; este tipo de fórmula suele llevar tongkat ali, tribulus o similares (por confirmar o prohibidos).</t>
  </si>
  <si>
    <t>Verificar etiqueta; si lleva tribulus, yohimbe o tongkat ali, reformular con maca + zinc + L-arginina sin claims sexuales.</t>
  </si>
  <si>
    <t>MX$111,46 – 445,88</t>
  </si>
  <si>
    <t>2026-01-08</t>
  </si>
  <si>
    <t>MX sep #63</t>
  </si>
  <si>
    <t>En windboss.com figura como "2026 Improved Vitality &amp; Stamina Capsules" sin ingredientes; podría ser ENE si no es de uso masculino.</t>
  </si>
  <si>
    <t>Cápsulas de Vitalidad y Resistencia Versión 2026 Mejorada | Energía para el Día a Día</t>
  </si>
  <si>
    <t>1733866538851402827</t>
  </si>
  <si>
    <t>P194</t>
  </si>
  <si>
    <t>Montue Maca &amp; Fenogreco Gummies Combo</t>
  </si>
  <si>
    <t>Maca + fenogreco en gomita</t>
  </si>
  <si>
    <t>2 frascos / 120 gomitas, frutos rojos</t>
  </si>
  <si>
    <t>Maca + fenogreco + vitaminas (gomita)</t>
  </si>
  <si>
    <t>Maca
Fenogreco
Vitaminas</t>
  </si>
  <si>
    <t>Apoya el equilibrio hormonal y la vitalidad femenina.</t>
  </si>
  <si>
    <t>Maca admitida sin claims sexuales; fenogreco está por confirmar en Colombia.</t>
  </si>
  <si>
    <t>Dejar maca + vitaminas (o validar el fenogreco con INVIMA) y quitar claims hormonales, sexuales o de curvas.</t>
  </si>
  <si>
    <t>MX$217,27 – 828,71</t>
  </si>
  <si>
    <t>2026-03-31</t>
  </si>
  <si>
    <t>MX sep #64</t>
  </si>
  <si>
    <t>Combo de 2 frascos (probablemente uno de maca y otro de fenogreco); público objetivo no confirmado, podría ir en BBL.</t>
  </si>
  <si>
    <t>Montue Maca &amp; Fenogreco Gummies Combo, 2 Frascos con 120 Gomitas, Fórmulas con Extractos Botánicos y Vitaminas, Sabor a Frutos Rojos, Zero Sugar</t>
  </si>
  <si>
    <t>1734889464220190587</t>
  </si>
  <si>
    <t>P195</t>
  </si>
  <si>
    <t>Megneta Complejo Avanzado Crecimiento del Cabello</t>
  </si>
  <si>
    <t>Biotina + saw palmetto + colágeno</t>
  </si>
  <si>
    <t>90 cápsulas (2.360 mg por porción)</t>
  </si>
  <si>
    <t>Biotina + saw palmetto + colágeno + queratina</t>
  </si>
  <si>
    <t>Biotina
Saw palmetto
Colágeno
Queratina</t>
  </si>
  <si>
    <t>Apoya el crecimiento de un cabello más fuerte y grueso.</t>
  </si>
  <si>
    <t>Saw palmetto está por confirmar en Colombia; el resto (biotina, colágeno, queratina) es usual en SD.</t>
  </si>
  <si>
    <t>Quitar el saw palmetto y dejar biotina + colágeno + queratina + zinc, con claim de mantenimiento del cabello.</t>
  </si>
  <si>
    <t>MX$291,00 – 818,00</t>
  </si>
  <si>
    <t>MX sep #65</t>
  </si>
  <si>
    <t>Complejo Avanzado para el Crecimiento del Cabello | Biotina, Saw Palmetto, Colágeno y Queratina | 2360 mg Fórmula Potente para Cabello Fuerte y Grueso | 90 Cápsulas</t>
  </si>
  <si>
    <t>1734573775663892365</t>
  </si>
  <si>
    <t>P196</t>
  </si>
  <si>
    <t>Toyocare Bebida relajante Ashwagandha KSM-66</t>
  </si>
  <si>
    <t>Ashwagandha KSM-66
Vitamina D3
Magnesio glicinato
L-teanina</t>
  </si>
  <si>
    <t>Usar la versión reformulada con maca (sin ashwagandha) de la misma marca, con claims nutricionales del magnesio.</t>
  </si>
  <si>
    <t>MX$221,90 – 1.038,80</t>
  </si>
  <si>
    <t>2025-07-08</t>
  </si>
  <si>
    <t>MX sep #66</t>
  </si>
  <si>
    <t>el Anexo Ecom Magic lo registra como 20 sobres; la versión con maca es 1732352293954225257.</t>
  </si>
  <si>
    <t>Toyocare-¡Nuevo envase! Bebida relajante con Ashwagandha KSM-66, vitamina D3, magnesio y L-teanina. Ayuda a equilibrar el cortisol, mejora el ánimo y el sueño, y reduce el estrés ocasional. Formato de viaje (20 porciones). Envío con envase nuevo o antiguo al azar.</t>
  </si>
  <si>
    <t>1731836362546840681</t>
  </si>
  <si>
    <t>P197</t>
  </si>
  <si>
    <t>Megneta Berberina HCl 97% 1410 mg</t>
  </si>
  <si>
    <t>60 cápsulas (1.410 mg por porción)</t>
  </si>
  <si>
    <t>Berberina HCl 97%
Canela de Ceilán
Cúrcuma
Pimienta negra</t>
  </si>
  <si>
    <t>MX$277,00 – 764,00</t>
  </si>
  <si>
    <t>2025-09-22</t>
  </si>
  <si>
    <t>MX sep #67</t>
  </si>
  <si>
    <t>En el Anexo Ecom Magic la marca figuraba como no identificada; la tienda es Megneta Health.</t>
  </si>
  <si>
    <t>Berberina HCL 97% | 1410 mg con Canela de Ceilán, Cúrcuma y Pimienta Negra | Apoyo Digestivo y Metabólico | Hecho en EE. UU. | 60 Cápsulas</t>
  </si>
  <si>
    <t>1732373727639340941</t>
  </si>
  <si>
    <t>P198</t>
  </si>
  <si>
    <t>Gummy Life Gomitas de Vinagre de Manzana</t>
  </si>
  <si>
    <t>Gummy Life</t>
  </si>
  <si>
    <t>Frasco de gomitas (aprox. 60)</t>
  </si>
  <si>
    <t>Vinagre de manzana + vitamina B12 + ácido fólico + zinc + canela</t>
  </si>
  <si>
    <t>Vinagre de manzana
Ácido fólico
Zinc
Vitamina B12
Canela</t>
  </si>
  <si>
    <t>Apoya el metabolismo y la digestión como parte de una dieta equilibrada.</t>
  </si>
  <si>
    <t>Vinagre de manzana, vitaminas, zinc y canela son de uso alimentario o típicos de SD.</t>
  </si>
  <si>
    <t>Gomita con claims nutricionales de B12, ácido fólico y zinc, sin claims de pérdida de peso.</t>
  </si>
  <si>
    <t>MX$169,52 – 372,00</t>
  </si>
  <si>
    <t>MX sep #68</t>
  </si>
  <si>
    <t>Gummy Life - Gomitas de Vinagre de Manzana con Ácido Fólico, Zinc, Vitamina B12 y Canela, Sin Gluten y Veganas Sin Azúcares Añadidos</t>
  </si>
  <si>
    <t>1731788931525413623</t>
  </si>
  <si>
    <t>P199</t>
  </si>
  <si>
    <t>MX$223,68 – 861,22</t>
  </si>
  <si>
    <t>MX sep #69</t>
  </si>
  <si>
    <t>Mismo producto que 1732468647693354182 (edición Buen Fin).</t>
  </si>
  <si>
    <t>Windboss Biotina | Contribuye al Mantenimiento del Cabello, Piel y Uñas | Apoyo al Metabolismo Energético | 60 Cápsulas Buen Fin x Black Friday</t>
  </si>
  <si>
    <t>1732465801434858623</t>
  </si>
  <si>
    <t>P200</t>
  </si>
  <si>
    <t>Multiblue Berberina HCl con Canela y Cúrcuma</t>
  </si>
  <si>
    <t>Multiblue</t>
  </si>
  <si>
    <t>Multiblue MX</t>
  </si>
  <si>
    <t>Berberina + canela + cúrcuma + vitamina E</t>
  </si>
  <si>
    <t>Berberina HCl
Canela
Cúrcuma
Vitamina E</t>
  </si>
  <si>
    <t>MX$268,02</t>
  </si>
  <si>
    <t>MX sep #70</t>
  </si>
  <si>
    <t>Berberina HCL | con Canela, Cúrcuma y Vitamina E | Apoyo Digestivo y Metabólico |  60 Cápsulas</t>
  </si>
  <si>
    <t>1733838320317727921</t>
  </si>
  <si>
    <t>P201</t>
  </si>
  <si>
    <t>MX$219,00 – 637,00</t>
  </si>
  <si>
    <t>MX sep #71</t>
  </si>
  <si>
    <t>Mismo producto que 1733682106329433997 y 1732383915917674381 (tienda Megneta Nutrition).</t>
  </si>
  <si>
    <t>1733437150267475397</t>
  </si>
  <si>
    <t>P202</t>
  </si>
  <si>
    <t>OBY Magnesio Complex 5</t>
  </si>
  <si>
    <t>OBY</t>
  </si>
  <si>
    <t>OBY.MX</t>
  </si>
  <si>
    <t>Magnesio complejo + vitaminas</t>
  </si>
  <si>
    <t>60 cápsulas veganas (760 mg por cápsula)</t>
  </si>
  <si>
    <t>Magnesio complejo (5 formas, sin óxido) + vitamina C + vitamina D3</t>
  </si>
  <si>
    <t>Magnesio citrato
Magnesio bisglicinato
Magnesio L-treonato
Magnesio taurato
Magnesio gluconato
Vitamina C
Vitamina D3</t>
  </si>
  <si>
    <t>Apoya la relajación, el descanso y la función muscular.</t>
  </si>
  <si>
    <t>MX$207,80</t>
  </si>
  <si>
    <t>2025-06-27</t>
  </si>
  <si>
    <t>MX sep #72</t>
  </si>
  <si>
    <t>Magnesio Complex 5 OBY | 760 mg por Cápsula Sin rellenos | 5 Magnesios Premium: Citrato, Bis-Glicinato, Treonato, Taurato, Gluconato | Sin óxido de magnesio | Vitamina C y D3 | Minerales Quelados | 60 Cápsulas Veganas</t>
  </si>
  <si>
    <t>1731635077040146128</t>
  </si>
  <si>
    <t>P203</t>
  </si>
  <si>
    <t>Moshe Vitalidad Masculina 5 Tesoros</t>
  </si>
  <si>
    <t>Moshe</t>
  </si>
  <si>
    <t>Moshe Natural Healthy</t>
  </si>
  <si>
    <t>Vitalidad masculina herbal (5 tesoros)</t>
  </si>
  <si>
    <t>Ginseng + goji + maca + morera + dátil rojo + polygonatum</t>
  </si>
  <si>
    <t>Ginseng
Bayas de goji
Maca
Mora (morera)
Dátil rojo
Polygonatum</t>
  </si>
  <si>
    <t>Se promociona para dar energía y vitalidad masculina.</t>
  </si>
  <si>
    <t>Ginseng y polygonatum no están en la hoja Ingredientes Colombia y podrían requerir clasificación fitoterapéutica; claims de vitalidad masculina delicados.</t>
  </si>
  <si>
    <t>Dejar goji + maca + morera + dátil (alimentarios) y validar el ginseng; quitar claims sexuales y de "energía extrema".</t>
  </si>
  <si>
    <t>MX$224,00 – 546,00</t>
  </si>
  <si>
    <t>MX sep #73</t>
  </si>
  <si>
    <t>Ingredientes inferidos de la fórmula tradicional "Five Treasures" (suele venderse como té o pasta); vehículo no confirmado.</t>
  </si>
  <si>
    <t>Suplemento Vitalidad Masculina 5 Tesoros | Energía Extrema con Ginseng y Goji Sin Azúcar</t>
  </si>
  <si>
    <t>1734882113608057977</t>
  </si>
  <si>
    <t>P204</t>
  </si>
  <si>
    <t>Zesty Nutrition Magnesio Complex 5</t>
  </si>
  <si>
    <t>Zesty Nutrition</t>
  </si>
  <si>
    <t>60 o 180 cápsulas (800 mg por cápsula)</t>
  </si>
  <si>
    <t>Magnesio complejo (5 formas, sin óxido) + vitaminas D3, K2 y B6 + camu camu</t>
  </si>
  <si>
    <t>5 magnesios quelados (incluye L-treonato y bisglicinato)
Vitamina D3
Vitamina K2
Vitamina B6
Camu camu</t>
  </si>
  <si>
    <t>Apoya el descanso profundo, la calma y alivia los calambres nocturnos.</t>
  </si>
  <si>
    <t>Solo sales de magnesio y vitaminas, ingredientes típicos de suplemento dietario. Camu camu es fruta de uso alimentario.</t>
  </si>
  <si>
    <t>MX$220,15 – 330,23</t>
  </si>
  <si>
    <t>2026-04-28</t>
  </si>
  <si>
    <t>MX sep #74
MX sem39 #48</t>
  </si>
  <si>
    <t>Hecho en México.</t>
  </si>
  <si>
    <t>Zesty Nutrition Magnesio Complex 5 - 800mg por Cápsula - 60/180 Cápsulas - 5 Magnesios Quelados con L-Treonato y Bisglicinato + Vitaminas D3 K2 B6 y Camu Camu - SIN ÓXIDO | Apoyo para DESCANSO PROFUNDO, Calma y Alivio de Calambres Nocturnos - Hecho en México</t>
  </si>
  <si>
    <t>1735312123307722645</t>
  </si>
  <si>
    <t>P205</t>
  </si>
  <si>
    <t>B Life Omega 3 Aceite de Salmón</t>
  </si>
  <si>
    <t>B Life</t>
  </si>
  <si>
    <t>B Life MX</t>
  </si>
  <si>
    <t>Omega 3 aceite de salmón</t>
  </si>
  <si>
    <t>Omega 3 (aceite de salmón, EPA + DHA)</t>
  </si>
  <si>
    <t>Aceite de salmón (EPA + DHA)</t>
  </si>
  <si>
    <t>Ácidos grasos omega 3, ingrediente típico de suplemento dietario.</t>
  </si>
  <si>
    <t>Registrable igual; declarar EPA y DHA por porción y usar claims cardiovasculares de la lista aceptada.</t>
  </si>
  <si>
    <t>MX$296,30</t>
  </si>
  <si>
    <t>2025-05-26</t>
  </si>
  <si>
    <t>MX sep #75</t>
  </si>
  <si>
    <t>B Life Omega 3 Aceite Puro De Salmón | 90 Cápsulas | Máxima concentración de EPA y DHA | Omega 3 Salmon Oil.</t>
  </si>
  <si>
    <t>1731310414010222023</t>
  </si>
  <si>
    <t>P206</t>
  </si>
  <si>
    <t>VivoNu Probiótico Mujer 60B UFC 18 cepas</t>
  </si>
  <si>
    <t>Probiótico femenino + prebióticos</t>
  </si>
  <si>
    <t>Probióticos multicepa femeninos (Lactobacillus) + prebióticos</t>
  </si>
  <si>
    <t>Probióticos 60.000 millones UFC (18 cepas, Lactobacillus)
Prebióticos</t>
  </si>
  <si>
    <t>Apoyar la flora vaginal e intestinal de la mujer.</t>
  </si>
  <si>
    <t>Probióticos y prebióticos son ingredientes permitidos en suplemento dietario con cepas y UFC declaradas.</t>
  </si>
  <si>
    <t>Declarar cada cepa y sus UFC y evitar claims de pH vaginal o infecciones; usar la declaración aceptada para probióticos.</t>
  </si>
  <si>
    <t>MX$222,00 – 780,00</t>
  </si>
  <si>
    <t>2025-04-25</t>
  </si>
  <si>
    <t>MX sep #76</t>
  </si>
  <si>
    <t>Cepas exactas no listadas en el título; puede llevar arándano como otros probióticos femeninos de la marca.</t>
  </si>
  <si>
    <t>VivoNu Mezcla probiótica de mujeres, prebióticos y lactobacillus Mezcla probiótica, 60 mil millones de UFC, 18 cepas, ayuda a la salud de las mujeres</t>
  </si>
  <si>
    <t>1732231354839107792</t>
  </si>
  <si>
    <t>P207</t>
  </si>
  <si>
    <t>Megneta NAD+ Resveratrol 1200 mg Liposomal</t>
  </si>
  <si>
    <t>Longevidad NAD+ + resveratrol</t>
  </si>
  <si>
    <t>100 cápsulas blandas</t>
  </si>
  <si>
    <t>NAD+ liposomal + trans-resveratrol</t>
  </si>
  <si>
    <t>NAD+ liposomal 1.200 mg
Trans-resveratrol 50 mg</t>
  </si>
  <si>
    <t>Apoyo antienvejecimiento, energía celular y concentración.</t>
  </si>
  <si>
    <t>NAD+/NMN es ingrediente nuevo sin aceptación encontrada (requiere evaluación SEPFSD); el resveratrol no está en la hoja Ingredientes Colombia y también requeriría verificación.</t>
  </si>
  <si>
    <t>Solicitar evaluación del NAD+ como ingrediente nuevo o reemplazarlo por niacina (vitamina B3) + resveratrol + coenzima Q10, sin claims antienvejecimiento.</t>
  </si>
  <si>
    <t>MX$330,00 – 905,00</t>
  </si>
  <si>
    <t>2025-06-04</t>
  </si>
  <si>
    <t>MX sep #77</t>
  </si>
  <si>
    <t>Búsqueda web: https://www.amazon.com/MEGNETA-Liposomal-Supplement-1200mg-Resveratrol/dp/B0DQNQVWC7</t>
  </si>
  <si>
    <t>El publicación dice cápsulas; Amazon indica cápsulas blandas.</t>
  </si>
  <si>
    <t>NAD+ Resveratrol 1200 mg | 100 Cápsulas – Antienvejecimiento, Energía y Concentración – Apoyo con Fórmula Liposomal | Envío con mezcla de empaques nuevos y antiguos</t>
  </si>
  <si>
    <t>1731530993164322701</t>
  </si>
  <si>
    <t>P208</t>
  </si>
  <si>
    <t>VivoNu Péptidos de Colágeno Multi-tipo 2200 mg</t>
  </si>
  <si>
    <t>Péptidos de colágeno hidrolizado tipos I, II, III, V y X (2.200 mg por porción)
Vitamina C
Biotina</t>
  </si>
  <si>
    <t>Colágeno hidrolizado, vitamina C y biotina son ingredientes típicos de suplemento dietario.</t>
  </si>
  <si>
    <t>Registrable casi igual; ajustar biotina y vitamina C a los máximos de la Res. 3096/2007 y usar claims de la lista aceptada.</t>
  </si>
  <si>
    <t>MX$213,00 – 747,00</t>
  </si>
  <si>
    <t>2026-04-19</t>
  </si>
  <si>
    <t>MX sep #78</t>
  </si>
  <si>
    <t>Mismo producto que 1734468165313135824 (Anexo Ecom Magic) y 1734792616351007789.</t>
  </si>
  <si>
    <t>VivoNu PEPTIDOS DE COLÁGENO Tipo I, II, III, V y X + Vitamina C y Biotina 2200 mg | 60 Cápsulas | Fórmula Multicolágeno para Piel, Cabello, Uñas y Bienestar Diario</t>
  </si>
  <si>
    <t>1735030667521262800</t>
  </si>
  <si>
    <t>P209</t>
  </si>
  <si>
    <t>Shilajit en stick de miel</t>
  </si>
  <si>
    <t>Shilajit + miel + azafrán</t>
  </si>
  <si>
    <t>Shilajit (75 % ácido fúlvico, 85 minerales)
Miel
Azafrán</t>
  </si>
  <si>
    <t>Energía y resistencia física.</t>
  </si>
  <si>
    <t>El shilajit está por confirmar (sin aceptación, riesgo de metales pesados); el azafrán no está en la hoja Ingredientes Colombia y suele tener límites de dosis.</t>
  </si>
  <si>
    <t>Reemplazar el shilajit por maca + zinc + magnesio en stick de miel, o consultar a la SEPFSD el shilajit como ingrediente nuevo.</t>
  </si>
  <si>
    <t>MX$190,00 – 791,40</t>
  </si>
  <si>
    <t>MX sep #79</t>
  </si>
  <si>
    <t>Formato stick de miel (honey stick).</t>
  </si>
  <si>
    <t>1734445351750370409</t>
  </si>
  <si>
    <t>P210</t>
  </si>
  <si>
    <t>Beyond Vitamins Aguaje + Fenogreco 1000 mg</t>
  </si>
  <si>
    <t>Aguaje + fenogreco</t>
  </si>
  <si>
    <t>60 cápsulas veganas</t>
  </si>
  <si>
    <t>Aguaje (Mauritia flexuosa)
Fenogreco
1.000 mg por porción</t>
  </si>
  <si>
    <t>Apoyo hormonal femenino y "curvas".</t>
  </si>
  <si>
    <t>Aguaje y fenogreco están por confirmar en la hoja Ingredientes Colombia y el claim de curvas/glúteos está prohibido.</t>
  </si>
  <si>
    <t>Consultar a la SEPFSD aguaje y fenogreco o cambiar a maca + colágeno, y eliminar cualquier claim de glúteos o curvas.</t>
  </si>
  <si>
    <t>MX$232,66</t>
  </si>
  <si>
    <t>2025-02-20</t>
  </si>
  <si>
    <t>MX sep #80</t>
  </si>
  <si>
    <t>el Anexo Ecom Magic menciona posible maca en la fórmula.</t>
  </si>
  <si>
    <t>Aguaje + Fenogreco 1000mg | Cápsulas Veganas VCaps | Beyond Vitamins | 60 cápsulas</t>
  </si>
  <si>
    <t>1731774944858835650</t>
  </si>
  <si>
    <t>P211</t>
  </si>
  <si>
    <t>Megneta Cortisol Calm</t>
  </si>
  <si>
    <t>Cortisol / estrés con ashwagandha</t>
  </si>
  <si>
    <t>60 días</t>
  </si>
  <si>
    <t>Ashwagandha + L-teanina + magnesio + vitamina C</t>
  </si>
  <si>
    <t>Ashwagandha KSM-66 (4.500 mg equivalentes)
L-teanina
Magnesio
Vitamina C</t>
  </si>
  <si>
    <t>Reducir el estrés y mejorar el ánimo y el sueño.</t>
  </si>
  <si>
    <t>La ashwagandha figura como prohibida (listado de plantas tóxicas, alertas 054-2023 y 418-2023) en la hoja Ingredientes Colombia.</t>
  </si>
  <si>
    <t>Quitar la ashwagandha y dejar magnesio + L-teanina + vitamina C, sin claim de cortisol.</t>
  </si>
  <si>
    <t>MX$274,00 – 768,00</t>
  </si>
  <si>
    <t>2025-06-30</t>
  </si>
  <si>
    <t>MX sep #81</t>
  </si>
  <si>
    <t>el Anexo Ecom Magic lo tenía en Amarillo; se sube a Rojo por el estatus de la ashwagandha en la hoja Ingredientes Colombia.</t>
  </si>
  <si>
    <t>Cortisol Calm – Ashwagandha KSM-66 4500 mg Alta Concentración + L-Teanina, Magnesio y Vitamina C | Estrés, Ánimo y Sueño | 60 Días | Hecho en EE. UU.</t>
  </si>
  <si>
    <t>1731541122450163597</t>
  </si>
  <si>
    <t>P212</t>
  </si>
  <si>
    <t>Windboss Probióticos para Mujeres 32 cepas</t>
  </si>
  <si>
    <t>Probióticos multicepa femeninos + arándano rojo + prebióticos</t>
  </si>
  <si>
    <t>Probióticos 32 cepas
Arándano rojo
Prebióticos orgánicos</t>
  </si>
  <si>
    <t>Probióticos, prebióticos y arándano son ingredientes típicos de suplemento dietario.</t>
  </si>
  <si>
    <t>Declarar cepas y UFC y cambiar "pH y frescura femenina" por la declaración aceptada para probióticos.</t>
  </si>
  <si>
    <t>MX$181,87 – 599,12</t>
  </si>
  <si>
    <t>MX sep #82</t>
  </si>
  <si>
    <t>UFC no indicadas en el título.</t>
  </si>
  <si>
    <t>Windboss Probióticos para Mujeres – 32 Cepas Activas con Arándano y Prebióticos Orgánicos – Apoya el Balance Natural del pH y la Frescura Femenina – 90 Cápsulas</t>
  </si>
  <si>
    <t>1731379488294274246</t>
  </si>
  <si>
    <t>P213</t>
  </si>
  <si>
    <t>HS Hero Sport Creatina Monohidratada 650 g</t>
  </si>
  <si>
    <t>HS Hero Sport</t>
  </si>
  <si>
    <t>Creatina monohidrato pura</t>
  </si>
  <si>
    <t>650 g / 130 porciones</t>
  </si>
  <si>
    <t>Creatina monohidrato 5 g por porción</t>
  </si>
  <si>
    <t>Mejorar la fuerza y el rendimiento en ejercicios de alta intensidad.</t>
  </si>
  <si>
    <t>Bajar la porción de 5 g a 3 g de creatina monohidrato y evitar claims deportivos de alimento.</t>
  </si>
  <si>
    <t>MX$235,20</t>
  </si>
  <si>
    <t>2025-02-09</t>
  </si>
  <si>
    <t>MX sep #83</t>
  </si>
  <si>
    <t>Misma fórmula que 1734303279583364312 (800 g).</t>
  </si>
  <si>
    <t>HS HERO SPORT Creatina Monohidratada de Alta Pureza 650g. Pre Entreno en Polvo. 5g de Creatina por Porción, 130 porciones por envase, 100% Pura, 100% Natural, 0 Azúcar, Sin Sabor, Sin Olor, Bottle Free.</t>
  </si>
  <si>
    <t>1731792010987210968</t>
  </si>
  <si>
    <t>P214</t>
  </si>
  <si>
    <t>VivoNu Dúo Bienestar Femenino (Probiótico + Colágeno)</t>
  </si>
  <si>
    <t>2 frascos x 60 cápsulas</t>
  </si>
  <si>
    <t>Kit: probióticos multicepa femeninos + prebióticos | colágeno hidrolizado multi-tipo + vitamina C + biotina</t>
  </si>
  <si>
    <t>Probióticos 60.000 millones UFC (18 cepas)
Péptidos de colágeno I, II, III, V y X 2.200 mg
Vitamina C
Biotina</t>
  </si>
  <si>
    <t>Apoyar la flora femenina y la piel, el cabello y las uñas.</t>
  </si>
  <si>
    <t>Probióticos, colágeno, vitamina C y biotina son ingredientes típicos de suplemento dietario.</t>
  </si>
  <si>
    <t>Registrar cada frasco por separado (dos fórmulas) y venderlos como combo.</t>
  </si>
  <si>
    <t>MX$329,00 – 626,00</t>
  </si>
  <si>
    <t>MX sep #84</t>
  </si>
  <si>
    <t>Kit de 2 frascos: combina 1732231354839107792 y 1735030667521262800; requiere 2 registros.</t>
  </si>
  <si>
    <t>1732909922278343725</t>
  </si>
  <si>
    <t>P215</t>
  </si>
  <si>
    <t>Toyocare Bebida Relajante Maca + Magnesio + L-Teanina</t>
  </si>
  <si>
    <t>Magnesio + L-teanina + maca + vitamina D3</t>
  </si>
  <si>
    <t>Reducir el estrés ocasional y mejorar el ánimo y el sueño.</t>
  </si>
  <si>
    <t>Magnesio, L-teanina y vitamina D3 son típicos de SD y la maca está permitida sin claims sexuales.</t>
  </si>
  <si>
    <t>Ajustar la vitamina D3 al UL y quitar el claim de "equilibrar el cortisol".</t>
  </si>
  <si>
    <t>MX$212,30</t>
  </si>
  <si>
    <t>2026-02-12</t>
  </si>
  <si>
    <t>MX sep #85</t>
  </si>
  <si>
    <t>Nuevo empaque de 1731947779289810025 (Anexo Ecom Magic); verificar que no lleve ashwagandha como la otra bebida Toyocare (1731836362546840681).</t>
  </si>
  <si>
    <t>1734151946164930270</t>
  </si>
  <si>
    <t>P216</t>
  </si>
  <si>
    <t>Zesty Pro Inositol 200 g + Pink Fury 100 g</t>
  </si>
  <si>
    <t>Myo + D-chiro inositol (SOP)</t>
  </si>
  <si>
    <t>2 frascos: 200 g + 100 g</t>
  </si>
  <si>
    <t>Myo-inositol + D-chiro-inositol (40:1)</t>
  </si>
  <si>
    <t>Myo-inositol
D-chiro-inositol (proporción 40:1)
Sabor açaí, frutos rojos y piña (Pink Fury)</t>
  </si>
  <si>
    <t>Apoyar el equilibrio hormonal y el metabolismo femenino.</t>
  </si>
  <si>
    <t>El inositol no está en la hoja Ingredientes Colombia, pero es un nutriente de uso común en SD; no es planta ni hormona.</t>
  </si>
  <si>
    <t>Registrable como polvo de inositol; eliminar claims de SOP, fertilidad u hormonales.</t>
  </si>
  <si>
    <t>MX$718,90</t>
  </si>
  <si>
    <t>2025-10-15</t>
  </si>
  <si>
    <t>MX sep #86</t>
  </si>
  <si>
    <t>Búsqueda web: https://www.zesty.mx/products/pro-inositol-pink-fury</t>
  </si>
  <si>
    <t>Kit de 2 frascos de la misma fórmula (uno saborizado).</t>
  </si>
  <si>
    <t>Zesty Nutrition Pro Inositol 200g + Pink Fury 100g - 2 Pack - 100% Puro Myo + D-Chiro Inositol - Hecho en México - Valkyra Signature Line</t>
  </si>
  <si>
    <t>1732847388024670101</t>
  </si>
  <si>
    <t>P217</t>
  </si>
  <si>
    <t>Windboss Her Juicy Gomitas Probióticas</t>
  </si>
  <si>
    <t>Empaque individual (cantidad no indicada)</t>
  </si>
  <si>
    <t>Probióticos Lactobacillus + olmo resbaladizo + prebiótico XOS</t>
  </si>
  <si>
    <t>Probióticos Lactobacillus (acidophilus, rhamnosus, reuteri, fermentum)
Olmo resbaladizo (slippery elm)
Prebiótico XOS</t>
  </si>
  <si>
    <t>Apoyar el bienestar íntimo y la flora femenina.</t>
  </si>
  <si>
    <t>Probióticos permitidos, pero el olmo resbaladizo no está en la hoja Ingredientes Colombia y no es planta tradicional en Colombia.</t>
  </si>
  <si>
    <t>Quitar el olmo resbaladizo (o consultarlo) y dejar probióticos + prebiótico + arándano en gomita.</t>
  </si>
  <si>
    <t>MX$197,01 – 722,42</t>
  </si>
  <si>
    <t>2025-10-14</t>
  </si>
  <si>
    <t>MX sep #87</t>
  </si>
  <si>
    <t>Misma fórmula Her Juicy que LeeFar (1729698659696480903 en el Anexo Ecom Magic).</t>
  </si>
  <si>
    <t>Windboss Her Juicy Gomitas Probióticas para Mujeres Empaque individual e higiénico Con probióticos y olmo resbaladizo Para el bienestar femenino · Sabor piña</t>
  </si>
  <si>
    <t>1732804353970374464</t>
  </si>
  <si>
    <t>P218</t>
  </si>
  <si>
    <t>HS Hero Sport Creatina Monohidratada 800 g</t>
  </si>
  <si>
    <t>800 g (~160 porciones de 5 g)</t>
  </si>
  <si>
    <t>MX$277,88</t>
  </si>
  <si>
    <t>2026-03-29</t>
  </si>
  <si>
    <t>MX sep #88</t>
  </si>
  <si>
    <t>Misma fórmula que 1731792010987210968 (650 g); incluye cuchara.</t>
  </si>
  <si>
    <t>HS HERO SPORT Creatina Monohidratada de Alta Pureza 800g Pre Entreno en Polvo. 5g de Creatina por Porción, 100% Pura, 100% Natural, 0 Azúcar, Sin Sabor, Sin Olor, Bottle Free, Incluye Cuchara Medidora.</t>
  </si>
  <si>
    <t>1734303279583364312</t>
  </si>
  <si>
    <t>P219</t>
  </si>
  <si>
    <t>Windboss Magnesio Complejo + Omega 3 + L-Teanina</t>
  </si>
  <si>
    <t>Magnesio complejo + omega 3</t>
  </si>
  <si>
    <t>30 sobres</t>
  </si>
  <si>
    <t>Magnesio complejo + omega 3 + L-teanina</t>
  </si>
  <si>
    <t>Magnesio complejo
Omega 3
L-teanina
Posibles probióticos, enzimas y colágeno (según web de la marca)</t>
  </si>
  <si>
    <t>Recuperación muscular, alivio de calambres y fatiga.</t>
  </si>
  <si>
    <t>Ingredientes visibles son de SD, pero la ficha oficial de la marca se llama "Magnesium Complex with Ashwagandha", que estaría prohibida.</t>
  </si>
  <si>
    <t>Verificar etiqueta; si lleva ashwagandha, quitarla y dejar magnesio + omega 3 + L-teanina.</t>
  </si>
  <si>
    <t>MX$637,26 – 2.761,49</t>
  </si>
  <si>
    <t>MX sep #89</t>
  </si>
  <si>
    <t>Búsqueda web: https://www.windboss.com/product/windboss-magnesium-complex-with-ashwagandha-l-theanine-30-sachets/</t>
  </si>
  <si>
    <t>Composición exacta no confirmada.</t>
  </si>
  <si>
    <t>【¡Oferta Especial!】Magnesio Complejo con Omega 3 y L-Teanina | Recuperación Muscular y Energía para Deportistas | Alivio de Calambres y Fatiga | 30 Sobres Windboss</t>
  </si>
  <si>
    <t>1734639084401361995</t>
  </si>
  <si>
    <t>P220</t>
  </si>
  <si>
    <t>LeeFar Combo Her Fresh &amp; Juicy</t>
  </si>
  <si>
    <t>Kit gomita probiótica + spray íntimo</t>
  </si>
  <si>
    <t>Kit: spray íntimo + gomitas</t>
  </si>
  <si>
    <t>Probióticos Lactobacillus 5.000 M UFC
Olmo resbaladizo
Prebiótico XOS
Spray de higiene íntima (tópico)</t>
  </si>
  <si>
    <t>Balance del pH y confort íntimo femenino.</t>
  </si>
  <si>
    <t>Probióticos permitidos, pero el olmo resbaladizo no está en la hoja Ingredientes Colombia; el spray es cosmético, no SD.</t>
  </si>
  <si>
    <t>Registrar solo la gomita (sin olmo resbaladizo o consultándolo) y tramitar el spray como cosmético aparte.</t>
  </si>
  <si>
    <t>MX$388,70</t>
  </si>
  <si>
    <t>2026-04-03</t>
  </si>
  <si>
    <t>MX sep #90</t>
  </si>
  <si>
    <t>Kit con un componente no ingerible (spray); gomita = Her Juicy (1729698659696480903).</t>
  </si>
  <si>
    <t>LeeFar Kit de Bienestar Femenino : Combo Her Fresh &amp; Juicy – Spray de Higiene Íntima y Gomitas de Probióticos con Prebióticos – Solución Integral para Balance de pH y Confort</t>
  </si>
  <si>
    <t>1734856390583420759</t>
  </si>
  <si>
    <t>P221</t>
  </si>
  <si>
    <t>B Life Glycinate Mag</t>
  </si>
  <si>
    <t>Magnesio glicinato</t>
  </si>
  <si>
    <t>120 o 240 cápsulas</t>
  </si>
  <si>
    <t>Glicinato de magnesio 2.400 mg por porción (compuesto)</t>
  </si>
  <si>
    <t>Apoyar la relajación, el sueño y la función muscular.</t>
  </si>
  <si>
    <t>Magnesio glicinato es ingrediente típico de suplemento dietario.</t>
  </si>
  <si>
    <t>Registrable igual; declarar magnesio elemental y ajustarlo al máximo de la Res. 3096/2007.</t>
  </si>
  <si>
    <t>MX$286,40 – 445,00</t>
  </si>
  <si>
    <t>2025-05-23</t>
  </si>
  <si>
    <t>MX sep #91</t>
  </si>
  <si>
    <t>Dos presentaciones (120 y 240).</t>
  </si>
  <si>
    <t>B Life | Glycinate Mag | 240 o 120 Cápsulas | Alta Absorción | 2400mg por Porción | Glicinato De Magnesio.</t>
  </si>
  <si>
    <t>1731791931430898119</t>
  </si>
  <si>
    <t>P222</t>
  </si>
  <si>
    <t>WindBoss Combo Cortisol + Myo-Inositol</t>
  </si>
  <si>
    <t>Cortisol + myo-inositol (kit hormonal)</t>
  </si>
  <si>
    <t>Myo-inositol + ashwagandha + magnesio + L-teanina + vitaminas D3/K2</t>
  </si>
  <si>
    <t>Myo-inositol
Ashwagandha KSM-66
Magnesio
L-teanina
Vitamina D3
Vitamina K2
Berberina (frasco myo-inositol, según reseñas)</t>
  </si>
  <si>
    <t>Apoyar el manejo del estrés (cortisol) y el equilibrio hormonal femenino.</t>
  </si>
  <si>
    <t>La ashwagandha figura como prohibida (listado de plantas tóxicas) en la hoja Ingredientes Colombia; además la berberina está por confirmar.</t>
  </si>
  <si>
    <t>Quitar ashwagandha y berberina y dejar myo-inositol + magnesio + L-teanina + vitaminas D3/K2, sin claims de cortisol ni SOP.</t>
  </si>
  <si>
    <t>MX$275,19 – 1.012,74</t>
  </si>
  <si>
    <t>MX sep #92</t>
  </si>
  <si>
    <t>Mismo producto que 1734639306450044736 (Anexo Ecom Magic) y 1734678914932180800.</t>
  </si>
  <si>
    <t>WindBoss Combo Multivitamínico de Soporte para Cortisol y Myo-Inositol | Suplemento Todo-en-Uno de Fuerza Extra 1 pieza Buen Fin x Black Friday</t>
  </si>
  <si>
    <t>1731794003849414783</t>
  </si>
  <si>
    <t>P223</t>
  </si>
  <si>
    <t>Colágeno hidrolizado es ingrediente permitido en suplemento dietario.</t>
  </si>
  <si>
    <t>Registrable igual como SD con claims de la lista aceptada.</t>
  </si>
  <si>
    <t>MX$230,80 – 404,00</t>
  </si>
  <si>
    <t>MX sep #93</t>
  </si>
  <si>
    <t>Mismo producto que 1732387723748738463 (Anexo Ecom Magic).</t>
  </si>
  <si>
    <t>SWIYIE Complejo de Colágeno Múltiple-1 Péptidos Hidrolizados Tipo I, II, III, V,X. Apoyo para Piel, Cabello, Uñas y Articulaciones. Sin Sabor, Sin OGM, Sin Gluten. 120 Cápsulas.</t>
  </si>
  <si>
    <t>1732482037386741151</t>
  </si>
  <si>
    <t>P224</t>
  </si>
  <si>
    <t>MX$229,00 – 805,00</t>
  </si>
  <si>
    <t>MX sep #94</t>
  </si>
  <si>
    <t>Mismo producto que 1735030667521262800 y 1734468165313135824 (Anexo Ecom Magic).</t>
  </si>
  <si>
    <t>1734792616351007789</t>
  </si>
  <si>
    <t>P225</t>
  </si>
  <si>
    <t>VivoNu Cayenne Pepper Softgels</t>
  </si>
  <si>
    <t>VivoNu MX</t>
  </si>
  <si>
    <t>Circulación y venas (cayena + botánicos)</t>
  </si>
  <si>
    <t>240 cápsulas blandas (80 días)</t>
  </si>
  <si>
    <t>Pimienta de cayena + espino + remolacha + semilla de uva + cúrcuma + vitaminas D3/K2/E + berberina</t>
  </si>
  <si>
    <t>Pimienta de cayena
Espino (hawthorn)
Remolacha
Cúrcuma
Vitamina D3 + K2
Vitamina E
Extracto de semilla de uva
Ginseng
Canela de Ceilán
Berberina</t>
  </si>
  <si>
    <t>Apoyar la circulación, la salud de venas de las piernas y el corazón.</t>
  </si>
  <si>
    <t>Mezcla de 9+ plantas con berberina (por confirmar) y cúrcuma (fitoterapéutico); claims vasculares delicados.</t>
  </si>
  <si>
    <t>Quitar berberina, cúrcuma y ginseng y dejar cayena + remolacha + semilla de uva + vitaminas E y D3/K2 dentro del UL, sin claims de venas.</t>
  </si>
  <si>
    <t>MX$281,00 – 1.026,00</t>
  </si>
  <si>
    <t>MX sep #95</t>
  </si>
  <si>
    <t>Búsqueda web: https://www.amazon.com/VivoNu-Softgels-Supplement-Supports-Extracts/dp/B0FCYG49F2</t>
  </si>
  <si>
    <t>Fórmula "12-14 en 1"; dosis por ingrediente no confirmadas.</t>
  </si>
  <si>
    <t>Cápsulas Blandas de Pimienta de Cayena, Apoya la Salud de las Venas de las Piernas, el Corazón y los Vasos Sanguíneos, con Vitamina E, D3+K2 y Extractos de Semilla de Uva, Espino, Remolacha y Otros (240 cápsulas blandas / 1 bolsa)</t>
  </si>
  <si>
    <t>1733988233926640999</t>
  </si>
  <si>
    <t>P226</t>
  </si>
  <si>
    <t>Megneta Colágeno Multi-Tipo + Biotina + Ácido Hialurónico</t>
  </si>
  <si>
    <t>Péptidos de colágeno I, II, III, V y X (2.230 mg por porción)
Biotina
Vitamina C
Zinc
Ácido hialurónico</t>
  </si>
  <si>
    <t>Colágeno, ácido hialurónico, vitaminas y zinc son ingredientes típicos de suplemento dietario.</t>
  </si>
  <si>
    <t>Registrable casi igual; ajustar biotina, zinc y vitamina C a los máximos de la Res. 3096/2007.</t>
  </si>
  <si>
    <t>2026-07-17</t>
  </si>
  <si>
    <t>MX sep #96</t>
  </si>
  <si>
    <t>Mismo producto que 1734464722746967493 (Anexo Ecom Magic).</t>
  </si>
  <si>
    <t>1736551797241775557</t>
  </si>
  <si>
    <t>P227</t>
  </si>
  <si>
    <t>VivoNu Aceite de Orégano 6000 mg + Semilla Negra</t>
  </si>
  <si>
    <t>Aceite de orégano 6.000 mg (equivalente)
Aceite de semilla negra 200 mg</t>
  </si>
  <si>
    <t>MX$211,00 – 743,00</t>
  </si>
  <si>
    <t>2025-04-13</t>
  </si>
  <si>
    <t>MX sep #97</t>
  </si>
  <si>
    <t>Mismo producto que 1732231342341654736 (Anexo Ecom Magic) y 1732691303111033901.</t>
  </si>
  <si>
    <t>VivoNu Aceite de Orégano 6000 mg + Aceite de Semilla Negra 200 mg | Apoyo Digestivo y Antioxidante Natural | Apoyo al Bienestar del Cortisol | 300 Cápsulas</t>
  </si>
  <si>
    <t>1732173128656128208</t>
  </si>
  <si>
    <t>P228</t>
  </si>
  <si>
    <t>Berberina HCl alta dosis</t>
  </si>
  <si>
    <t>Berberina HCl</t>
  </si>
  <si>
    <t>Apoyar el metabolismo de la glucosa y el control de peso.</t>
  </si>
  <si>
    <t>La berberina es un alcaloide aislado por confirmar, con riesgo de considerarse sustancia farmacológica.</t>
  </si>
  <si>
    <t>Consultar a la SEPFSD o reemplazar por canela de Ceilán + cromo + inositol, sin claims de glucosa.</t>
  </si>
  <si>
    <t>MX$218,91 – 744,31</t>
  </si>
  <si>
    <t>MX sep #98</t>
  </si>
  <si>
    <t>Mismo producto que 1736004096868189259 (Anexo Ecom Magic).</t>
  </si>
  <si>
    <t>1736003749484201158</t>
  </si>
  <si>
    <t>P229</t>
  </si>
  <si>
    <t>VivoNu Aceite de Orégano + Semilla Negra 300 caps</t>
  </si>
  <si>
    <t>2025-10-13</t>
  </si>
  <si>
    <t>MX sep #99</t>
  </si>
  <si>
    <t>Mismo producto que 1732173128656128208 y 1732231342341654736 (Anexo Ecom Magic).</t>
  </si>
  <si>
    <t>VivoNu Aceite de Orégano 300 Cápsulas con Aceite de Semilla Negra | Antioxidantes Naturales para la Forma Física | Apoyo Nutricional | Suplemento Alimenticio Comestible Botánico de Alta Eficacia</t>
  </si>
  <si>
    <t>1732691303111033901</t>
  </si>
  <si>
    <t>P230</t>
  </si>
  <si>
    <t>WindBoss Combo Cortisol + Myo-Inositol (nuevo formato)</t>
  </si>
  <si>
    <t>2026-04-21</t>
  </si>
  <si>
    <t>MX sep #100</t>
  </si>
  <si>
    <t>Mismo producto que 1731794003849414783 y 1734639306450044736 (Anexo Ecom Magic); el título confirma magnesio, ashwagandha KSM-66 y L-teanina.</t>
  </si>
  <si>
    <t>1734678914932180800</t>
  </si>
  <si>
    <t>Top 100 EE. UU.: suplementos más vendidos en septiembre de 2026</t>
  </si>
  <si>
    <t>Fuente: FastMoss, ranking mensual de TikTok Shop EE. UU., categoría Health › Food Supplements (id 700646), ordenado por unidades vendidas en el mes. Montos en USD.</t>
  </si>
  <si>
    <t>Puesto</t>
  </si>
  <si>
    <t>Producto (título original)</t>
  </si>
  <si>
    <t>Código catálogo</t>
  </si>
  <si>
    <t>Tienda</t>
  </si>
  <si>
    <t>Categoría INVIMA</t>
  </si>
  <si>
    <t>Precio mín.</t>
  </si>
  <si>
    <t>Precio máx.</t>
  </si>
  <si>
    <t>Unidades del periodo</t>
  </si>
  <si>
    <t>GMV del periodo</t>
  </si>
  <si>
    <t>Crecimiento vs. periodo anterior</t>
  </si>
  <si>
    <t>GMV histórico</t>
  </si>
  <si>
    <t>Top 100 México: suplementos más vendidos en septiembre de 2026</t>
  </si>
  <si>
    <t>Fuente: FastMoss, ranking mensual de TikTok Shop México, categoría Health › Food Supplements (id 700646), ordenado por unidades vendidas en el mes. Montos en pesos mexicanos (MXN).</t>
  </si>
  <si>
    <t>Tendencia: top 50 por país en la semana 39 (21–27 de septiembre de 2026)</t>
  </si>
  <si>
    <t>Fuente: FastMoss, ranking semanal de TikTok Shop, Food Supplements. Sirve para ver qué está subiendo ahora. EE. UU. en USD y México en MXN; filtre por la columna Mercado.</t>
  </si>
  <si>
    <t>Lanzamientos nuevos en EE. UU. (listados entre el 29 de agosto y el 28 de septiembre de 2026)</t>
  </si>
  <si>
    <t>Fuente: FastMoss, ranking de productos nuevos (menos de 30 días) de Food Supplements en TikTok Shop EE. UU., ordenado por unidades históricas. Señal temprana de tendencias; los volúmenes todavía son bajos.</t>
  </si>
  <si>
    <t>Unidades primeros 3 días</t>
  </si>
  <si>
    <t>GMV primeros 3 días</t>
  </si>
  <si>
    <t>Estatus de ingredientes en Colombia</t>
  </si>
  <si>
    <t>Preliminar, a partir de extractos de búsqueda web (los textos normativos completos no se pudieron leer). Color: verde = permitido en suplemento dietario (si tiene límite, verde mientras la dosis lo respete); amarillo = fitoterapéutico o por confirmar; rojo = medicamento, prohibido o no recomendado. Validar con asesor regulatorio.</t>
  </si>
  <si>
    <t>Ingrediente</t>
  </si>
  <si>
    <t>Estatus en Colombia</t>
  </si>
  <si>
    <t>Límite o condición</t>
  </si>
  <si>
    <t>Nota</t>
  </si>
  <si>
    <t>Fuente</t>
  </si>
  <si>
    <t>Melatonina</t>
  </si>
  <si>
    <t>Medicamento</t>
  </si>
  <si>
    <t>No admitida en suplemento dietario; en Colombia circula como medicamento (venta libre)</t>
  </si>
  <si>
    <t>Es hormona: el Decreto 3249 art. 3 prohíbe hormonas en SD. INVIMA ha emitido varias alertas contra 'melatonina como suplemento' (337-2023, 237-2024, 40-2026). Clasificación como medicamento = INFERENCIA fuerte</t>
  </si>
  <si>
    <t>Decreto 3249 de 2006 art. 3 (prohíbe hormonas, psicotrópicos, sustancias que generan dependencia); https://www.invima.gov.co/alertas-sanitarias/melatonin-10mg</t>
  </si>
  <si>
    <t>Yohimbina / Yohimbe (Pausinystalia johimbe)</t>
  </si>
  <si>
    <t>Prohibido</t>
  </si>
  <si>
    <t>No usar</t>
  </si>
  <si>
    <t>Está en el listado de plantas tóxicas (planta entera). CONFIRMADO</t>
  </si>
  <si>
    <t>Listado INVIMA de plantas de toxicidad comprobada o potencialmente tóxicas, marzo 2025 (https://www.invima.gov.co/biblioteca/listado-plantas-toxicas-marzo-2025)</t>
  </si>
  <si>
    <t>Efedra (Ephedra spp., Ma Huang)</t>
  </si>
  <si>
    <t>Está en el listado de plantas tóxicas (partes aéreas). Además, efedrina es precursor controlado. CONFIRMADO</t>
  </si>
  <si>
    <t>Sibutramina</t>
  </si>
  <si>
    <t>Medicamento retirado del mercado colombiano en 2010; se encuentra como adulterante oculto en 'quemadores'. CONFIRMADO</t>
  </si>
  <si>
    <t>https://www.invima.gov.co/blog/sala-de-prensa-13/alerta-sanitaria-especial-invima-retira-del-mercado-cuatro-suplementos-dietarios-por-contener-sustancias-no-autorizadas-134</t>
  </si>
  <si>
    <t>DHEA</t>
  </si>
  <si>
    <t>No admitida en SD</t>
  </si>
  <si>
    <t>Hormona esteroidea; INVIMA la ha señalado como producto no autorizado (alerta DHEA Nutricost). Prohibición de hormonas en el Decreto 3249 art. 3. CONFIRMADO</t>
  </si>
  <si>
    <t>Decreto 3249 de 2006 art. 3 (prohíbe hormonas, psicotrópicos, sustancias que generan dependencia); https://www.invima.gov.co/alertas-sanitarias/7981/pdf</t>
  </si>
  <si>
    <t>Sildenafilo, tadalafilo y análogos</t>
  </si>
  <si>
    <t>Solo como medicamento con fórmula médica; en SD = adulteración</t>
  </si>
  <si>
    <t>Retiros de Vifer Max, VitAfer-L y X-BULL por contenerlos. CONFIRMADO</t>
  </si>
  <si>
    <t>Ashwagandha (Withania somnifera)</t>
  </si>
  <si>
    <t>No aceptada</t>
  </si>
  <si>
    <t>Está en el listado de plantas tóxicas (hepatotoxicidad). La SEPFSD no recomendó incluirla en el listado de plantas medicinales aceptadas. Alertas 054-2023 y 418-2023. CONFIRMADO</t>
  </si>
  <si>
    <t>Listado INVIMA de plantas de toxicidad comprobada o potencialmente tóxicas, marzo 2025 (https://www.invima.gov.co/biblioteca/listado-plantas-toxicas-marzo-2025); Acta SEPFSD 13/2024</t>
  </si>
  <si>
    <t>Garcinia cambogia (G. gummi-gutta)</t>
  </si>
  <si>
    <t>Está en el listado de plantas tóxicas. Alerta INVIMA 132-2018 (suspender uso). CONFIRMADO</t>
  </si>
  <si>
    <t>Listado INVIMA de plantas de toxicidad comprobada o potencialmente tóxicas, marzo 2025 (https://www.invima.gov.co/biblioteca/listado-plantas-toxicas-marzo-2025); https://invima.gov.co/biblioteca/preview/102167</t>
  </si>
  <si>
    <t>Tribulus terrestris</t>
  </si>
  <si>
    <t>Sigue en el listado de plantas tóxicas. CONFIRMADO</t>
  </si>
  <si>
    <t>Kratom (Mitragyna speciosa)</t>
  </si>
  <si>
    <t>Ningún producto autorizado</t>
  </si>
  <si>
    <t>INVIMA: no hay producto con kratom autorizado y su comercialización es ilegal (alerta 273-2024). CONFIRMADO</t>
  </si>
  <si>
    <t>https://invima.gov.co/biblioteca/alerta-sanitaria-273-2024-kratom-colombia-polvo-capsulas</t>
  </si>
  <si>
    <t>No usar en suplemento dietario</t>
  </si>
  <si>
    <t>En Colombia la acetilcisteína se comercializa como medicamento (mucolítico). [INFERENCIA] Confirmar en las normas farmacológicas vigentes.</t>
  </si>
  <si>
    <t>Práctica de mercado colombiano (productos con registro de medicamento); por confirmar con asesor regulatorio</t>
  </si>
  <si>
    <t>Kava (Piper methysticum)</t>
  </si>
  <si>
    <t>No recomendado (precaución)</t>
  </si>
  <si>
    <t>No usar hasta confirmar</t>
  </si>
  <si>
    <t>No se encontró su estatus en Colombia. Se trata como Rojo por precaución: tiene antecedentes de hepatotoxicidad y está restringida en varios países. [POR CONFIRMAR]</t>
  </si>
  <si>
    <t>Sin fuente colombiana; criterio de precaución del proyecto</t>
  </si>
  <si>
    <t>Tongkat ali (Eurycoma longifolia)</t>
  </si>
  <si>
    <t>Por confirmar</t>
  </si>
  <si>
    <t>Sin aceptación encontrada</t>
  </si>
  <si>
    <t>No encontré concepto SEPFSD ni registro SD. Se usa para claims sexuales, que están prohibidos. No recomendado sin consulta previa a la Sala</t>
  </si>
  <si>
    <t>Búsqueda sin resultados oficiales</t>
  </si>
  <si>
    <t>Shilajit</t>
  </si>
  <si>
    <t>Solo hay alertas por productos sin registro o con registro falso (164-2024, 186-2024). Riesgo de metales pesados. Requeriría evaluación como ingrediente nuevo</t>
  </si>
  <si>
    <t>https://www.invima.gov.co/biblioteca/alerta-sanitaria-186-2024-shilajit-resin-healthy-work</t>
  </si>
  <si>
    <t>Sin concepto encontrado</t>
  </si>
  <si>
    <t>Alcaloide aislado. Riesgo de considerarse sustancia farmacológica; los fitoterapéuticos no admiten activos aislados. Se vende importada en marketplaces sin que haya verificado registro</t>
  </si>
  <si>
    <t>Saw palmetto (Serenoa repens)</t>
  </si>
  <si>
    <t>Con indicación prostática solo cabría como fitoterapéutico (PFM)</t>
  </si>
  <si>
    <t>No pude verificar si está en el Vademécum o en el listado de plantas aceptadas. En SD no se puede mencionar la próstata (alerta URODOC 277-2026). INFERENCIA</t>
  </si>
  <si>
    <t>https://www.invima.gov.co/alertas-sanitarias/urodoc-suplemento-dietetico</t>
  </si>
  <si>
    <t>Aguaje (Mauritia flexuosa)</t>
  </si>
  <si>
    <t>Sin evidencia</t>
  </si>
  <si>
    <t>No encontré concepto. Suele venderse con claims de 'glúteos/curvas', que están prohibidos</t>
  </si>
  <si>
    <t>Sin fuente oficial</t>
  </si>
  <si>
    <t>Fenogreco (Trigonella foenum-graecum)</t>
  </si>
  <si>
    <t>Sin evidencia específica</t>
  </si>
  <si>
    <t>No encontré su estatus en SD ni en el listado de plantas tóxicas</t>
  </si>
  <si>
    <t>5-HTP (5-hidroxitriptófano)</t>
  </si>
  <si>
    <t>Sin confirmar</t>
  </si>
  <si>
    <t>Hay alertas por productos sin registro (5-HTP Naturally). Un resultado reporta un SD con 5-HTP registrado (SD2019-0004432) pero no se pudo verificar. Precursor de serotonina: riesgo de reclasificación</t>
  </si>
  <si>
    <t>https://www.infobae.com/colombia/2025/06/10/alerta-por-comercializacion-fraudulenta-de-producto-promocionado-como-suplemento-dietario-produce-pesadillas-fallos-multiorganicos-insomnio-ansiedad-e-hipertension/</t>
  </si>
  <si>
    <t>Cúrcuma (Curcuma longa)</t>
  </si>
  <si>
    <t>Fitoterapéutico/Vademécum</t>
  </si>
  <si>
    <t>Planta en el listado de plantas medicinales aceptadas con fines terapéuticos; con claim terapéutico va como fitoterapéutico</t>
  </si>
  <si>
    <t>Como ingrediente de SD sin claim terapéutico: POR CONFIRMAR. La curcumina aislada no cabe en fitoterapéutico (no admite activos aislados)</t>
  </si>
  <si>
    <t>https://www.minsalud.gov.co/sites/rid/Lists/BibliotecaDigital/RIDE/VS/PP/SA/vademecum-colombiano-plantas-medicinales.pdf</t>
  </si>
  <si>
    <t>NAD+ / NMN (nicotinamida mononucleótido)</t>
  </si>
  <si>
    <t>Ingrediente nuevo. Requeriría evaluación de la SEPFSD. No encontré concepto ni registro</t>
  </si>
  <si>
    <t>Sea moss (Chondrus crispus / Gracilaria)</t>
  </si>
  <si>
    <t>Ojo con el contenido de yodo (UL) y metales pesados</t>
  </si>
  <si>
    <t>Glutatión</t>
  </si>
  <si>
    <t>Solo hay alertas por productos sin registro (217-2023, 277-2025)</t>
  </si>
  <si>
    <t>https://app.invima.gov.co/alertas/ckfinder/userfiles/files/ALERTAS%20SANITARIAS/medicamentos_pbiologicos/2025/SEPTIEMBRE/Alerta%20No%23277-2025%20-%20V-ITADOL,%20V-ASCULAX,%20V-GLUTATION%20Y%20V-ITALAY%20de%20marca%20VITAL%20HEALTH%20.pdf</t>
  </si>
  <si>
    <t>Maca (Lepidium meyenii)</t>
  </si>
  <si>
    <t>Permitido suplemento</t>
  </si>
  <si>
    <t>Dentro de dosis usuales; sin claims sexuales</t>
  </si>
  <si>
    <t>Existen SD registrados con maca (según búsqueda: SD2012-0002597, SD2021-0001307-R1). CONFIRMADO parcialmente</t>
  </si>
  <si>
    <t>https://www.datos.gov.co/Salud-y-Protecci-n-Social/REGISTROS-SANITARIOS-DE-SUPLEMENTOS-DIETARIOS/uqkt-7tia</t>
  </si>
  <si>
    <t>Cafeína</t>
  </si>
  <si>
    <t>Permitido con límite</t>
  </si>
  <si>
    <t>Referencia INVIMA de ingesta máxima: 400 mg/día en adultos (300 mg en mujeres en edad fértil). Bebidas energizantes: máx. 32 mg/100 mL (Res. 4150/2009). El tope por dosis en SD está POR CONFIRMAR</t>
  </si>
  <si>
    <t>Usar dosis conservadoras (por ejemplo ≤ 200 mg/día) y advertencias. INFERENCIA para SD</t>
  </si>
  <si>
    <t>Actas SEPFSD (búsqueda); Res. 4150 de 2009</t>
  </si>
  <si>
    <t>Hierro</t>
  </si>
  <si>
    <t>Hasta el nivel superior de ingesta tolerable (UL) por dosis diaria (Res. 3096 de 2007, cap. VIII / Anexo 1 del Decreto 3249). Valor exacto POR CONFIRMAR (referencia IOM en adultos: 45 mg)</t>
  </si>
  <si>
    <t>Declarar %VD por dosis diaria</t>
  </si>
  <si>
    <t>https://normograma.invima.gov.co/compilacion/docs/resolucion_minproteccion_3096_2007.htm</t>
  </si>
  <si>
    <t>Vitaminas liposolubles (A, D, E, K)</t>
  </si>
  <si>
    <t>Hasta el UL por dosis diaria (Res. 3096 cap. VIII). Valores exactos POR CONFIRMAR</t>
  </si>
  <si>
    <t>Ojo: un producto con una sola vitamina como activo, si está en la norma farmacológica como 'suplemento vitamínico', no se acepta como SD (Decreto 3249) y pasaría a medicamento</t>
  </si>
  <si>
    <t>Res. 3096 de 2007; Decreto 3249 de 2006</t>
  </si>
  <si>
    <t>Máximo 3 g/día</t>
  </si>
  <si>
    <t>INVIMA ha negado dosis superiores por falta de evidencia en referentes. Existen SD registrados. La alerta 267-2026 sancionó creatinas registradas como alimento con claims deportivos. CONFIRMADO (fuente: búsqueda sobre documentos INVIMA)</t>
  </si>
  <si>
    <t>https://invima.gov.co/biblioteca/alerta-sanitaria-064-2025-creatina-pura-dragon-pharma</t>
  </si>
  <si>
    <t>Probióticos (Lactobacillus, Bifidobacterium, etc.)</t>
  </si>
  <si>
    <t>Cepas identificadas y con UFC declaradas</t>
  </si>
  <si>
    <t>La Res. 3096 incluye una declaración aceptada para probióticos. Hay SD registrados (por ejemplo Entero-Balance SD2022-0004656). CONFIRMADO</t>
  </si>
  <si>
    <t>Psyllium (Plantago, ispágula)</t>
  </si>
  <si>
    <t>Como fuente de fibra, sin claim laxante</t>
  </si>
  <si>
    <t>Con claim laxante pasaría a fitoterapéutico (ispágula está en las plantas aprobadas). INFERENCIA</t>
  </si>
  <si>
    <t>https://www.latiendanaturista.com/vademecum/ispagula.htm</t>
  </si>
  <si>
    <t>Colágeno hidrolizado</t>
  </si>
  <si>
    <t>Como SD (con claims de la lista) o como alimento RSA/PSA (sin claims)</t>
  </si>
  <si>
    <t>Existen ambas vías en el mercado. Un alimento no puede promocionarse con claims de suplemento (alertas 404-2023 y 267-2026)</t>
  </si>
  <si>
    <t>https://www.invima.gov.co/biblioteca/alerta-sanitaria-404-2023-colageno-hidrolizado-polvo</t>
  </si>
  <si>
    <t>Hasta el UL o el nivel aceptado por INVIMA</t>
  </si>
  <si>
    <t>Ingrediente de uso común en SD de 'cabello, piel y uñas'. Claim tipo 'contribuye al mantenimiento del cabello en condiciones normales' si está en el listado de declaraciones (POR CONFIRMAR el texto exacto)</t>
  </si>
  <si>
    <t>https://www.invima.gov.co/biblioteca/download/144191</t>
  </si>
  <si>
    <t>Informe regulatorio: productos ingeribles de bienestar en Colombia (INVIMA)</t>
  </si>
  <si>
    <t>Para: emprendedor con marcas propias (MAGNIFICA y otras) que vende por dropshipping (Dropi) en Colombia</t>
  </si>
  <si>
    <t>Fecha de corte: 2 de octubre de 2026</t>
  </si>
  <si>
    <t>Elaborado por: agente regulatorio</t>
  </si>
  <si>
    <t>Cómo se hizo: se consultaron fuentes en internet solo con WebSearch. WebFetch quedó bloqueado por el proxy para todos los dominios (invima.gov.co, minsalud, funcionpublica, normograma, faolex, consultorsalud, etc.). Por eso no se pudo leer ningún texto normativo completo. Lo que aparece abajo sale de resúmenes y extractos que devolvió el buscador. Cada afirmación lleva una de estas marcas:</t>
  </si>
  <si>
    <r>
      <rPr>
        <sz val="10"/>
        <rFont val="Calibri"/>
      </rPr>
      <t xml:space="preserve">•  </t>
    </r>
    <r>
      <rPr>
        <b/>
        <sz val="9"/>
        <color rgb="FF006100"/>
        <rFont val="Calibri"/>
      </rPr>
      <t>[CONFIRMADO]</t>
    </r>
    <r>
      <rPr>
        <sz val="10"/>
        <rFont val="Calibri"/>
      </rPr>
      <t>: la norma o la entidad lo dice, según extractos coincidentes de varias búsquedas.</t>
    </r>
  </si>
  <si>
    <r>
      <rPr>
        <sz val="10"/>
        <rFont val="Calibri"/>
      </rPr>
      <t xml:space="preserve">•  </t>
    </r>
    <r>
      <rPr>
        <b/>
        <sz val="9"/>
        <color rgb="FF9C5700"/>
        <rFont val="Calibri"/>
      </rPr>
      <t>[INFERENCIA]</t>
    </r>
    <r>
      <rPr>
        <sz val="10"/>
        <rFont val="Calibri"/>
      </rPr>
      <t>: es mi interpretación o la práctica habitual. Hay que validarla con un asesor regulatorio o con INVIMA antes de invertir.</t>
    </r>
  </si>
  <si>
    <r>
      <rPr>
        <sz val="10"/>
        <rFont val="Calibri"/>
      </rPr>
      <t xml:space="preserve">•  </t>
    </r>
    <r>
      <rPr>
        <b/>
        <sz val="9"/>
        <color rgb="FF9C0006"/>
        <rFont val="Calibri"/>
      </rPr>
      <t>[POR CONFIRMAR]</t>
    </r>
    <r>
      <rPr>
        <sz val="10"/>
        <rFont val="Calibri"/>
      </rPr>
      <t>: no encontré evidencia suficiente.</t>
    </r>
  </si>
  <si>
    <t>Recomendación general: antes de radicar, contrate o pida al maquilador un concepto de un químico farmacéutico o asesor regulatorio que revise la fórmula exacta contra el Manual Tarifario vigente y los listados de la Sala Especializada (SEPFSD) de INVIMA. Estos listados se actualizan cada 3 a 6 meses. Hay listado de ingredientes nuevos de marzo de 2026 y de declaraciones aceptadas del 11 de marzo de 2026.</t>
  </si>
  <si>
    <t>0. Resumen ejecutivo (lo más importante)</t>
  </si>
  <si>
    <r>
      <rPr>
        <sz val="10"/>
        <rFont val="Calibri"/>
      </rPr>
      <t xml:space="preserve">1. Regla de marcas en suplemento dietario (SD): máximo 3 marcas por registro sanitario cuando se trata del mismo producto. Las medidas sanitarias aplicadas a una marca se extienden a todas las amparadas. Lo establece el Decreto 3863 de 2008, art. 11 ("Amparamiento de registro sanitario"), que modifica el Decreto 3249 de 2006. </t>
    </r>
    <r>
      <rPr>
        <b/>
        <sz val="9"/>
        <color rgb="FF006100"/>
        <rFont val="Calibri"/>
      </rPr>
      <t>[CONFIRMADO]</t>
    </r>
  </si>
  <si>
    <t>•  Implicación: 1 fórmula base = 1 registro SD = hasta 3 marcas (por ejemplo MAGNIFICA + 2 más). Para una cuarta marca de la misma fórmula se necesita otro registro.</t>
  </si>
  <si>
    <r>
      <rPr>
        <sz val="10"/>
        <rFont val="Calibri"/>
      </rPr>
      <t xml:space="preserve">2. Alimentos (Res. 2674 de 2013, art. 42): un mismo RSA/PSA/NSA puede amparar: (a) el mismo alimento de distintos fabricantes con la misma marca; (b) el mismo alimento con diferentes marcas, siempre que titular y fabricante sean la misma persona; (c) alimentos con igual composición básica que solo difieren en ingredientes secundarios (sabores, aromas, colores); (d) el mismo alimento en diferentes presentaciones comerciales; (e) vegetales de la misma especie en distintas variedades. </t>
    </r>
    <r>
      <rPr>
        <b/>
        <sz val="9"/>
        <color rgb="FF006100"/>
        <rFont val="Calibri"/>
      </rPr>
      <t>[CONFIRMADO]</t>
    </r>
    <r>
      <rPr>
        <sz val="10"/>
        <rFont val="Calibri"/>
      </rPr>
      <t xml:space="preserve"> No encontré un tope numérico de marcas para alimentos. Ojo: con maquila (titular ≠ fabricante), el literal (b) no permitiría varias marcas bajo un mismo RSA. </t>
    </r>
    <r>
      <rPr>
        <b/>
        <sz val="9"/>
        <color rgb="FF9C5700"/>
        <rFont val="Calibri"/>
      </rPr>
      <t>[INFERENCIA del texto literal]</t>
    </r>
  </si>
  <si>
    <t>3. Costos (2026, UVB = $12.110):</t>
  </si>
  <si>
    <r>
      <rPr>
        <sz val="10"/>
        <rFont val="Calibri"/>
      </rPr>
      <t xml:space="preserve">•  Registro SD nuevo: ≈ 555 UVB ≈ $6,7 millones. Puede subir unos $0,34 millones por recargo de forma sólida. </t>
    </r>
    <r>
      <rPr>
        <b/>
        <sz val="9"/>
        <color rgb="FF9C0006"/>
        <rFont val="Calibri"/>
      </rPr>
      <t>[POR CONFIRMAR el valor exacto por forma]</t>
    </r>
  </si>
  <si>
    <r>
      <rPr>
        <sz val="10"/>
        <rFont val="Calibri"/>
      </rPr>
      <t xml:space="preserve">•  Modificación de SD por aspectos legales (por ejemplo, inclusión de marca): 53,61 UVB ≈ $0,65 millones. Si es técnico-legal: 74,48 UVB ≈ $0,90 millones. </t>
    </r>
    <r>
      <rPr>
        <b/>
        <sz val="9"/>
        <color rgb="FF006100"/>
        <rFont val="Calibri"/>
      </rPr>
      <t>[CONFIRMADO el código y el valor en UVB de 2025; INFERENCIA de que una marca nueva entra por "aspectos legales"]</t>
    </r>
  </si>
  <si>
    <t>•  Alimentos: RSA (riesgo alto) 675,28 UVB ≈ $8,18 M; PSA (riesgo medio) 515,53 UVB ≈ $6,24 M; NSA (riesgo bajo) 342,53 UVB ≈ $4,15 M.</t>
  </si>
  <si>
    <t>•  Fitoterapéutico de uso tradicional (PFT, automático): 456,82 UVB ≈ $5,53 M.</t>
  </si>
  <si>
    <r>
      <rPr>
        <sz val="10"/>
        <rFont val="Calibri"/>
      </rPr>
      <t xml:space="preserve">•  Microempresas: tarifa $0 (exentas) en expedición, modificación y renovación (Ley 2069 de 2020, art. 2 par. 2; Res. INVIMA 343 de 2022). Pequeña empresa: 40–60 %; mediana: 70–90 % (Ley 2069 art. 2 par. 1; Res. INVIMA 1026 de 2022). </t>
    </r>
    <r>
      <rPr>
        <b/>
        <sz val="9"/>
        <color rgb="FF006100"/>
        <rFont val="Calibri"/>
      </rPr>
      <t>[CONFIRMADO]</t>
    </r>
  </si>
  <si>
    <r>
      <rPr>
        <sz val="10"/>
        <rFont val="Calibri"/>
      </rPr>
      <t xml:space="preserve">4. Tiempos: SD nuevo, en la práctica de 2 a 6 meses (hay fuentes que dicen de 3 a 9). Un ingrediente nuevo que requiera concepto de la Sala Especializada puede sumar meses. El PFT de uso tradicional se otorga de forma automática con revisión posterior (Decreto 1156 de 2018). La vigencia del SD es de 10 años renovables (Decreto 3249, art. 13). </t>
    </r>
    <r>
      <rPr>
        <b/>
        <sz val="9"/>
        <color rgb="FF006100"/>
        <rFont val="Calibri"/>
      </rPr>
      <t>[CONFIRMADO vigencia y PFT automático; tiempos = rango de fuentes secundarias]</t>
    </r>
  </si>
  <si>
    <t>5. Ingredientes virales de EE. UU. que NO sirven en Colombia como suplemento:</t>
  </si>
  <si>
    <r>
      <rPr>
        <sz val="10"/>
        <rFont val="Calibri"/>
      </rPr>
      <t xml:space="preserve">•  Ashwagandha, yohimbe, efedra, Garcinia cambogia y Tribulus terrestris están en el Listado INVIMA de plantas de toxicidad comprobada o potencialmente tóxicas (marzo 2025). </t>
    </r>
    <r>
      <rPr>
        <b/>
        <sz val="9"/>
        <color rgb="FF006100"/>
        <rFont val="Calibri"/>
      </rPr>
      <t>[CONFIRMADO]</t>
    </r>
  </si>
  <si>
    <r>
      <rPr>
        <sz val="10"/>
        <rFont val="Calibri"/>
      </rPr>
      <t xml:space="preserve">•  Melatonina y DHEA son hormonas. El Decreto 3249, art. 3, prohíbe hormonas en SD. La melatonina en Colombia se comercializa como medicamento. </t>
    </r>
    <r>
      <rPr>
        <b/>
        <sz val="9"/>
        <color rgb="FF006100"/>
        <rFont val="Calibri"/>
      </rPr>
      <t>[CONFIRMADO prohibición de hormonas; INFERENCIA fuerte para melatonina]</t>
    </r>
  </si>
  <si>
    <t>•  Kratom: ningún producto autorizado. Sibutramina, sildenafilo y tadalafilo: fármacos y adulterantes que han motivado retiros.</t>
  </si>
  <si>
    <r>
      <rPr>
        <sz val="10"/>
        <rFont val="Calibri"/>
      </rPr>
      <t xml:space="preserve">6. Claims: un SD no puede tener indicaciones terapéuticas, preventivas ni de rehabilitación. Solo se permiten las declaraciones de la lista de declaraciones aceptadas de INVIMA (por ejemplo, "La niacina contribuye al funcionamiento normal del sistema nervioso"). La publicidad de SD debe estar aprobada previamente por INVIMA (Decreto 3249 / Decreto 272 de 2009). </t>
    </r>
    <r>
      <rPr>
        <b/>
        <sz val="9"/>
        <color rgb="FF006100"/>
        <rFont val="Calibri"/>
      </rPr>
      <t>[CONFIRMADO]</t>
    </r>
  </si>
  <si>
    <t>•  "Próstata", "deseo sexual/potenciador", "crecimiento de glúteos/BBL" y "quemador de grasa" son exactamente lo que INVIMA está alertando en 2025-2026 (URODOC 277-2026, KDROPS GLUTEX, potenciadores sexuales, alerta 267-2026 de 42 alimentos con claims deportivos).</t>
  </si>
  <si>
    <t>1. Clasificación sanitaria de cada tipo de producto</t>
  </si>
  <si>
    <t>1.1 Marco por categoría</t>
  </si>
  <si>
    <t>Norma base</t>
  </si>
  <si>
    <t>Autorización</t>
  </si>
  <si>
    <t>Nomenclatura</t>
  </si>
  <si>
    <t>Notas clave</t>
  </si>
  <si>
    <t>Decreto 3249 de 2006; Decreto 3863 de 2008 (modifica); Decreto 272 de 2009 (rotulado y publicidad); Res. 3096 de 2007 (reglamento técnico de rotulado, declaraciones y límites de vitaminas y minerales)</t>
  </si>
  <si>
    <t>Registro sanitario INVIMA</t>
  </si>
  <si>
    <t>SDAAAA-xxxxxxx</t>
  </si>
  <si>
    <r>
      <rPr>
        <sz val="10"/>
        <rFont val="Calibri"/>
      </rPr>
      <t xml:space="preserve">Definición: "producto cuyo propósito es adicionar la dieta normal y que es fuente concentrada de nutrientes y otras sustancias con efecto fisiológico o nutricional; puede contener vitaminas, minerales, proteínas, aminoácidos, otros nutrientes y derivados, plantas, concentrados y extractos de plantas solas o en combinación". Se presenta en formas farmacéuticas orales no estériles: sólidas, semisólidas, líquidas y otras formas físicas. No debe ajustarse a la definición de alimento, medicamento, fitoterapéutico ni bebida alcohólica. </t>
    </r>
    <r>
      <rPr>
        <b/>
        <sz val="9"/>
        <color rgb="FF006100"/>
        <rFont val="Calibri"/>
      </rPr>
      <t>[CONFIRMADO]</t>
    </r>
  </si>
  <si>
    <t>Alimento</t>
  </si>
  <si>
    <t>Ley 9 de 1979; Res. 2674 de 2013 (requisitos y registro); Res. 719 de 2015 (clasificación por riesgo); Res. 810 de 2021 y 2492 de 2022 (rotulado nutricional y frontal)</t>
  </si>
  <si>
    <t>Según riesgo: RSA (riesgo alto), PSA (riesgo medio), NSA (riesgo bajo). Hoy se tramita por InvimÁgil</t>
  </si>
  <si>
    <t>RSA-/PSA-/NSA-</t>
  </si>
  <si>
    <r>
      <rPr>
        <sz val="10"/>
        <rFont val="Calibri"/>
      </rPr>
      <t xml:space="preserve">Un alimento no puede declarar propiedades medicinales, preventivas o curativas (Ley 9/1979 arts. 272 y 274), ni promocionarse como "suplemento" (alerta 267-2026). </t>
    </r>
    <r>
      <rPr>
        <b/>
        <sz val="9"/>
        <color rgb="FF006100"/>
        <rFont val="Calibri"/>
      </rPr>
      <t>[CONFIRMADO]</t>
    </r>
  </si>
  <si>
    <t>Producto fitoterapéutico</t>
  </si>
  <si>
    <t>Decreto 2266 de 2004; Decreto 3553 de 2004; Decreto 1156 de 2018 (régimen de registro); Vademécum Colombiano de Plantas Medicinales (2008) y Listado de plantas medicinales aceptadas con fines terapéuticos (INVIMA, actualización semestral)</t>
  </si>
  <si>
    <t>Registro sanitario INVIMA. Tipos: PFM (preparación farmacéutica con base en plantas medicinales), PFT (uso tradicional, nacional) y PFTI (uso tradicional importado)</t>
  </si>
  <si>
    <t>PFM/PFT…</t>
  </si>
  <si>
    <r>
      <rPr>
        <sz val="10"/>
        <rFont val="Calibri"/>
      </rPr>
      <t xml:space="preserve">Producto medicinal con fines terapéuticos. No puede contener principios activos aislados y químicamente definidos. El PFT requiere al menos 4 décadas de uso tradicional documentado, es de venta libre y se registra de forma automática si la planta está en el listado de PFT. Vigencia de 10 años. </t>
    </r>
    <r>
      <rPr>
        <b/>
        <sz val="9"/>
        <color rgb="FF006100"/>
        <rFont val="Calibri"/>
      </rPr>
      <t>[CONFIRMADO]</t>
    </r>
  </si>
  <si>
    <t>Decreto 677 de 1995 y normas farmacológicas</t>
  </si>
  <si>
    <t>Registro sanitario de medicamento (proceso largo y costoso)</t>
  </si>
  <si>
    <t>INVIMA M…</t>
  </si>
  <si>
    <t>Incluye hormonas (melatonina), sildenafilo, etc. No es viable para este modelo de negocio.</t>
  </si>
  <si>
    <r>
      <rPr>
        <sz val="10"/>
        <rFont val="Calibri"/>
      </rPr>
      <t xml:space="preserve">Exclusión importante del SD (Decreto 3249): no se aceptan como SD los productos cuyos ingredientes activos únicos están en las normas farmacológicas como "suplementos vitamínicos". Ejemplo: algunas vitaminas solas a ciertas dosis se registran como medicamento. </t>
    </r>
    <r>
      <rPr>
        <b/>
        <sz val="9"/>
        <color rgb="FF006100"/>
        <rFont val="Calibri"/>
      </rPr>
      <t>[CONFIRMADO el texto; qué productos concretos caen aquí = POR CONFIRMAR caso a caso]</t>
    </r>
  </si>
  <si>
    <t>1.2 Casos prácticos</t>
  </si>
  <si>
    <t>¿Alimento o SD?</t>
  </si>
  <si>
    <t>Criterio</t>
  </si>
  <si>
    <t>Colágeno hidrolizado en polvo</t>
  </si>
  <si>
    <t>Puede ser cualquiera de los dos</t>
  </si>
  <si>
    <r>
      <rPr>
        <sz val="10"/>
        <rFont val="Calibri"/>
      </rPr>
      <t xml:space="preserve">En el mercado hay colágenos con RSA (alimento; por ejemplo RSA-0036349-2025) y otros como SD. </t>
    </r>
    <r>
      <rPr>
        <b/>
        <sz val="9"/>
        <color rgb="FF006100"/>
        <rFont val="Calibri"/>
      </rPr>
      <t>[CONFIRMADO que existen ambos]</t>
    </r>
    <r>
      <rPr>
        <sz val="10"/>
        <rFont val="Calibri"/>
      </rPr>
      <t xml:space="preserve"> Regla práctica </t>
    </r>
    <r>
      <rPr>
        <b/>
        <sz val="9"/>
        <color rgb="FF9C5700"/>
        <rFont val="Calibri"/>
      </rPr>
      <t>[INFERENCIA]</t>
    </r>
    <r>
      <rPr>
        <sz val="10"/>
        <rFont val="Calibri"/>
      </rPr>
      <t>: colágeno puro o con sabor, presentado como alimento para preparar bebida y sin claims de salud → alimento (más barato si clasifica como riesgo bajo o medio, pero sin claims de "piel, cabello, articulaciones"). Colágeno con vitamina C, biotina, ácido hialurónico, dosificado por porción diaria, con declaraciones de la lista INVIMA (por ejemplo, "la vitamina C contribuye a la formación normal de colágeno") → SD. Si usted quiere hacer claims de belleza o articulaciones, debe ir por SD. INVIMA ya alertó colágenos-alimento promocionados con mensajes de bienestar (alerta 404-2023 y alerta de julio 2026 sobre colágeno con imagen de famosas).</t>
    </r>
  </si>
  <si>
    <t>Gomitas</t>
  </si>
  <si>
    <t>SD (forma semisólida) o alimento-confitería</t>
  </si>
  <si>
    <r>
      <rPr>
        <sz val="10"/>
        <rFont val="Calibri"/>
      </rPr>
      <t xml:space="preserve">El SD admite formas semisólidas. El Manual tarifario tiene recargo para formas semisólidas ("jaleas/gomas"). </t>
    </r>
    <r>
      <rPr>
        <b/>
        <sz val="9"/>
        <color rgb="FF006100"/>
        <rFont val="Calibri"/>
      </rPr>
      <t>[CONFIRMADO]</t>
    </r>
    <r>
      <rPr>
        <sz val="10"/>
        <rFont val="Calibri"/>
      </rPr>
      <t xml:space="preserve"> Una gomita con vitaminas y claims de la lista va como SD. Si es una golosina sin claims, puede ser alimento (confitería). La alerta 267-2026 incluyó gomitas registradas como alimento que se promocionaban como suplemento. </t>
    </r>
    <r>
      <rPr>
        <b/>
        <sz val="9"/>
        <color rgb="FF006100"/>
        <rFont val="Calibri"/>
      </rPr>
      <t>[CONFIRMADO]</t>
    </r>
  </si>
  <si>
    <t>Té / infusión</t>
  </si>
  <si>
    <t>Normalmente alimento (hierbas aromáticas, riesgo bajo)</t>
  </si>
  <si>
    <r>
      <rPr>
        <sz val="10"/>
        <rFont val="Calibri"/>
      </rPr>
      <t xml:space="preserve">Si se le atribuye acción terapéutica ("desinflama", "baja la presión") es fitoterapéutico (PFT/PFM, solo con plantas del listado) y no alimento. </t>
    </r>
    <r>
      <rPr>
        <b/>
        <sz val="9"/>
        <color rgb="FF9C5700"/>
        <rFont val="Calibri"/>
      </rPr>
      <t>[INFERENCIA basada en las definiciones]</t>
    </r>
    <r>
      <rPr>
        <sz val="10"/>
        <rFont val="Calibri"/>
      </rPr>
      <t xml:space="preserve"> Las hierbas y especias tienen excepciones en el rotulado nutricional (Res. 810).</t>
    </r>
  </si>
  <si>
    <t>Shot líquido (jengibre, cúrcuma, vinagre de manzana, etc.)</t>
  </si>
  <si>
    <t>Alimento (bebida) si es un jugo o bebida sin claims; SD líquido si es una fuente concentrada dosificada con claims de la lista</t>
  </si>
  <si>
    <r>
      <rPr>
        <sz val="10"/>
        <rFont val="Calibri"/>
      </rPr>
      <t xml:space="preserve">Un SD líquido tiene su propio código tarifario ("líquidos: emulsiones, suspensiones, soluciones"). </t>
    </r>
    <r>
      <rPr>
        <b/>
        <sz val="9"/>
        <color rgb="FF006100"/>
        <rFont val="Calibri"/>
      </rPr>
      <t>[CONFIRMADO]</t>
    </r>
    <r>
      <rPr>
        <sz val="10"/>
        <rFont val="Calibri"/>
      </rPr>
      <t xml:space="preserve"> Las bebidas con cafeína tienen un tope para "energizantes" de 32 mg/100 mL (Res. 4150 de 2009). </t>
    </r>
    <r>
      <rPr>
        <b/>
        <sz val="9"/>
        <color rgb="FF006100"/>
        <rFont val="Calibri"/>
      </rPr>
      <t>[CONFIRMADO]</t>
    </r>
  </si>
  <si>
    <t>Cápsulas, tabletas, softgels y sachets de polvo</t>
  </si>
  <si>
    <t>SD (forma sólida o líquida encapsulada)</t>
  </si>
  <si>
    <r>
      <rPr>
        <sz val="10"/>
        <rFont val="Calibri"/>
      </rPr>
      <t xml:space="preserve">Son el formato típico de SD. </t>
    </r>
    <r>
      <rPr>
        <b/>
        <sz val="9"/>
        <color rgb="FF006100"/>
        <rFont val="Calibri"/>
      </rPr>
      <t>[CONFIRMADO]</t>
    </r>
  </si>
  <si>
    <t>Proteínas, creatina y preentrenos en polvo</t>
  </si>
  <si>
    <t>SD si llevan claims deportivos</t>
  </si>
  <si>
    <r>
      <rPr>
        <sz val="10"/>
        <rFont val="Calibri"/>
      </rPr>
      <t xml:space="preserve">La alerta 267-2026 (sept. 2026) se refiere a 42 productos con registro de alimento que se vendían como "suplemento deportivo". No use un RSA para vender con claims de suplemento. </t>
    </r>
    <r>
      <rPr>
        <b/>
        <sz val="9"/>
        <color rgb="FF006100"/>
        <rFont val="Calibri"/>
      </rPr>
      <t>[CONFIRMADO]</t>
    </r>
  </si>
  <si>
    <t>2. ¿Cuántas marcas, sabores y presentaciones ampara un registro?</t>
  </si>
  <si>
    <t>2.1 Suplemento dietario</t>
  </si>
  <si>
    <r>
      <rPr>
        <sz val="10"/>
        <rFont val="Calibri"/>
      </rPr>
      <t xml:space="preserve">•  Marcas: "Cuando se trate del mismo suplemento dietario, se podrá amparar en el mismo registro sanitario máximo tres marcas". Las medidas sanitarias de seguridad aplicadas a una marca se extienden a todas (Decreto 3863 de 2008, art. 11, que modifica el Decreto 3249). La Res. INVIMA 25533 de 2009 (reclasificación a SD) repite el tope de 3 marcas. </t>
    </r>
    <r>
      <rPr>
        <b/>
        <sz val="9"/>
        <color rgb="FF006100"/>
        <rFont val="Calibri"/>
      </rPr>
      <t>[CONFIRMADO]</t>
    </r>
  </si>
  <si>
    <r>
      <rPr>
        <sz val="10"/>
        <rFont val="Calibri"/>
      </rPr>
      <t xml:space="preserve">•  No encontré que el SD exija titular = fabricante para tener varias marcas (a diferencia del alimento). </t>
    </r>
    <r>
      <rPr>
        <b/>
        <sz val="9"/>
        <color rgb="FF9C0006"/>
        <rFont val="Calibri"/>
      </rPr>
      <t>[POR CONFIRMAR]</t>
    </r>
  </si>
  <si>
    <r>
      <rPr>
        <sz val="10"/>
        <rFont val="Calibri"/>
      </rPr>
      <t xml:space="preserve">•  Cómo se incluye una marca: con un trámite de modificación del registro sanitario. El Decreto 3249 dice: "Los cambios … en el fabricante cuando se haya establecido previamente su capacidad, en el titular del registro, en el nombre y/o marca del producto y en las presentaciones comerciales, serán sometidos a consideración del INVIMA", con el procedimiento del art. 12. No es automático. </t>
    </r>
    <r>
      <rPr>
        <b/>
        <sz val="9"/>
        <color rgb="FF006100"/>
        <rFont val="Calibri"/>
      </rPr>
      <t>[CONFIRMADO]</t>
    </r>
  </si>
  <si>
    <r>
      <rPr>
        <sz val="10"/>
        <rFont val="Calibri"/>
      </rPr>
      <t xml:space="preserve">•  Tarifa: código 4001-24, "modificación por cambios en el contenido del registro de SD por aspectos legales": 53,61 UVB (≈ $649.000 en 2026). Si se requieren cambios técnico-legales (por ejemplo, un arte nuevo con declaraciones): 4001-25, 74,48 UVB (≈ $902.000). Cambios que requieren concepto previo (condiciones de comercialización, etc.): 4001-26. </t>
    </r>
    <r>
      <rPr>
        <b/>
        <sz val="9"/>
        <color rgb="FF006100"/>
        <rFont val="Calibri"/>
      </rPr>
      <t>[CONFIRMADO en el manual de 2025, Res. 2024057944; los valores en UVB se mantendrían en 2026 y el peso sube con la UVB = INFERENCIA]</t>
    </r>
  </si>
  <si>
    <t>•  Microempresa: $0.</t>
  </si>
  <si>
    <r>
      <rPr>
        <sz val="10"/>
        <rFont val="Calibri"/>
      </rPr>
      <t xml:space="preserve">•  Presentaciones comerciales (frasco de 30, 60 o 90 cápsulas; sachet; caja x 10 sachets): un registro sí ampara varias presentaciones comerciales. Agregar presentaciones después es una modificación. </t>
    </r>
    <r>
      <rPr>
        <b/>
        <sz val="9"/>
        <color rgb="FF006100"/>
        <rFont val="Calibri"/>
      </rPr>
      <t>[CONFIRMADO que "presentaciones comerciales" es materia de modificación; INFERENCIA: si la forma farmacéutica no cambia, se pueden declarar varias desde la solicitud inicial]</t>
    </r>
  </si>
  <si>
    <r>
      <rPr>
        <sz val="10"/>
        <rFont val="Calibri"/>
      </rPr>
      <t xml:space="preserve">•  Sabores o variedades: INVIMA reconoce "registros sanitarios que contemplen más de una variedad" de SD (lo menciona la Res. 25533 de 2009). </t>
    </r>
    <r>
      <rPr>
        <b/>
        <sz val="9"/>
        <color rgb="FF006100"/>
        <rFont val="Calibri"/>
      </rPr>
      <t>[CONFIRMADO que existen]</t>
    </r>
    <r>
      <rPr>
        <sz val="10"/>
        <rFont val="Calibri"/>
      </rPr>
      <t xml:space="preserve"> Mismo activo y misma dosis con distinto saborizante o colorante → se maneja como variedades dentro del mismo registro. </t>
    </r>
    <r>
      <rPr>
        <b/>
        <sz val="9"/>
        <color rgb="FF9C5700"/>
        <rFont val="Calibri"/>
      </rPr>
      <t>[INFERENCIA / práctica habitual]</t>
    </r>
  </si>
  <si>
    <r>
      <rPr>
        <sz val="10"/>
        <rFont val="Calibri"/>
      </rPr>
      <t xml:space="preserve">•  Si al agregar un sabor se cambian excipientes que "no alteran el producto", es una modificación. </t>
    </r>
    <r>
      <rPr>
        <b/>
        <sz val="9"/>
        <color rgb="FF006100"/>
        <rFont val="Calibri"/>
      </rPr>
      <t>[CONFIRMADO: el decreto lista "cambios en excipientes que no alteren el producto" como modificación]</t>
    </r>
  </si>
  <si>
    <r>
      <rPr>
        <sz val="10"/>
        <rFont val="Calibri"/>
      </rPr>
      <t xml:space="preserve">•  Cambios que obligan a un registro NUEVO </t>
    </r>
    <r>
      <rPr>
        <b/>
        <sz val="9"/>
        <color rgb="FF9C5700"/>
        <rFont val="Calibri"/>
      </rPr>
      <t>[INFERENCIA fuerte]</t>
    </r>
    <r>
      <rPr>
        <sz val="10"/>
        <rFont val="Calibri"/>
      </rPr>
      <t>:</t>
    </r>
  </si>
  <si>
    <t>•  cambiar o agregar un ingrediente activo o su concentración;</t>
  </si>
  <si>
    <t>•  cambiar la forma farmacéutica (cápsula → tableta → gomita → polvo → líquido). La forma farmacéutica es parte de la identidad técnica y el manual tarifario cobra por forma;</t>
  </si>
  <si>
    <t>•  pasar de SD a otra categoría.</t>
  </si>
  <si>
    <t>•  Pueden ir por modificación: sabor, colorante y otros excipientes no críticos, tamaño de envase, material de envase, marca, titular, fabricante y artes.</t>
  </si>
  <si>
    <t>2.2 Alimentos (Res. 2674 de 2013, art. 42) [CONFIRMADO]</t>
  </si>
  <si>
    <t>Un mismo RSA, PSA o NSA puede amparar:</t>
  </si>
  <si>
    <t>•  a) el mismo alimento elaborado por diferentes fabricantes con la misma marca;</t>
  </si>
  <si>
    <t>•  b) el mismo alimento con diferentes marcas, siempre que titular y fabricante sean la misma persona natural o jurídica;</t>
  </si>
  <si>
    <t>•  c) alimentos con la misma composición básica que solo difieren en ingredientes secundarios (sabores, aromas, colores);</t>
  </si>
  <si>
    <t>•  d) el mismo producto en diferentes presentaciones comerciales;</t>
  </si>
  <si>
    <t>•  e) alimentos vegetales de la misma especie en diferentes variedades.</t>
  </si>
  <si>
    <r>
      <rPr>
        <sz val="10"/>
        <rFont val="Calibri"/>
      </rPr>
      <t xml:space="preserve">Consecuencia para el modelo con maquila </t>
    </r>
    <r>
      <rPr>
        <b/>
        <sz val="9"/>
        <color rgb="FF9C5700"/>
        <rFont val="Calibri"/>
      </rPr>
      <t>[INFERENCIA del texto literal]</t>
    </r>
    <r>
      <rPr>
        <sz val="10"/>
        <rFont val="Calibri"/>
      </rPr>
      <t>: si el titular es la empresa del emprendedor y el fabricante es el maquilador, el literal (b) no permite meter varias marcas en un solo RSA. Opciones:</t>
    </r>
  </si>
  <si>
    <t>•  (i) el maquilador es titular y fabricante, registra varias marcas y el emprendedor solo comercializa. Riesgo: el registro no es suyo.</t>
  </si>
  <si>
    <t>•  (ii) un registro por marca;</t>
  </si>
  <si>
    <t>•  (iii) consultar a INVIMA (radicar una consulta escrita) cómo lo aplica hoy.</t>
  </si>
  <si>
    <t>INVIMA ha conceptuado que se puede autorizar dentro del registro a un tercero que haga una actividad (fabricar, importar) sin cambiar la titularidad.</t>
  </si>
  <si>
    <t>3. Modalidades, titular y fabricante (maquila)</t>
  </si>
  <si>
    <r>
      <rPr>
        <sz val="10"/>
        <rFont val="Calibri"/>
      </rPr>
      <t xml:space="preserve">•  Modalidades del SD (Decreto 3249): 1) Fabricar y vender; 2) Importar y vender; 3) Importar, envasar (empacar) y vender. </t>
    </r>
    <r>
      <rPr>
        <b/>
        <sz val="9"/>
        <color rgb="FF006100"/>
        <rFont val="Calibri"/>
      </rPr>
      <t>[CONFIRMADO]</t>
    </r>
  </si>
  <si>
    <r>
      <rPr>
        <sz val="10"/>
        <rFont val="Calibri"/>
      </rPr>
      <t xml:space="preserve">•  Modalidades de alimentos (Res. 2674): fabricar y vender; importar y vender; importar, envasar y vender; importar, semielaborar y vender; semielaborar y vender. </t>
    </r>
    <r>
      <rPr>
        <b/>
        <sz val="9"/>
        <color rgb="FF9C5700"/>
        <rFont val="Calibri"/>
      </rPr>
      <t>[INFERENCIA/recuerdo normativo; verificar art. 37 de la Res. 2674]</t>
    </r>
  </si>
  <si>
    <r>
      <rPr>
        <sz val="10"/>
        <rFont val="Calibri"/>
      </rPr>
      <t xml:space="preserve">•  Titular vs. fabricante: el acto administrativo del SD indica el nombre del producto, la composición, la declaración aceptada, el titular, el fabricante o importador, la vigencia y el número SD. </t>
    </r>
    <r>
      <rPr>
        <b/>
        <sz val="9"/>
        <color rgb="FF006100"/>
        <rFont val="Calibri"/>
      </rPr>
      <t>[CONFIRMADO]</t>
    </r>
    <r>
      <rPr>
        <sz val="10"/>
        <rFont val="Calibri"/>
      </rPr>
      <t xml:space="preserve"> "Fabricante" es la compañía que hace al menos una etapa de la fabricación. </t>
    </r>
    <r>
      <rPr>
        <b/>
        <sz val="9"/>
        <color rgb="FF006100"/>
        <rFont val="Calibri"/>
      </rPr>
      <t>[CONFIRMADO]</t>
    </r>
  </si>
  <si>
    <r>
      <rPr>
        <sz val="10"/>
        <rFont val="Calibri"/>
      </rPr>
      <t xml:space="preserve">•  Sí se puede tener el registro a nombre propio (persona natural o jurídica) con un maquilador colombiano: titular = su empresa y fabricante = el maquilador, en la modalidad "fabricar y vender". </t>
    </r>
    <r>
      <rPr>
        <b/>
        <sz val="9"/>
        <color rgb="FF006100"/>
        <rFont val="Calibri"/>
      </rPr>
      <t>[CONFIRMADO en lo esencial; es el esquema estándar de marcas propias]</t>
    </r>
  </si>
  <si>
    <r>
      <rPr>
        <sz val="10"/>
        <rFont val="Calibri"/>
      </rPr>
      <t xml:space="preserve">•  Requisitos del fabricante de SD: Certificado de Buenas Prácticas de Manufactura (BPM) vigente expedido por INVIMA para las instalaciones y formas farmacéuticas que va a fabricar. Si la planta fabrica medicamentos o fitoterapéuticos y quiere hacer SD, necesita además una autorización de INVIMA con validación de limpieza, que se tramita aparte del certificado BPM. </t>
    </r>
    <r>
      <rPr>
        <b/>
        <sz val="9"/>
        <color rgb="FF006100"/>
        <rFont val="Calibri"/>
      </rPr>
      <t>[CONFIRMADO]</t>
    </r>
  </si>
  <si>
    <r>
      <rPr>
        <sz val="10"/>
        <rFont val="Calibri"/>
      </rPr>
      <t xml:space="preserve">•  En la documentación legal se pide el certificado de existencia y representación del fabricante y el certificado BPM. En la técnica, la ficha con forma de presentación, material de envase y composición cuali-cuantitativa en unidades SI, además de especificaciones, estabilidad y método de análisis. </t>
    </r>
    <r>
      <rPr>
        <b/>
        <sz val="9"/>
        <color rgb="FF006100"/>
        <rFont val="Calibri"/>
      </rPr>
      <t>[CONFIRMADO en lo principal]</t>
    </r>
  </si>
  <si>
    <r>
      <rPr>
        <sz val="10"/>
        <rFont val="Calibri"/>
      </rPr>
      <t xml:space="preserve">•  Para importados: certificado de venta libre del país de origen. </t>
    </r>
    <r>
      <rPr>
        <b/>
        <sz val="9"/>
        <color rgb="FF006100"/>
        <rFont val="Calibri"/>
      </rPr>
      <t>[CONFIRMADO]</t>
    </r>
  </si>
  <si>
    <r>
      <rPr>
        <sz val="10"/>
        <rFont val="Calibri"/>
      </rPr>
      <t xml:space="preserve">•  Requisitos del fabricante de alimentos: inscripción del establecimiento y concepto sanitario favorable (Res. 2674). Para la mayoría de alimentos no se exige un certificado BPM tipo medicamento, salvo en categorías específicas. </t>
    </r>
    <r>
      <rPr>
        <b/>
        <sz val="9"/>
        <color rgb="FF9C5700"/>
        <rFont val="Calibri"/>
      </rPr>
      <t>[INFERENCIA]</t>
    </r>
  </si>
  <si>
    <t>•  Due diligence del maquilador: pida copia del certificado BPM vigente para la forma farmacéutica exacta (gomitas, softgel, polvo, líquido). Muchos maquiladores tienen BPM solo para sólidos.</t>
  </si>
  <si>
    <t>4. Costos y tiempos</t>
  </si>
  <si>
    <t>4.1 Tarifas (valor UVB 2026 = $12.110, Res. MinHacienda 3488 de 2025)</t>
  </si>
  <si>
    <r>
      <rPr>
        <sz val="10"/>
        <rFont val="Calibri"/>
      </rPr>
      <t xml:space="preserve">Normas tarifarias: Res. INVIMA 2025067543 (22-dic-2025) para 2026, modificada por la Res. 2026033499 (30-jun-2026) y la Res. 2026058314 (23-sep-2026). Estas modificaciones de 2026 reorganizan códigos para InvimÁgil y no subieron las tarifas de alimentos. </t>
    </r>
    <r>
      <rPr>
        <b/>
        <sz val="9"/>
        <color rgb="FF006100"/>
        <rFont val="Calibri"/>
      </rPr>
      <t>[CONFIRMADO]</t>
    </r>
    <r>
      <rPr>
        <sz val="10"/>
        <rFont val="Calibri"/>
      </rPr>
      <t xml:space="preserve"> Los valores en UVB de abajo salen de la resolución tarifaria de 2025 (Res. 2024057944) según extractos del buscador. Su conversión a pesos de 2026 es </t>
    </r>
    <r>
      <rPr>
        <b/>
        <sz val="9"/>
        <color rgb="FF9C5700"/>
        <rFont val="Calibri"/>
      </rPr>
      <t>[INFERENCIA]</t>
    </r>
    <r>
      <rPr>
        <sz val="10"/>
        <rFont val="Calibri"/>
      </rPr>
      <t xml:space="preserve"> y debe verificarse en el Manual Tarifario vigente (invima.gov.co/tramites-y-servicios/tarifas).</t>
    </r>
  </si>
  <si>
    <t>Trámite</t>
  </si>
  <si>
    <t>UVB</t>
  </si>
  <si>
    <t>≈ COP 2026 (gran empresa)</t>
  </si>
  <si>
    <t>Pequeña (40–60 %)</t>
  </si>
  <si>
    <t>Micro</t>
  </si>
  <si>
    <t>SD registro nuevo o renovación (base; extracto citado para forma líquida)</t>
  </si>
  <si>
    <t>555,39</t>
  </si>
  <si>
    <t>≈ $6,73 M</t>
  </si>
  <si>
    <t>≈ $2,7–4,0 M</t>
  </si>
  <si>
    <t>$0</t>
  </si>
  <si>
    <t>Recargo por forma sólida (tabletas, cápsulas, polvos, granulados), según extracto</t>
  </si>
  <si>
    <t>+28,33 aprox.</t>
  </si>
  <si>
    <t>+$0,34 M</t>
  </si>
  <si>
    <t>SD modificación por aspectos legales (inclusión o cambio de marca, titular) – cód. 4001-24</t>
  </si>
  <si>
    <t>53,61</t>
  </si>
  <si>
    <t>≈ $0,65 M</t>
  </si>
  <si>
    <t>SD modificación técnico-legal – cód. 4001-25</t>
  </si>
  <si>
    <t>74,48</t>
  </si>
  <si>
    <t>≈ $0,90 M</t>
  </si>
  <si>
    <t>Alimento RSA (riesgo alto) – expedición o renovación</t>
  </si>
  <si>
    <t>675,28</t>
  </si>
  <si>
    <t>≈ $8,18 M</t>
  </si>
  <si>
    <t>Alimento PSA (riesgo medio)</t>
  </si>
  <si>
    <t>515,53</t>
  </si>
  <si>
    <t>≈ $6,24 M</t>
  </si>
  <si>
    <t>Alimento NSA (riesgo bajo)</t>
  </si>
  <si>
    <t>342,53</t>
  </si>
  <si>
    <t>≈ $4,15 M</t>
  </si>
  <si>
    <t>Fitoterapéutico nuevo (PFM) – cód. 0001-1</t>
  </si>
  <si>
    <t>533,37</t>
  </si>
  <si>
    <t>≈ $6,46 M</t>
  </si>
  <si>
    <t>PFT/PFTI automático con revisión posterior – cód. 0001-2</t>
  </si>
  <si>
    <t>456,82</t>
  </si>
  <si>
    <t>≈ $5,53 M</t>
  </si>
  <si>
    <r>
      <rPr>
        <sz val="10"/>
        <rFont val="Calibri"/>
      </rPr>
      <t xml:space="preserve">Tarifa diferencial </t>
    </r>
    <r>
      <rPr>
        <b/>
        <sz val="9"/>
        <color rgb="FF006100"/>
        <rFont val="Calibri"/>
      </rPr>
      <t>[CONFIRMADO]</t>
    </r>
    <r>
      <rPr>
        <sz val="10"/>
        <rFont val="Calibri"/>
      </rPr>
      <t>:</t>
    </r>
  </si>
  <si>
    <t>•  Microempresas y pequeños productores: exentos de la tarifa de expedición, modificación y renovación (Ley 2069 de 2020, art. 2 par. 2; Res. INVIMA 343 de 2022). Para persona natural, activos ≤ 284 SMMLV. Para persona jurídica, el criterio son los ingresos por actividades ordinarias (Decreto 957 de 2019). Se acredita con una certificación de ingresos a 31-dic del año anterior.</t>
  </si>
  <si>
    <t>•  Pequeña empresa: 40–60 %; mediana: 70–90 % (Res. INVIMA 1026 de 2022). No aplica a empresas subordinadas a una grande ni que hagan parte de un grupo empresarial.</t>
  </si>
  <si>
    <t>•  Oportunidad clave: si la empresa del emprendedor clasifica como microempresa, los registros y modificaciones cuestan $0 ante INVIMA. Lo que sí paga son los honorarios del asesor, los análisis de laboratorio y las estabilidades.</t>
  </si>
  <si>
    <r>
      <rPr>
        <sz val="10"/>
        <rFont val="Calibri"/>
      </rPr>
      <t xml:space="preserve">Costos no INVIMA típicos </t>
    </r>
    <r>
      <rPr>
        <b/>
        <sz val="9"/>
        <color rgb="FF9C5700"/>
        <rFont val="Calibri"/>
      </rPr>
      <t>[INFERENCIA, rango de mercado]</t>
    </r>
    <r>
      <rPr>
        <sz val="10"/>
        <rFont val="Calibri"/>
      </rPr>
      <t>: asesoría regulatoria por registro, estudios de estabilidad, análisis fisicoquímicos y microbiológicos, y diseño de artes. Suelen sumar varios millones por fórmula, y muchas veces el maquilador los incluye en el MOQ.</t>
    </r>
  </si>
  <si>
    <t>4.2 Tiempos</t>
  </si>
  <si>
    <t>•  SD nuevo: las fuentes secundarias reportan 2–6 meses (una dice 3–9). Hay una referencia a "15 días hábiles" como término de revisión, pero la práctica es más larga. Si INVIMA hace un requerimiento, hay 30 días hábiles para responder (prorrogables). Un ingrediente nuevo (no aceptado antes) primero pasa por la Sala Especializada (SEPFSD), que sesiona y publica actas, y eso suma varios meses. [Rangos de fuentes secundarias]</t>
  </si>
  <si>
    <r>
      <rPr>
        <sz val="10"/>
        <rFont val="Calibri"/>
      </rPr>
      <t xml:space="preserve">•  Modificación (marca): menos tiempo que un registro nuevo. Estimado de semanas a 2–3 meses. </t>
    </r>
    <r>
      <rPr>
        <b/>
        <sz val="9"/>
        <color rgb="FF9C0006"/>
        <rFont val="Calibri"/>
      </rPr>
      <t>[POR CONFIRMAR]</t>
    </r>
  </si>
  <si>
    <r>
      <rPr>
        <sz val="10"/>
        <rFont val="Calibri"/>
      </rPr>
      <t xml:space="preserve">•  Alimentos por InvimÁgil: la radicación es digital y en categorías de menor riesgo la emisión es automática. </t>
    </r>
    <r>
      <rPr>
        <b/>
        <sz val="9"/>
        <color rgb="FF006100"/>
        <rFont val="Calibri"/>
      </rPr>
      <t>[CONFIRMADO que InvimÁgil emite automáticamente para alimentos]</t>
    </r>
  </si>
  <si>
    <r>
      <rPr>
        <sz val="10"/>
        <rFont val="Calibri"/>
      </rPr>
      <t xml:space="preserve">•  PFT de uso tradicional: automático con revisión posterior (Decreto 1156 de 2018). </t>
    </r>
    <r>
      <rPr>
        <b/>
        <sz val="9"/>
        <color rgb="FF006100"/>
        <rFont val="Calibri"/>
      </rPr>
      <t>[CONFIRMADO]</t>
    </r>
  </si>
  <si>
    <r>
      <rPr>
        <sz val="10"/>
        <rFont val="Calibri"/>
      </rPr>
      <t xml:space="preserve">•  Trámites digitales 2026: desde el 2-jun-2026 hay una nueva Oficina Virtual INVIMA con carga documental estructurada por campo, pago integrado y número de radicado automático. Desde el 12-jun-2026, InvimÁgil se empezó a implementar para el sector farmacéutico. Hoy los SD y fitoterapéuticos se radican por la Oficina Virtual (app.invima.gov.co) y los alimentos por InvimÁgil (mesagil.invima.gov.co). </t>
    </r>
    <r>
      <rPr>
        <b/>
        <sz val="9"/>
        <color rgb="FF006100"/>
        <rFont val="Calibri"/>
      </rPr>
      <t>[CONFIRMADO]</t>
    </r>
  </si>
  <si>
    <t>4.3 Vigencia y renovación</t>
  </si>
  <si>
    <r>
      <rPr>
        <sz val="10"/>
        <rFont val="Calibri"/>
      </rPr>
      <t xml:space="preserve">•  SD: 10 años, renovables por periodos iguales. El titular puede cancelarlo cuando quiera (Decreto 3249, art. 13). </t>
    </r>
    <r>
      <rPr>
        <b/>
        <sz val="9"/>
        <color rgb="FF006100"/>
        <rFont val="Calibri"/>
      </rPr>
      <t>[CONFIRMADO]</t>
    </r>
  </si>
  <si>
    <r>
      <rPr>
        <sz val="10"/>
        <rFont val="Calibri"/>
      </rPr>
      <t xml:space="preserve">•  Fitoterapéutico: 10 años renovables (Decreto 1156 de 2018). </t>
    </r>
    <r>
      <rPr>
        <b/>
        <sz val="9"/>
        <color rgb="FF006100"/>
        <rFont val="Calibri"/>
      </rPr>
      <t>[CONFIRMADO]</t>
    </r>
  </si>
  <si>
    <r>
      <rPr>
        <sz val="10"/>
        <rFont val="Calibri"/>
      </rPr>
      <t xml:space="preserve">•  Alimentos: los códigos tarifarios de 2026 cubren expedición y renovación de RSA, PSA y NSA. La vigencia es de 5–10 años según el tipo. </t>
    </r>
    <r>
      <rPr>
        <b/>
        <sz val="9"/>
        <color rgb="FF006100"/>
        <rFont val="Calibri"/>
      </rPr>
      <t>[CONFIRMADO lo tarifario; la vigencia exacta por tipo es POR CONFIRMAR, art. 41 de la Res. 2674]</t>
    </r>
  </si>
  <si>
    <r>
      <rPr>
        <sz val="10"/>
        <rFont val="Calibri"/>
      </rPr>
      <t xml:space="preserve">•  Si se cancela un registro por sanción, no se puede pedir uno nuevo para ese producto durante el año siguiente. </t>
    </r>
    <r>
      <rPr>
        <b/>
        <sz val="9"/>
        <color rgb="FF006100"/>
        <rFont val="Calibri"/>
      </rPr>
      <t>[CONFIRMADO]</t>
    </r>
  </si>
  <si>
    <t>5. Claims: qué se puede y qué no se puede decir</t>
  </si>
  <si>
    <t>5.1 Reglas [CONFIRMADO]</t>
  </si>
  <si>
    <t>•  Ni en rótulos ni en publicidad de SD se puede presentar información que confunda, exagere o engañe sobre la composición, el origen, los efectos u otras propiedades. Tampoco se pueden atribuir indicaciones terapéuticas, preventivas ni de rehabilitación (Decreto 3249 modificado por el Decreto 272 de 2009).</t>
  </si>
  <si>
    <t>•  La publicidad de SD debe ajustarse a los beneficios atribuidos a cada ingrediente característico y estar aprobada previamente por INVIMA. No puede decir que el producto por sí solo cubre los requerimientos nutricionales ni que reemplaza una comida.</t>
  </si>
  <si>
    <t>•  Solo se pueden usar declaraciones de propiedades aceptadas (nutricionales y de salud), aprobadas en el registro o en una modificación posterior para incluirlas. INVIMA publica el "Listado de declaraciones de propiedades aceptadas para suplementos dietarios", cuya última actualización es del 11-mar-2026 y que se actualiza aproximadamente cada 3 meses. El formato es tipo UE: "[Nutriente] contribuye a…". Ejemplos: "La vitamina A contribuye al mantenimiento de la visión en condiciones normales", "La niacina contribuye al metabolismo energético normal". La Res. 3096 de 2007 trae declaraciones como la de probióticos: "Una adecuada alimentación y el consumo regular de… probióticos puede ayudar a normalizar las funciones digestivas…".</t>
  </si>
  <si>
    <t>•  Los alimentos no pueden aludir a propiedades medicinales, preventivas o curativas (Ley 9/1979, arts. 272 y 274).</t>
  </si>
  <si>
    <t>5.2 Nichos sensibles</t>
  </si>
  <si>
    <t>Nicho</t>
  </si>
  <si>
    <t>¿Se puede como SD?</t>
  </si>
  <si>
    <t>Cómo comunicar legalmente</t>
  </si>
  <si>
    <t>Evidencia de fiscalización</t>
  </si>
  <si>
    <t>Próstata</t>
  </si>
  <si>
    <r>
      <rPr>
        <sz val="10"/>
        <rFont val="Calibri"/>
      </rPr>
      <t xml:space="preserve">No con mención de la próstata ni de síntomas urinarios. Eso es indicación terapéutica. </t>
    </r>
    <r>
      <rPr>
        <b/>
        <sz val="9"/>
        <color rgb="FF006100"/>
        <rFont val="Calibri"/>
      </rPr>
      <t>[CONFIRMADO]</t>
    </r>
  </si>
  <si>
    <r>
      <rPr>
        <sz val="10"/>
        <rFont val="Calibri"/>
      </rPr>
      <t xml:space="preserve">Solo con nutrientes y declaraciones de la lista (por ejemplo, "el zinc contribuye al mantenimiento de niveles normales de testosterona", si figura en la lista). Un saw palmetto con indicación prostática solo cabe como fitoterapéutico (PFM) si la planta está aceptada con esa indicación. </t>
    </r>
    <r>
      <rPr>
        <b/>
        <sz val="9"/>
        <color rgb="FF9C5700"/>
        <rFont val="Calibri"/>
      </rPr>
      <t>[INFERENCIA; verificar el listado de plantas medicinales]</t>
    </r>
  </si>
  <si>
    <t>Alerta 277-2026 URODOC (ago-2026): producto ilegal que declaraba propiedades prostáticas.</t>
  </si>
  <si>
    <t>Bajar de peso / quemador</t>
  </si>
  <si>
    <t>No como "quemador", "adelgazante" ni "reduce grasa"</t>
  </si>
  <si>
    <t>Solo declaraciones aceptadas. En la UE existe "el glucomanano contribuye a la pérdida de peso en el contexto de una dieta hipocalórica"; está POR CONFIRMAR si está en el listado colombiano. Se recomiendan fórmulas "de acompañamiento" (fibra, té verde dentro de límites, cromo: "el cromo contribuye al mantenimiento de niveles normales de glucosa en sangre", si está en la lista).</t>
  </si>
  <si>
    <t>Alertas feb-2026 (6 SD y quemadores sin registro), Garcinia (alerta 132-2018), sibutramina oculta.</t>
  </si>
  <si>
    <t>Deseo sexual / potencia</t>
  </si>
  <si>
    <t>No</t>
  </si>
  <si>
    <r>
      <rPr>
        <sz val="10"/>
        <rFont val="Calibri"/>
      </rPr>
      <t xml:space="preserve">En la práctica no hay claim permitido de libido. Como mucho se puede hablar de energía o vitalidad con declaraciones de nutrientes (B12, hierro: "contribuye a disminuir el cansancio y la fatiga", si está en la lista). </t>
    </r>
    <r>
      <rPr>
        <b/>
        <sz val="9"/>
        <color rgb="FF9C5700"/>
        <rFont val="Calibri"/>
      </rPr>
      <t>[INFERENCIA]</t>
    </r>
  </si>
  <si>
    <t>INVIMA "reitera advertencia sobre SD promocionados como potencializadores sexuales". Retiros de Vifer Max, VitAfer-L y X-BULL por tadalafilo y sildenafilo ocultos. Es la categoría más fiscalizada.</t>
  </si>
  <si>
    <t>Crecimiento de glúteos / BBL / busto</t>
  </si>
  <si>
    <t>No (es un efecto farmacológico o estético no aceptado)</t>
  </si>
  <si>
    <r>
      <rPr>
        <sz val="10"/>
        <rFont val="Calibri"/>
      </rPr>
      <t xml:space="preserve">No hay forma legal de hacer ese claim en un SD. Se puede vender un producto de proteína o colágeno con declaraciones de la lista ("las proteínas contribuyen a… la masa muscular"), sin prometer aumento de glúteos. </t>
    </r>
    <r>
      <rPr>
        <b/>
        <sz val="9"/>
        <color rgb="FF9C5700"/>
        <rFont val="Calibri"/>
      </rPr>
      <t>[INFERENCIA]</t>
    </r>
  </si>
  <si>
    <t>Alerta KDROPS GLUTEX ("aumento de glúteos y busto", fraudulento). Alerta mayo-2026 Krec'up ("crecimiento").</t>
  </si>
  <si>
    <t>Cabello</t>
  </si>
  <si>
    <t>Sí, con nutrientes de la lista</t>
  </si>
  <si>
    <r>
      <rPr>
        <sz val="10"/>
        <rFont val="Calibri"/>
      </rPr>
      <t xml:space="preserve">"La biotina contribuye al mantenimiento del cabello en condiciones normales"; "el zinc/selenio contribuye al mantenimiento del cabello…" (fórmula UE). </t>
    </r>
    <r>
      <rPr>
        <b/>
        <sz val="9"/>
        <color rgb="FF9C5700"/>
        <rFont val="Calibri"/>
      </rPr>
      <t>[INFERENCIA: verificar textos exactos en el listado de marzo de 2026]</t>
    </r>
    <r>
      <rPr>
        <sz val="10"/>
        <rFont val="Calibri"/>
      </rPr>
      <t xml:space="preserve"> Nunca "detiene la caída" ni "alopecia".</t>
    </r>
  </si>
  <si>
    <t>Dormir</t>
  </si>
  <si>
    <t>Sin melatonina ni hormonas. Sí con magnesio y otros nutrientes, pero sin claim de "induce el sueño"</t>
  </si>
  <si>
    <r>
      <rPr>
        <sz val="10"/>
        <rFont val="Calibri"/>
      </rPr>
      <t xml:space="preserve">"El magnesio contribuye al funcionamiento normal del sistema nervioso / a disminuir el cansancio". Valeriana y pasiflora para el sueño = fitoterapéutico (están en el Vademécum). </t>
    </r>
    <r>
      <rPr>
        <b/>
        <sz val="9"/>
        <color rgb="FF006100"/>
        <rFont val="Calibri"/>
      </rPr>
      <t>[CONFIRMADO que están en el Vademécum; uso = INFERENCIA]</t>
    </r>
  </si>
  <si>
    <t>Alertas por melatonina (337-2023, 237-2024, 40-2026) y por gomitas para dormir "Sueño ZZ" (ene-2026).</t>
  </si>
  <si>
    <t>"Coadyuvante"</t>
  </si>
  <si>
    <r>
      <rPr>
        <sz val="10"/>
        <rFont val="Calibri"/>
      </rPr>
      <t xml:space="preserve">En SD no se recomienda. "Coadyuvante en el tratamiento de…" es lenguaje terapéutico, propio de fitoterapéuticos y medicamentos. </t>
    </r>
    <r>
      <rPr>
        <b/>
        <sz val="9"/>
        <color rgb="FF9C5700"/>
        <rFont val="Calibri"/>
      </rPr>
      <t>[INFERENCIA fuerte]</t>
    </r>
  </si>
  <si>
    <t>Use "contribuye a… [función normal]".</t>
  </si>
  <si>
    <t>5.3 Sanciones típicas [CONFIRMADO]</t>
  </si>
  <si>
    <t>•  Medidas sanitarias de seguridad: decomiso, congelación, retiro del mercado y suspensión de actividades. En SD, las medidas sobre una marca se extienden a todas las marcas del mismo registro (Decreto 3863, art. 11). Esto es un riesgo de contagio entre marcas si una se publicita mal.</t>
  </si>
  <si>
    <t>•  Sanciones: amonestación, multas de hasta 10.000 SMMLV (según fuente secundaria), decomiso, suspensión o cancelación del registro (sin poder pedir uno nuevo durante 1 año) y cierre del establecimiento.</t>
  </si>
  <si>
    <t>•  Caso real: INVIMA multó a Laboratorios Dubac de Colombia y a otros con la multa máxima (reportada en cerca de $1.000 millones) por SD adulterados.</t>
  </si>
  <si>
    <t>•  Alertas sanitarias públicas: son el principal riesgo reputacional para vender en Dropi y en Meta Ads. En 2025-2026 hubo un flujo constante: 130-2025, 131-2025, 253-2025, 40-2026, 267-2026, 277-2026, etc.</t>
  </si>
  <si>
    <t>•  El término "suplemento dietético" no existe en la norma colombiana. INVIMA lo usó como indicio de fraude en URODOC. Use siempre "suplemento dietario".</t>
  </si>
  <si>
    <t>6. Ingredientes prohibidos o restringidos (detalle en el JSON)</t>
  </si>
  <si>
    <t>Fuentes clave:</t>
  </si>
  <si>
    <r>
      <rPr>
        <sz val="10"/>
        <rFont val="Calibri"/>
      </rPr>
      <t xml:space="preserve">•  (1) Decreto 3249, art. 3: los SD no pueden contener sustancias que representen riesgo, como hormonas humanas o animales, residuos de plaguicidas, antibióticos, medicamentos veterinarios, ni sustancias estupefacientes, psicotrópicas o que generen dependencia. </t>
    </r>
    <r>
      <rPr>
        <b/>
        <sz val="9"/>
        <color rgb="FF006100"/>
        <rFont val="Calibri"/>
      </rPr>
      <t>[CONFIRMADO]</t>
    </r>
  </si>
  <si>
    <r>
      <rPr>
        <sz val="10"/>
        <rFont val="Calibri"/>
      </rPr>
      <t xml:space="preserve">•  (2) Listado INVIMA de plantas de toxicidad comprobada o potencialmente tóxicas, marzo 2025: incluye Withania somnifera (ashwagandha), Pausinystalia johimbe (yohimbe), Ephedra spp., Garcinia gummi-gutta (cambogia) y Tribulus terrestris. </t>
    </r>
    <r>
      <rPr>
        <b/>
        <sz val="9"/>
        <color rgb="FF006100"/>
        <rFont val="Calibri"/>
      </rPr>
      <t>[CONFIRMADO por extractos]</t>
    </r>
  </si>
  <si>
    <t>•  (3) Listados de nuevos ingredientes aceptados para SD: abr-2023, mar-2025 y 17-mar-2026. Incluyen chía, olmo, polinicotinato de cromo, aceite de Schizochytrium, moringa, rooibos, inulina de agave y CoQ10, entre otros.</t>
  </si>
  <si>
    <t>•  (4) Límites de vitaminas y minerales: nivel superior de ingesta tolerable (UL) por dosis diaria (Res. 3096, cap. VIII / Anexo 1 del Decreto 3249).</t>
  </si>
  <si>
    <t>Estatus</t>
  </si>
  <si>
    <t>Nota breve</t>
  </si>
  <si>
    <r>
      <rPr>
        <sz val="10"/>
        <rFont val="Calibri"/>
      </rPr>
      <t xml:space="preserve">Es una hormona (art. 3 del Decreto 3249). Hay múltiples alertas de "melatonina como SD". No hay SD legal. </t>
    </r>
    <r>
      <rPr>
        <b/>
        <sz val="9"/>
        <color rgb="FF9C5700"/>
        <rFont val="Calibri"/>
      </rPr>
      <t>[INFERENCIA fuerte]</t>
    </r>
  </si>
  <si>
    <t>Yohimbina / yohimbe</t>
  </si>
  <si>
    <t>Planta tóxica (listado 2025).</t>
  </si>
  <si>
    <t>Efedra</t>
  </si>
  <si>
    <t>Planta tóxica.</t>
  </si>
  <si>
    <t>Retirada del mercado en 2010. Adulterante.</t>
  </si>
  <si>
    <t>Hormona. INVIMA la señala como no autorizada.</t>
  </si>
  <si>
    <t>Medicamento (con fórmula médica). En SD = adulteración</t>
  </si>
  <si>
    <t>Retiros de 2025-2026.</t>
  </si>
  <si>
    <t>Tongkat ali</t>
  </si>
  <si>
    <t>No encontré aceptación. Además se usa para claims sexuales. No recomendado.</t>
  </si>
  <si>
    <t>Solo hay alertas por producto sin registro (164-2024, 186-2024). Riesgo de metales pesados.</t>
  </si>
  <si>
    <t>Ashwagandha</t>
  </si>
  <si>
    <t>Prohibido (no aceptada)</t>
  </si>
  <si>
    <t>Está en el listado de plantas tóxicas. La SEPFSD no recomienda incluirla.</t>
  </si>
  <si>
    <t>Es un alcaloide aislado. No encontré concepto. Riesgo de que se considere farmacológica.</t>
  </si>
  <si>
    <t>Garcinia cambogia</t>
  </si>
  <si>
    <t>Listado de plantas tóxicas y alerta 132-2018 (hepatotoxicidad).</t>
  </si>
  <si>
    <t>Saw palmetto</t>
  </si>
  <si>
    <t>Con indicación prostática sería fitoterapéutico (PFM). No pude verificar si está en el listado.</t>
  </si>
  <si>
    <t>Maca</t>
  </si>
  <si>
    <t>Existen SD registrados con maca (SD2012-0002597, SD2021-0001307-R1).</t>
  </si>
  <si>
    <t>Tribulus</t>
  </si>
  <si>
    <t>Sigue en el listado de plantas tóxicas.</t>
  </si>
  <si>
    <t>Aguaje</t>
  </si>
  <si>
    <t>Sin evidencia. Se usa con claims de "glúteos", que están prohibidos.</t>
  </si>
  <si>
    <t>Fenogreco</t>
  </si>
  <si>
    <t>Sin evidencia específica.</t>
  </si>
  <si>
    <t>Kratom</t>
  </si>
  <si>
    <t>Ningún producto autorizado (alerta 273-2024).</t>
  </si>
  <si>
    <t>Referencia INVIMA de 400 mg/día en adultos. Energizantes: 32 mg/100 mL. El tope en SD está por confirmar.</t>
  </si>
  <si>
    <t>5-HTP</t>
  </si>
  <si>
    <t>Hay alertas de productos sin registro. Se reporta un SD con registro, sin verificar.</t>
  </si>
  <si>
    <t>UL (Res. 3096).</t>
  </si>
  <si>
    <t>Vitaminas A, D, E, K</t>
  </si>
  <si>
    <t>UL (Res. 3096). Ojo: una vitamina sola puede ser medicamento.</t>
  </si>
  <si>
    <t>Cúrcuma</t>
  </si>
  <si>
    <t>Está en el listado de plantas medicinales aceptadas con fines terapéuticos. Como ingrediente de SD sin claim terapéutico está por confirmar.</t>
  </si>
  <si>
    <t>NAD+ / NMN</t>
  </si>
  <si>
    <t>Sin evidencia de aceptación.</t>
  </si>
  <si>
    <t>Creatina</t>
  </si>
  <si>
    <t>3 g/día (INVIMA ha negado dosis mayores).</t>
  </si>
  <si>
    <t>Probióticos</t>
  </si>
  <si>
    <t>Declaración aceptada en la Res. 3096. Hay SD registrados.</t>
  </si>
  <si>
    <t>Psyllium</t>
  </si>
  <si>
    <t>Permitido suplemento (como fibra)</t>
  </si>
  <si>
    <t>Con claim laxante sería fitoterapéutico (ispágula está en el Vademécum).</t>
  </si>
  <si>
    <t>Sea moss</t>
  </si>
  <si>
    <t>Sin evidencia. Ojo con el yodo.</t>
  </si>
  <si>
    <t>Solo hay alertas de productos sin registro (277-2025, 217-2023).</t>
  </si>
  <si>
    <t>Permitido suplemento (o alimento)</t>
  </si>
  <si>
    <t>Ver la sección 1.2.</t>
  </si>
  <si>
    <t>7. Rotulado obligatorio</t>
  </si>
  <si>
    <t>7.1 Suplementos dietarios [CONFIRMADO salvo donde se indica]</t>
  </si>
  <si>
    <t>•  Norma: Decreto 3249 de 2006 (modificado por el Decreto 272 de 2009) y Res. 3096 de 2007, que es el reglamento técnico de rotulado de SD con o sin declaración de información nutricional, propiedades nutricionales o propiedades de salud.</t>
  </si>
  <si>
    <t>•  Leyenda obligatoria (cara posterior del envase): "Este producto es un suplemento dietario, no es un medicamento y no suple una alimentación equilibrada". Algunas fuentes citan la variante "…no suple una alimentación saludable". Conviene usar el texto exacto que fije el acto de registro.</t>
  </si>
  <si>
    <t>•  El proyecto de decreto de 2024 (no expedido a la fecha, según lo encontrado) proponía: "este producto no es un medicamento y no suple una alimentación saludable", "manténgase fuera del alcance de los niños" y "no consumir en estado de embarazo y lactancia".</t>
  </si>
  <si>
    <r>
      <rPr>
        <sz val="10"/>
        <rFont val="Calibri"/>
      </rPr>
      <t xml:space="preserve">•  </t>
    </r>
    <r>
      <rPr>
        <b/>
        <sz val="9"/>
        <color rgb="FF9C5700"/>
        <rFont val="Calibri"/>
      </rPr>
      <t>[INFERENCIA]</t>
    </r>
    <r>
      <rPr>
        <sz val="10"/>
        <rFont val="Calibri"/>
      </rPr>
      <t xml:space="preserve"> Conviene incluir desde ya "manténgase fuera del alcance de los niños" y las advertencias de embarazo y lactancia.</t>
    </r>
  </si>
  <si>
    <t>•  Contenido mínimo:</t>
  </si>
  <si>
    <t>•  denominación "suplemento dietario" y nombre o marca;</t>
  </si>
  <si>
    <t>•  lista completa de ingredientes y composición cuantitativa por porción o dosis diaria;</t>
  </si>
  <si>
    <t>•  %VD por dosis diaria de vitaminas y minerales (si además se declara por 100 g/mL, en mg, µg o UI);</t>
  </si>
  <si>
    <t>•  recomendación de consumo diario;</t>
  </si>
  <si>
    <t>•  contenido neto;</t>
  </si>
  <si>
    <t>•  lote y fecha de vencimiento;</t>
  </si>
  <si>
    <t>•  número de registro sanitario INVIMA SD;</t>
  </si>
  <si>
    <t>•  nombre y dirección del titular y del fabricante (y del importador, si aplica);</t>
  </si>
  <si>
    <t>•  advertencias;</t>
  </si>
  <si>
    <t>•  condiciones de almacenamiento.</t>
  </si>
  <si>
    <r>
      <rPr>
        <sz val="10"/>
        <rFont val="Calibri"/>
      </rPr>
      <t xml:space="preserve">•  Todo en español. En importados se permite un rótulo complementario o adhesivo en español, siempre que no tape información obligatoria. </t>
    </r>
    <r>
      <rPr>
        <b/>
        <sz val="9"/>
        <color rgb="FF9C5700"/>
        <rFont val="Calibri"/>
      </rPr>
      <t>[INFERENCIA de práctica general]</t>
    </r>
  </si>
  <si>
    <r>
      <rPr>
        <sz val="10"/>
        <rFont val="Calibri"/>
      </rPr>
      <t xml:space="preserve">•  Agotamiento de etiquetas: el Concepto INVIMA 29 de 2025 trató el agotamiento de existencias y etiquetas de SD tras cambios. Conviene consultarlo si se cambia el arte. </t>
    </r>
    <r>
      <rPr>
        <b/>
        <sz val="9"/>
        <color rgb="FF006100"/>
        <rFont val="Calibri"/>
      </rPr>
      <t>[CONFIRMADO que existe; contenido no leído]</t>
    </r>
  </si>
  <si>
    <t>7.2 Etiquetado frontal (Res. 810 de 2021 y 2492 de 2022)</t>
  </si>
  <si>
    <r>
      <rPr>
        <sz val="10"/>
        <rFont val="Calibri"/>
      </rPr>
      <t xml:space="preserve">•  Aplica a alimentos envasados (procesados y ultraprocesados): sellos octagonales "ALTO EN…" para azúcares, sodio, grasas saturadas y edulcorantes, además de la tabla nutricional. </t>
    </r>
    <r>
      <rPr>
        <b/>
        <sz val="9"/>
        <color rgb="FF006100"/>
        <rFont val="Calibri"/>
      </rPr>
      <t>[CONFIRMADO]</t>
    </r>
  </si>
  <si>
    <r>
      <rPr>
        <sz val="10"/>
        <rFont val="Calibri"/>
      </rPr>
      <t xml:space="preserve">•  ¿Aplica a SD? Los SD tienen su propio reglamento de rotulado (Res. 3096) y no son "alimentos" en la norma colombiana. La Res. 810 menciona expresamente "hierbas, especias (diferentes de suplementos dietarios)" en sus exclusiones. Conclusión: los sellos frontales NO aplican a los SD, pero SÍ a colágenos, gomitas, tés y shots registrados como ALIMENTO. </t>
    </r>
    <r>
      <rPr>
        <b/>
        <sz val="9"/>
        <color rgb="FF9C5700"/>
        <rFont val="Calibri"/>
      </rPr>
      <t>[INFERENCIA fuerte, no pude leer el art. 2 completo]</t>
    </r>
  </si>
  <si>
    <r>
      <rPr>
        <sz val="10"/>
        <rFont val="Calibri"/>
      </rPr>
      <t xml:space="preserve">•  Novedad de 2026: MinSalud publicó en abril de 2026 un proyecto de resolución que derogaría la Res. 810 (y la 2492 y la 254 de 2023). Mantiene los octágonos, agrega una advertencia de "ultraprocesado" y habilita microsellos para envases pequeños. Recibió comentarios en mayo de 2026. A la fecha no encontré que se haya expedido. </t>
    </r>
    <r>
      <rPr>
        <b/>
        <sz val="9"/>
        <color rgb="FF006100"/>
        <rFont val="Calibri"/>
      </rPr>
      <t>[CONFIRMADO que es un proyecto]</t>
    </r>
    <r>
      <rPr>
        <sz val="10"/>
        <rFont val="Calibri"/>
      </rPr>
      <t xml:space="preserve"> Esto pesa más en los productos que se registren como alimento.</t>
    </r>
  </si>
  <si>
    <t>8. Estrategia: pocos registros para muchos productos y marcas</t>
  </si>
  <si>
    <t>8.1 Principios</t>
  </si>
  <si>
    <t>1. 1 fórmula base (activos + dosis + forma farmacéutica) = 1 registro SD = hasta 3 marcas. Ejemplo: "Colágeno + C + biotina, polvo" → MAGNIFICA, Marca B y Marca C. Para la marca 4 se saca un segundo registro (idéntico) o se reasigna.</t>
  </si>
  <si>
    <t>2. Dentro de cada registro, multiplique SKUs con variables que NO obligan a un registro nuevo:</t>
  </si>
  <si>
    <t>•  presentaciones comerciales (frasco de 30, 60 y 90 cápsulas; tarro de 300 g y 600 g; sachet individual; caja x 15 o x 30);</t>
  </si>
  <si>
    <t>•  sabores o variedades (fresa, limón, sin sabor), declarados desde la solicitud inicial;</t>
  </si>
  <si>
    <t>•  artes y diseños por marca.</t>
  </si>
  <si>
    <r>
      <rPr>
        <sz val="10"/>
        <rFont val="Calibri"/>
      </rPr>
      <t xml:space="preserve">Declare todo en la solicitud inicial para evitar modificaciones posteriores. </t>
    </r>
    <r>
      <rPr>
        <b/>
        <sz val="9"/>
        <color rgb="FF9C5700"/>
        <rFont val="Calibri"/>
      </rPr>
      <t>[INFERENCIA, práctica estándar]</t>
    </r>
  </si>
  <si>
    <t>3. Diseñe fórmulas "paraguas" con activos aceptados y dosis conservadoras (por debajo del UL; creatina ≤ 3 g; cafeína prudente) y con declaraciones de la lista INVIMA vigente. Así una misma fórmula puede posicionarse para varios ángulos de marketing sin cambiar el registro. Ejemplo:</t>
  </si>
  <si>
    <t>•  multivitamínico con biotina + zinc + selenio + vitamina C → "cabello, piel y uñas" (marca A) y "energía y defensas" (marca B);</t>
  </si>
  <si>
    <t>•  todos los claims tienen que estar respaldados por la lista y aprobados en el registro.</t>
  </si>
  <si>
    <t>4. Use la forma farmacéutica con mayor demanda para cada fórmula. Cambiar de cápsula a gomita implica un registro nuevo. Si quiere la misma fórmula en cápsula y en gomita, son 2 registros.</t>
  </si>
  <si>
    <t>5. Si la empresa califica como microempresa, aproveche la tarifa $0 en registros y modificaciones (Ley 2069). Eso hace barato sacar varios registros "clonados" para superar el tope de 3 marcas.</t>
  </si>
  <si>
    <t>6. Alimentos (colágeno puro, té, shot) con varias marcas: el RSA/NSA solo ampara varias marcas si titular = fabricante. Con maquila, evalúe un registro por marca o que el maquilador sea titular. En alimentos, no use claims de suplemento.</t>
  </si>
  <si>
    <t>7. Una línea "mixta" bien pensada podría cubrir el portafolio así:</t>
  </si>
  <si>
    <t>•  SD-1 multivitamínico de belleza (cápsula);</t>
  </si>
  <si>
    <t>•  SD-2 colágeno + C + biotina (polvo);</t>
  </si>
  <si>
    <t>•  SD-3 gomita multivitamínica;</t>
  </si>
  <si>
    <t>•  SD-4 magnesio + B6 (cápsula, nicho "relajación/descanso" sin claim de sueño);</t>
  </si>
  <si>
    <t>•  SD-5 proteína o creatina (polvo);</t>
  </si>
  <si>
    <t>•  SD-6 probiótico + fibra (sachet).</t>
  </si>
  <si>
    <r>
      <rPr>
        <sz val="10"/>
        <rFont val="Calibri"/>
      </rPr>
      <t xml:space="preserve">Son 6 registros × 3 marcas = 18 combinaciones marca-producto, multiplicadas por presentaciones y sabores. Todas son </t>
    </r>
    <r>
      <rPr>
        <b/>
        <sz val="9"/>
        <color rgb="FF9C5700"/>
        <rFont val="Calibri"/>
      </rPr>
      <t>[INFERENCIA estratégica]</t>
    </r>
    <r>
      <rPr>
        <sz val="10"/>
        <rFont val="Calibri"/>
      </rPr>
      <t xml:space="preserve"> y deben validarse una a una con el maquilador y el asesor.</t>
    </r>
  </si>
  <si>
    <t>8.2 Errores comunes</t>
  </si>
  <si>
    <t>1. Copiar fórmulas virales de EE. UU. con ashwagandha, tribulus, garcinia, yohimbe, melatonina, DHEA o kratom. Serán rechazadas o darán lugar a alertas.</t>
  </si>
  <si>
    <t>2. Registrar como alimento (RSA/NSA) y vender como suplemento con claims de desempeño, belleza o peso. Es exactamente la alerta 267-2026.</t>
  </si>
  <si>
    <t>3. Claims de próstata, libido, glúteos, quemador o "dormir" en anuncios de Meta o TikTok y en las landings de Dropi. La publicidad de SD requiere aprobación previa y la medida sanitaria contagia a todas las marcas del registro.</t>
  </si>
  <si>
    <t>4. Usar "suplemento dietético" u otros términos no reconocidos, o números de registro de otro producto. Ojo con proveedores de Dropi que "prestan" un registro: si el registro no lo ampara a usted ni a su marca, el producto es fraudulento.</t>
  </si>
  <si>
    <t>5. Maquilador sin BPM para esa forma farmacéutica (gomitas, softgels y líquidos son los casos más frecuentes).</t>
  </si>
  <si>
    <t>6. Vitamina sola en dosis alta (por ejemplo D3 10.000 UI): puede exceder el UL o caer en la norma farmacológica (medicamento).</t>
  </si>
  <si>
    <t>7. Pedir modificaciones una por una en vez de declarar desde el inicio todas las presentaciones, sabores y marcas (hasta 3).</t>
  </si>
  <si>
    <t>8. No vigilar los listados SEPFSD (ingredientes nuevos y declaraciones aceptadas), que cambian cada 3 a 6 meses. Un claim que hoy no está puede aparecer después y viceversa.</t>
  </si>
  <si>
    <t>9. Vender un producto del inventario de otro titular con su marca sin que la marca esté incluida en ese registro. Para un dropshipper esto es crítico: cada marca propia debe aparecer en el registro.</t>
  </si>
  <si>
    <t>10. Ignorar el proyecto de nuevo decreto de suplementos (borrador de 2024, que derogaría el Decreto 3249, el 3863, el 272 y la Res. 3096). No encontré evidencia de que se haya expedido a oct-2026, pero si se expide podría cambiar la regla de marcas, las leyendas y el registro. Hay que monitorearlo.</t>
  </si>
  <si>
    <t>9. Cambios normativos recientes (2023-2026) encontrados</t>
  </si>
  <si>
    <t>Fecha</t>
  </si>
  <si>
    <t>Norma o hecho</t>
  </si>
  <si>
    <t>Relevancia</t>
  </si>
  <si>
    <t>jun/jul 2024</t>
  </si>
  <si>
    <t>Proyecto de decreto de suplementos dietarios (MinSalud). Derogaría el Decreto 3249 de 2006, el 3863 de 2008, el 272 de 2009 y la Res. 3096 de 2007. Proponía nuevas leyendas (art. 35).</t>
  </si>
  <si>
    <r>
      <rPr>
        <sz val="10"/>
        <rFont val="Calibri"/>
      </rPr>
      <t xml:space="preserve">No encontré su expedición a oct-2026 </t>
    </r>
    <r>
      <rPr>
        <b/>
        <sz val="9"/>
        <color rgb="FF9C0006"/>
        <rFont val="Calibri"/>
      </rPr>
      <t>[POR CONFIRMAR]</t>
    </r>
    <r>
      <rPr>
        <sz val="10"/>
        <rFont val="Calibri"/>
      </rPr>
      <t>.</t>
    </r>
  </si>
  <si>
    <t>2023–2026</t>
  </si>
  <si>
    <t>Listados SEPFSD: ingredientes nuevos aceptados (abr-2023, mar-2025, 17-mar-2026); declaraciones aceptadas (ago-2023, jul-2024, 11-mar-2026); plantas tóxicas (mar-2025).</t>
  </si>
  <si>
    <t>Son la base para las fórmulas y los claims.</t>
  </si>
  <si>
    <t>22-dic-2025</t>
  </si>
  <si>
    <t>Res. INVIMA 2025067543: tarifas 2026.</t>
  </si>
  <si>
    <t>Valores con UVB 2026 = $12.110 (Res. MinHacienda 3488 de 2025).</t>
  </si>
  <si>
    <t>30-jun-2026 y 23-sep-2026</t>
  </si>
  <si>
    <t>Res. INVIMA 2026033499 y 2026058314: modifican tarifas y códigos (InvimÁgil).</t>
  </si>
  <si>
    <t>No subieron las tarifas de alimentos. Se mantienen las tarifas $0 para micro.</t>
  </si>
  <si>
    <t>abr-2026</t>
  </si>
  <si>
    <t>Proyecto de resolución de etiquetado frontal: derogaría la Res. 810 y agregaría un sello de "ultraprocesado".</t>
  </si>
  <si>
    <t>Afecta los productos registrados como alimento.</t>
  </si>
  <si>
    <t>2-jun-2026 / 12-jun-2026</t>
  </si>
  <si>
    <t>Nueva Oficina Virtual INVIMA e implementación de InvimÁgil en el sector farmacéutico.</t>
  </si>
  <si>
    <t>Radicación digital.</t>
  </si>
  <si>
    <t>2026</t>
  </si>
  <si>
    <t>Decreto 1041 de 2026 (donaciones de productos de uso humano, incluye SD).</t>
  </si>
  <si>
    <t>Poco relevante para este modelo.</t>
  </si>
  <si>
    <t>sep-2026</t>
  </si>
  <si>
    <t>Alerta 267-2026: 42 alimentos con claims de suplemento deportivo.</t>
  </si>
  <si>
    <t>Indica que INVIMA está vigilando la publicidad digital.</t>
  </si>
  <si>
    <t>Fuentes</t>
  </si>
  <si>
    <t>Todas se consultaron con WebSearch. No se pudo abrir ninguna con WebFetch porque el proxy bloqueó todos los dominios. Los datos provienen de los extractos del buscador.</t>
  </si>
  <si>
    <t>Normas y documentos oficiales</t>
  </si>
  <si>
    <t>•  Decreto 3249 de 2006 – https://www.minsalud.gov.co/Normatividad_Nuevo/DECRETO%203249%20DE%202006.pdf ; https://www.icbf.gov.co/cargues/avance/compilacion/docs/decreto_3249_2006.htm ; https://www.invima.gov.co/biblioteca/preview/102894</t>
  </si>
  <si>
    <t>•  Decreto 3863 de 2008 (art. 11, máximo 3 marcas) – https://faolex.fao.org/docs/pdf/col86189.pdf ; https://www.suin-juriscol.gov.co/viewDocument.asp?ruta=Decretos/1537997 ; https://normograma.supersalud.gov.co/compilacion/docs/decreto_3863_2008.htm</t>
  </si>
  <si>
    <t>•  Decreto 272 de 2009 – https://www.invima.gov.co/biblioteca/decreto-272-2009-etiquetado-suplementos-dietarios ; https://www.suin-juriscol.gov.co/viewDocument.asp?id=1063351</t>
  </si>
  <si>
    <t>•  Res. 3096 de 2007 – https://normograma.invima.gov.co/compilacion/docs/resolucion_minproteccion_3096_2007.htm ; https://www.suin-juriscol.gov.co/viewDocument.asp?ruta=Resolucion/30033921</t>
  </si>
  <si>
    <t>•  Res. INVIMA 25533 de 2009 – https://normograma.invima.gov.co/compilacion/docs/resolucion_invima_25533_2009.htm ; https://faolex.fao.org/docs/pdf/col89778.pdf</t>
  </si>
  <si>
    <t>•  Res. 2674 de 2013 (art. 42) – https://normograma.invima.gov.co/compilacion/docs/resolucion_minsaludps_2674_2013.htm ; https://faolex.fao.org/docs/pdf/col145241.pdf</t>
  </si>
  <si>
    <t>•  Res. 719 de 2015 – https://normograma.invima.gov.co/compilacion/docs/resolucion_minsaludps_0719_2015.htm</t>
  </si>
  <si>
    <t>•  Res. 810 de 2021 y 2492 de 2022 – https://normograma.invima.gov.co/compilacion/docs/resolucion_minsaludps_0810_2021.htm ; https://www.andi.com.co/Uploads/ABECE%20APLICACION%20RES%202492%20DE%202022%20Y%20RES%20810%20E3%202021.pdf</t>
  </si>
  <si>
    <t>•  Proyecto de etiquetado frontal 2026 – https://consultorsalud.com/etiquetado-frontal-en-colombia-pr-derogar-r-810/ ; https://www.ambitojuridico.com/sites/default/files/2026-04/PROTECTONORMA-Minsalud-2026(EtiquetadoFrontal).pdf</t>
  </si>
  <si>
    <t>•  Decreto 1156 de 2018 (fitoterapéuticos) – https://www.minsalud.gov.co/sites/rid/Lists/BibliotecaDigital/RIDE/DE/DIJ/decreto-1156-de-2018.pdf ; https://www.icbf.gov.co/cargues/avance/compilacion/docs/decreto_1156_2018.htm</t>
  </si>
  <si>
    <t>•  Vademécum Colombiano de Plantas Medicinales – https://www.minsalud.gov.co/sites/rid/Lists/BibliotecaDigital/RIDE/VS/PP/SA/vademecum-colombiano-plantas-medicinales.pdf</t>
  </si>
  <si>
    <t>•  Proyecto de decreto de SD 2024 – https://22530033.fs1.hubspotusercontent-na1.net/hubfs/22530033/Avance%20Normativo/2024/pd-minsalud-condiciones-requisitos-sanitarios-suplementos-dietarios.pdf ; https://www.infobae.com/colombia/2024/07/11/ministerio-de-salud-aclaro-dudas-sobre-el-proceso-para-regular-suplementos-dietarios-en-colombia/</t>
  </si>
  <si>
    <t>•  Ley 2069 de 2020 – https://www.funcionpublica.gov.co/eva/gestornormativo/norma.php?i=160966</t>
  </si>
  <si>
    <t>•  Res. INVIMA 343 de 2022 (exención microempresas) – https://normograma.invima.gov.co/compilacion/docs/resolucion_invima_0343_2022.htm ; https://app.invima.gov.co/oficina-virtual/atencion-al-ciudadano/knowledgebase.php?article=12</t>
  </si>
  <si>
    <t>•  Res. INVIMA 1026 de 2022 (tarifa diferencial) – https://normograma.invima.gov.co/compilacion/docs/resolucion_invima_1026_2022.htm ; https://www.ambitojuridico.com/noticias/administrativo/invima-establecio-tarifas-diferenciadas-en-el-tramite-de-registros</t>
  </si>
  <si>
    <t>Tarifas</t>
  </si>
  <si>
    <t>•  Manual tarifario INVIMA – https://www.invima.gov.co/tramites-y-servicios/tarifas</t>
  </si>
  <si>
    <t>•  Res. 2024057944 de 2024 (tarifas 2025) – https://normograma.invima.gov.co/compilacion/docs/resolucion_invima_57944_2024.htm</t>
  </si>
  <si>
    <t>•  Res. 2025067543 de 2025 (tarifas 2026) – https://abcrepecev.com/hubfs/Avance%20Normativo/2025/resoluci%C3%B3n%202025067543%20de%202025.pdf</t>
  </si>
  <si>
    <t>•  Res. 2026033499 de 2026 – https://www.invima.gov.co/biblioteca/download/145115</t>
  </si>
  <si>
    <t>•  Res. 2026058314 de 2026 – https://consultorsalud.com/resolucion-2026058314-2026-tarifas-invima/</t>
  </si>
  <si>
    <t>•  Res. 2025029546 de 2025 (alimentos) – https://normograma.invima.gov.co/compilacion/docs/resolucion_invima_29546_2025.htm</t>
  </si>
  <si>
    <t>•  UVB 2026 = $12.110 – https://www.siigo.com/blog/obligaciones-fiscales/uvb-unidad-de-valor-basico/ ; https://www.cerlatam.com/normatividad/minhacienda-decreto-3488-de-2025-31-dic-2025/</t>
  </si>
  <si>
    <t>•  Actualización tarifaria 2025 – https://www.invima.gov.co/blog/sala-de-prensa-13/el-invima-actualiza-su-manual-tarifario-para-el-2025-229</t>
  </si>
  <si>
    <t>Listados SEPFSD</t>
  </si>
  <si>
    <t>•  Plantas tóxicas, mar-2025 – https://www.invima.gov.co/biblioteca/listado-plantas-toxicas-marzo-2025 ; https://www.invima.gov.co/sites/default/files/medicamentos-productos-biologicos/Sala-Especializada-de-Medicamentos-Fitoterapeuticos-Homeopaticos/2025/listado_de_plantas_toxicas_-_marzo_de_2025.pdf</t>
  </si>
  <si>
    <t>•  Ingredientes nuevos aceptados – https://www.invima.gov.co/biblioteca/listado-nuevos-ingredientes-suplementos-dietarios-invima-2022 ; https://www.invima.gov.co/sites/default/files/medicamentos-productos-biologicos/LISTADO%20DE%20NUEVOS%20INGREDIENTES%20ACEPTADOS%20PARA%20SUPLEMENTOS%20DIETARIOS%20abril%2012-2023.pdf</t>
  </si>
  <si>
    <t>•  Declaraciones aceptadas – https://www.invima.gov.co/biblioteca/download/144191 ; https://www.invima.gov.co/biblioteca/declaraciones-aceptadas-suplementos-dietarios-julio-2024</t>
  </si>
  <si>
    <t>•  Sala Especializada SEPFSD – https://www.invima.gov.co/productos-vigilados/medicamentos-y-productos-biologicos/sala-especializada-fitoterapicos-homeopaticos-suplementos</t>
  </si>
  <si>
    <t>•  Acta 13 de 2024 SEPFSD (ashwagandha) – https://www.invima.gov.co/sites/default/files/medicamentos-productos-biologicos/Sala-Especializada-de-Medicamentos-Fitoterapeuticos-Homeopaticos/2024/acta_no._13_-_sesi%C3%B3n_ord._15_de_octubre_de_2024_-_sepfsd.pdf</t>
  </si>
  <si>
    <t>Alertas y fiscalización</t>
  </si>
  <si>
    <t>•  Alerta 277-2026 URODOC (próstata) – https://www.invima.gov.co/alertas-sanitarias/urodoc-suplemento-dietetico</t>
  </si>
  <si>
    <t>•  Alerta 267-2026 (42 alimentos con claims deportivos) – https://www.infobae.com/colombia/2026/09/15/invima-emitio-alerta-por-42-alimentos-y-bebidas-ofrecidos-como-suplementos-deportivos-sin-autorizacion/</t>
  </si>
  <si>
    <t>•  Alerta 40-2026 Melatonin 10 mg – https://www.invima.gov.co/alertas-sanitarias/melatonin-10mg</t>
  </si>
  <si>
    <t>•  Alerta 237-2024 Melatonina Magnesio Somnio – https://www.invima.gov.co/biblioteca/alerta-sanitaria-237-2024-melatonina-magnesio-somnio</t>
  </si>
  <si>
    <t>•  Retiro por tadalafilo, sibutramina y sildenafilo – https://www.invima.gov.co/blog/sala-de-prensa-13/alerta-sanitaria-especial-invima-retira-del-mercado-cuatro-suplementos-dietarios-por-contener-sustancias-no-autorizadas-134</t>
  </si>
  <si>
    <t>•  Potencializadores sexuales – https://www.invima.gov.co/blog/sala-de-prensa-13/el-invima-reitera-advertencia-sobre-suplementos-dietarios-que-son-promocionados-como-potencializadores-sexuales-125</t>
  </si>
  <si>
    <t>•  Kratom, alerta 273-2024 – https://invima.gov.co/biblioteca/alerta-sanitaria-273-2024-kratom-colombia-polvo-capsulas</t>
  </si>
  <si>
    <t>•  Shilajit, alertas 164-2024 y 186-2024 – https://www.invima.gov.co/biblioteca/alerta-sanitaria-186-2024-shilajit-resin-healthy-work</t>
  </si>
  <si>
    <t>•  Ashwagandha, alertas 054-2023 y 418-2023 – https://www.invima.gov.co/biblioteca/alerta-sanitaria-054-2023-ashwagandha</t>
  </si>
  <si>
    <t>•  Garcinia, alerta 132-2018 – https://invima.gov.co/biblioteca/preview/102167</t>
  </si>
  <si>
    <t>•  Creatina, alerta 064-2025 – https://invima.gov.co/biblioteca/alerta-sanitaria-064-2025-creatina-pura-dragon-pharma</t>
  </si>
  <si>
    <t>•  Colágeno, alerta 404-2023 – https://www.invima.gov.co/biblioteca/alerta-sanitaria-404-2023-colageno-hidrolizado-polvo</t>
  </si>
  <si>
    <t>•  Krec'up "crecimiento" (may-2026) – https://www.infobae.com/colombia/2026/05/08/invima-emitio-alerta-sanitaria-por-suplemento-dietario-fraudulento-que-promete-tener-bondades-farmacologicas-para-el-crecimiento/</t>
  </si>
  <si>
    <t>•  Glutatión, alerta 277-2025 – https://app.invima.gov.co/alertas/ckfinder/userfiles/files/ALERTAS%20SANITARIAS/medicamentos_pbiologicos/2025/SEPTIEMBRE/Alerta%20No%23277-2025%20-%20V-ITADOL,%20V-ASCULAX,%20V-GLUTATION%20Y%20V-ITALAY%20de%20marca%20VITAL%20HEALTH%20.pdf</t>
  </si>
  <si>
    <t>•  Multas a Dubac y otros – https://consultorsalud.com/invima-multa-a-empresas-que-comercializan-suplementos-dietarios/</t>
  </si>
  <si>
    <t>•  DHEA, alerta – https://www.invima.gov.co/alertas-sanitarias/7981/pdf</t>
  </si>
  <si>
    <t>Trámites digitales y tiempos</t>
  </si>
  <si>
    <t>•  Nueva Oficina Virtual 2026 – https://www.dd9regulatorio.com/post/nueva-oficina-virtual-invima-2026</t>
  </si>
  <si>
    <t>•  InvimÁgil, sector farmacéutico – https://www.invima.gov.co/blog/sala-de-prensa-13/el-invima-inicia-la-implementacion-de-invimagil-para-el-sector-farmaceutico-499</t>
  </si>
  <si>
    <t>•  Guía de registro 2026 (fuente secundaria) – https://www.camtomx.com/en/blog/registro-sanitario-invima-colombia-guia ; https://futupro.com/requisitos-para-lanzar-un-suplemento-en-colombia-guia-completa-para-emprendedores/</t>
  </si>
  <si>
    <t>•  Melatonina en Latinoamérica (CIMLAC 2024) – https://www.colibri.udelar.edu.uy/jspui/handle/20.500.12008/49633</t>
  </si>
  <si>
    <t>Anexo: investigación previa (Ecom Magic, 2 de octubre de 2026)</t>
  </si>
  <si>
    <t>156 productos investigados antes de tener acceso a FastMoss (herramienta "spy TikTok Shop" de Ecom Magic). Se conserva porque trae ingredientes y dosis investigados; la columna "¿Está en FastMoss?" indica si el producto también aparece en los rankings de FastMoss.</t>
  </si>
  <si>
    <t>Ventas 30 días</t>
  </si>
  <si>
    <t>Evidencia viral</t>
  </si>
  <si>
    <t>¿Está en FastMoss?</t>
  </si>
  <si>
    <t>Biotin Gummies AH-MAZING HAIR</t>
  </si>
  <si>
    <t>Biotina (5.000 mcg) + vitamina C + vitamina E + zinc</t>
  </si>
  <si>
    <t>Gomita de biotina + vitaminas C y E + zinc; ajustar la biotina al máximo permitido y declarar 'contribuye al mantenimiento del cabello'.</t>
  </si>
  <si>
    <t>14.573 unidades y ~US$1,0 M de GMV en 30 días; 127.716 vendidas en total, 4.457 creadores y 12.378 videos.</t>
  </si>
  <si>
    <t>Sí (P028)</t>
  </si>
  <si>
    <t>El precio de US$34,95 es el de 1 frasco; el salePrice medio de US$77,38 incluye multipacks.</t>
  </si>
  <si>
    <t>Biotin Gummies 5000</t>
  </si>
  <si>
    <t>Biotina 5.000 mcg</t>
  </si>
  <si>
    <t>Misma fórmula base que Bears with Benefits: puede ir sobre el mismo registro.</t>
  </si>
  <si>
    <t>68.622 unidades vendidas en total, 50,5 M de vistas y 5.958 creadores; ventas actuales en caída (364 en 30 días).</t>
  </si>
  <si>
    <t>La etiqueta dice '5000mg', que es un error del listing: es 5.000 mcg. No se pudo confirmar si lleva cofactores.</t>
  </si>
  <si>
    <t>1730575100230669062</t>
  </si>
  <si>
    <t>24-in-1 Advanced Hair Growth Vitamins</t>
  </si>
  <si>
    <t>Rainbow Nutrients</t>
  </si>
  <si>
    <t>Biotina alta + colágeno + MSM + saw palmetto + complejo vitamínico-mineral</t>
  </si>
  <si>
    <t>Biotina 10.000 mcg
Colágeno
OptiMSM (metilsulfonilmetano)
goMCT
Saw palmetto
+ vitaminas y minerales (24 ingredientes)</t>
  </si>
  <si>
    <t>Quitar el saw palmetto y dejar biotina + MSM + colágeno + zinc + selenio + vitaminas del grupo B, sin claim de 'detener la caída'.</t>
  </si>
  <si>
    <t>1.816 unidades en 30 días; con el pack de 3 (id 1731962821914759723, 1.616 en 30 días y US$754 K de GMV total) supera US$1 M acumulado.</t>
  </si>
  <si>
    <t>El vehículo (cápsula) no está confirmado en la etiqueta. Fuente de la marca: WebSearch (kalodata / shop.tiktok.com).</t>
  </si>
  <si>
    <t>1732315238773199403</t>
  </si>
  <si>
    <t>Hair Care Liposomal</t>
  </si>
  <si>
    <t>Biotina + vitamina D3 + vitamina E + selenio + ácido hialurónico (liposomal líquido)</t>
  </si>
  <si>
    <t>Vitamina D3
Vitamina E
Biotina
Ácido hialurónico
Selenio</t>
  </si>
  <si>
    <t>Shot líquido en sachet de biotina + D3 + E + selenio + ácido hialurónico; el formato liposomal es opcional.</t>
  </si>
  <si>
    <t>12.846 unidades y US$588 K de GMV acumulado; 5,1 M de vistas. Hoy está sin ventas en 30 días.</t>
  </si>
  <si>
    <t>Precio desde US$32,95 (rango hasta US$107,8). Producto sin ventas recientes.</t>
  </si>
  <si>
    <t>1729474569362641870</t>
  </si>
  <si>
    <t>Liquid Silica Concentrate</t>
  </si>
  <si>
    <t>Eidon Ionic Minerals</t>
  </si>
  <si>
    <t>Silicio (sílice) iónico líquido</t>
  </si>
  <si>
    <t>Sílice / silicio iónico</t>
  </si>
  <si>
    <t>Gotas de silicio orgánico (por ejemplo, ácido ortosilícico estabilizado) solo o con biotina y zinc.</t>
  </si>
  <si>
    <t>10.108 unidades en total, 843 creadores y 2,4 M de vistas.</t>
  </si>
  <si>
    <t>Es el único producto en gotas de la categoría.</t>
  </si>
  <si>
    <t>1729440668088243185</t>
  </si>
  <si>
    <t>Biotina 60 cápsulas</t>
  </si>
  <si>
    <t>Biotina (dosis no publicada en el listing)</t>
  </si>
  <si>
    <t>Cápsula de biotina o, mejor, combinada con zinc y selenio (tipo Vitybell) para diferenciarse.</t>
  </si>
  <si>
    <t>1.562 unidades en 30 días y 19.891 en total en TikTok Shop MX; 3.151 videos.</t>
  </si>
  <si>
    <t>Sí (P199)</t>
  </si>
  <si>
    <t>El salePrice reportado es 153,74 (rango 70,91–236,56), lo que solo tiene sentido en MXN; aquí se convierte 153,74 MXN / 18,5 = US$8,31. El GMV reportado (64.769 en 30 días y 651.067 total) también estaría en MXN. Windboss también vende 'Biotina MAX + Colágeno', viral en Colombia.</t>
  </si>
  <si>
    <t>Vitybell (el 'Vitabel' viral)</t>
  </si>
  <si>
    <t>Procaps</t>
  </si>
  <si>
    <t>CO</t>
  </si>
  <si>
    <t>Complejo B capilar (biotina + B5 + B3 + B2 + B6) + zinc + cobre + selenio</t>
  </si>
  <si>
    <t>Biotina (B8) 0,9 mg
D-pantenol (B5) 3 mg
Nicotinamida (B3) 17,5 mg
Riboflavina (B2) 0,8 mg
Piridoxina (B6) 1 mg
Zinc (sulfato) 40 mg
Cobre (sulfato) 5 mg
Selenio 200 mcg</t>
  </si>
  <si>
    <t>Replicar la fórmula base (biotina + B3 + B5 + B2 + B6 + zinc + cobre + selenio) en softgel o en gomita/cápsula para una marca propia; ojo con zinc 40 mg y selenio 200 mcg, que están en el límite.</t>
  </si>
  <si>
    <t>Referente colombiano en farmacias (Cruz Verde, Farmatodo, Locatel) y en Mercado Libre CO; muy mencionado en TikTok como 'Vitabel'.</t>
  </si>
  <si>
    <t>'Vitabel' es el nombre coloquial de Vitybell (Procaps). Hay una variante Vitybell Fem en tableta con colágeno. Sin datos de TikTok Shop porque no hay TikTok Shop en CO.</t>
  </si>
  <si>
    <t>Multi Collagen Peptides Powder</t>
  </si>
  <si>
    <t>Registrar el polvo de colágeno hidrolizado + ácido hialurónico + biotina + vitamina C; es la fórmula base más repetida y sirve también para cápsula.</t>
  </si>
  <si>
    <t>1.377.540 unidades y US$45,6 M de GMV acumulado (el más vendido de la categoría); 13.522 unidades en 30 días y 125 mil reseñas.</t>
  </si>
  <si>
    <t>Sí (P033)</t>
  </si>
  <si>
    <t>El empaque (doypack o tarro) no está confirmado.</t>
  </si>
  <si>
    <t>Collagen Peptides Powder 20oz</t>
  </si>
  <si>
    <t>Colágeno hidrolizado bovino tipo I y III (puro)</t>
  </si>
  <si>
    <t>Colágeno hidrolizado bovino tipo I y III en polvo, sin sabor; la fórmula más simple de registrar y la base para muchas marcas.</t>
  </si>
  <si>
    <t>36.895 unidades y US$1,23 M en 30 días; #9 de TikTok Shop US en Q2 2026 (US$5,57 M) y #4 en Q1 2026 (US$8,3 M) según FastMoss.</t>
  </si>
  <si>
    <t>Sí (P005)</t>
  </si>
  <si>
    <t>Fuente del ranking: https://www.fastmoss.com/blog/best-selling-tiktok-shop-products-us-q2-2026/. La versión NeoCell 'Super Collagen Plus' lleva 12 g de colágeno + 120 mg de vitamina C + 60 mg de ácido hialurónico.</t>
  </si>
  <si>
    <t>Collagen Peptides 5 Types 1800mg</t>
  </si>
  <si>
    <t>Colágeno hidrolizado multi-tipo (I, II, III, V, X) en cápsula</t>
  </si>
  <si>
    <t>Péptidos de colágeno 5 tipos 1.800 mg/porción</t>
  </si>
  <si>
    <t>Cápsula de colágeno multi-tipo; puede ampliarse con vitamina C + biotina para converger con la fórmula de VivoNu y Megneta.</t>
  </si>
  <si>
    <t>339.592 unidades y US$6,5 M de GMV acumulado; 9.894 en 30 días. La marca es Toplux, #2 de TikTok Shop US en Q2 2026 con su magnesio.</t>
  </si>
  <si>
    <t>Sí (P053)</t>
  </si>
  <si>
    <t>Creatina + colágeno hidrolizado + inositol + BCAA + maca + ácido hialurónico</t>
  </si>
  <si>
    <t>Creatina monohidrato 5 g
Colágeno 5 g
Inositol 500 mg
BCAA 2:1:1 2 g
Maca
Ácido hialurónico
Vitamina D3</t>
  </si>
  <si>
    <t>Stick de creatina 3–5 g + colágeno 5 g + ácido hialurónico + vitamina D, sin maca ni claim hormonal.</t>
  </si>
  <si>
    <t>33.914 unidades y US$1,23 M en 30 días (tendencia al alza; lanzado en mayo de 2026); 950 videos en 30 días. Otros 2 listings suman ~14 mil más.</t>
  </si>
  <si>
    <t>Sí (P007)</t>
  </si>
  <si>
    <t>Producto puente entre COL y ENE; puede estar duplicado con el agente de Energía/Gym.</t>
  </si>
  <si>
    <t>BGV Collagen Powder</t>
  </si>
  <si>
    <t>Black Girl Vitamins</t>
  </si>
  <si>
    <t>Colágeno bovino grass-fed tipos I y III 10 g/scoop (9 g de proteína)</t>
  </si>
  <si>
    <t>Mismo registro que NeoCell (colágeno I y III puro); se diferencia por marca y nicho.</t>
  </si>
  <si>
    <t>25.197 unidades y US$1,83 M acumulado; el bundle de la marca (id 1731261722942411448) suma 4.602 unidades más en 30 días.</t>
  </si>
  <si>
    <t>Precio de 1 unidad US$46,03 (salePrice medio US$80,04 por multipacks). Fuente de la composición: consumerhealthdigest.com.</t>
  </si>
  <si>
    <t>1731265149046723256</t>
  </si>
  <si>
    <t>Marine Collagen Peptides + HA + Biotin</t>
  </si>
  <si>
    <t>Colágeno marino hidrolizado + ácido hialurónico + biotina + vitamina C</t>
  </si>
  <si>
    <t>Péptidos de colágeno marino hidrolizado
Ácido hialurónico
Biotina
Vitamina C</t>
  </si>
  <si>
    <t>Variante 'marina' de la fórmula multi-colágeno; requiere su propio registro si cambia la fuente del colágeno.</t>
  </si>
  <si>
    <t>3.978 unidades en 30 días con tendencia al alza; 1.458 videos en 30 días.</t>
  </si>
  <si>
    <t>El listing no muestra la marca.</t>
  </si>
  <si>
    <t>1732018427366511374</t>
  </si>
  <si>
    <t>Liquid Collagen Renewal 4000mg</t>
  </si>
  <si>
    <t>NatureWise</t>
  </si>
  <si>
    <t>Colágeno hidrolizado líquido + biotina + vitamina C + complejo B + ácido hialurónico</t>
  </si>
  <si>
    <t>Colágeno hidrolizado tipos I y III 4.000 mg
Biotina
Vitamina C
Complejo B
Ácido hialurónico</t>
  </si>
  <si>
    <t>Colágeno líquido o shot con biotina + vitamina C + ácido hialurónico; registrarlo como forma líquida aparte del polvo.</t>
  </si>
  <si>
    <t>4.099 unidades en 30 días y 42.630 en total (US$1,26 M); 3.435 creadores. Zena Nutrition, con la misma fórmula líquida, suma 23.869 unidades más.</t>
  </si>
  <si>
    <t>Zena Nutrition Liquid Collagen + Biotin (id 1730198206748725363, 845 unidades en 30 días) queda agrupado en esta fórmula.</t>
  </si>
  <si>
    <t>1729591399196300028</t>
  </si>
  <si>
    <t>Electrolitos + ácido hialurónico + péptidos de colágeno bioactivo (Verisol)</t>
  </si>
  <si>
    <t>Stick de electrolitos + colágeno hidrolizado + ácido hialurónico ('agua de belleza'); claim de hidratación, no 'reduce arrugas'.</t>
  </si>
  <si>
    <t>83.004 unidades y US$3,7 M desde abril de 2026; 2.270 videos y 1.535 creadores en 30 días.</t>
  </si>
  <si>
    <t>Sí (P089)</t>
  </si>
  <si>
    <t>Producto de celebridad; el formato stick 'beauty hydration' es la tendencia.</t>
  </si>
  <si>
    <t>Liposomal Glutathione 1155 mg</t>
  </si>
  <si>
    <t>Glutatión reducido (liposomal) + vitamina C (+ selenio / resveratrol)</t>
  </si>
  <si>
    <t>Cápsula de glutatión + vitamina C + selenio con claim 'antioxidante'; quitar el resveratrol si complica el registro.</t>
  </si>
  <si>
    <t>US$1,03 M de GMV en 30 días y US$9,1 M acumulado; la marca anuncia '#1 Best Seller en TikTok Shop' (nota de prensa en Yahoo Finance).</t>
  </si>
  <si>
    <t>Sí (P061)</t>
  </si>
  <si>
    <t>Precio de 1 unidad US$80 (salePrice medio US$160 por multipacks). Fuente: https://finance.yahoo.com/healthcare/articles/cata-kor-liposomal-glutathione-claims-181200371.html. Rosabella Liposomal Glutathione (id 1732307596354622214, cápsulas, 9.628 unidades en 30 días y US$501 K) entra en esta misma fórmula.</t>
  </si>
  <si>
    <t>Liposomal Glutathione Setria (26 sobres)</t>
  </si>
  <si>
    <t>Shot líquido de glutatión + vitamina C en sachet con claim 'antioxidante'.</t>
  </si>
  <si>
    <t>10.452 unidades y US$867 K en 30 días; 961 videos y 579 creadores en 30 días.</t>
  </si>
  <si>
    <t>Sí (P050)</t>
  </si>
  <si>
    <t>Marca identificada por WebSearch. La misma tienda vende el 'Liposomal Beauty Peptide Complex' (Verisol + ceramosides, 12 sobres, id 1732586871562014770, 753 unidades en 30 días, lanzado en septiembre de 2026).</t>
  </si>
  <si>
    <t>Liposomal Glutathione Direct (tiras)</t>
  </si>
  <si>
    <t>ESTHER FORMULA</t>
  </si>
  <si>
    <t>Glutatión liposomal 80 mg por tira</t>
  </si>
  <si>
    <t>Pasar a cápsula o sachet (fórmula de glutatión + vitamina C); el film oral es difícil de fabricar localmente.</t>
  </si>
  <si>
    <t>5.600 unidades y US$514 K en 30 días; US$3,2 M acumulado.</t>
  </si>
  <si>
    <t>Vehículo = film oral dispersable. Precio de 1 caja US$48,09 (el medio de US$119,62 incluye packs).</t>
  </si>
  <si>
    <t>1731249117070201460</t>
  </si>
  <si>
    <t>NAD+ Advanced 500mg</t>
  </si>
  <si>
    <t>NAD+ 500 mg por porción (antes Reus Research NR 900)</t>
  </si>
  <si>
    <t>Fórmula 'longevidad' con niacinamida (B3) + CoQ10 + vitamina C + selenio, que son ingredientes ya aceptados.</t>
  </si>
  <si>
    <t>El listing histórico (id 1729445487257948279) acumula 613.893 unidades y US$28,1 M; el listing actual suma 198.303 unidades y US$7,6 M.</t>
  </si>
  <si>
    <t>La composición exacta no se pudo verificar por falta de búsquedas web.</t>
  </si>
  <si>
    <t>1731271330635944158</t>
  </si>
  <si>
    <t>NMN Complex 1000mg</t>
  </si>
  <si>
    <t>NMN + resveratrol + CoQ10 + TMG + quercetina + glutatión + vitamina C</t>
  </si>
  <si>
    <t>NMN 500 mg
Vitamina C
Resveratrol
CoQ10
TMG
Quercetina
Glutatión</t>
  </si>
  <si>
    <t>Quitar el NMN y usar CoQ10 + resveratrol + quercetina + vitamina C + niacinamida como antioxidante 'antiedad'.</t>
  </si>
  <si>
    <t>129.144 unidades y US$5,5 M acumulado; 5.925 en 30 días.</t>
  </si>
  <si>
    <t>1731976483732624045</t>
  </si>
  <si>
    <t>Astaxanthin 12mg</t>
  </si>
  <si>
    <t>232.835 unidades y US$8,3 M acumulado; 7.874 en 30 días. Los bundles 'Glow' de la misma tienda suman decenas de miles de unidades más.</t>
  </si>
  <si>
    <t>Sí (P070)</t>
  </si>
  <si>
    <t>Precio de 1 unidad US$34,95 (salePrice medio US$40,2).</t>
  </si>
  <si>
    <t>Lemme Glow Collagen Gummies</t>
  </si>
  <si>
    <t>Colágeno hidrolizado + biotina + zinc + vitaminas A, C y E (gomita)</t>
  </si>
  <si>
    <t>Péptidos multi-colágeno
Biotina
Zinc
Vitaminas A, C y E
Minerales traza</t>
  </si>
  <si>
    <t>Gomita de colágeno + biotina + zinc + vitaminas A, C y E; la dosis de colágeno por gomita es baja, así que conviene enfatizar la biotina.</t>
  </si>
  <si>
    <t>8.617 unidades y US$252 K acumulado; es el líder de la búsqueda 'collagen gummies' en TikTok Shop US.</t>
  </si>
  <si>
    <t>En gomita el colágeno vende poco en TikTok US; el formato ganador es el polvo.</t>
  </si>
  <si>
    <t>1729441958162502503</t>
  </si>
  <si>
    <t>Péptidos de Colágeno Multi-tipo + Vit C + Biotina</t>
  </si>
  <si>
    <t>Péptidos de colágeno tipos I, II, III, V y X
Vitamina C
Biotina</t>
  </si>
  <si>
    <t>Cápsula multi-colágeno + vitamina C + biotina (+ ácido hialurónico); misma fórmula base que Micro Ingredients en otro vehículo.</t>
  </si>
  <si>
    <t>8.399 unidades en 30 días (líder de colágeno en TikTok Shop MX); 23,7 M de vistas y 189 videos en 30 días.</t>
  </si>
  <si>
    <t>Sí (P136)</t>
  </si>
  <si>
    <t>El salePrice reportado es 167,67 (rango 77,32–258,01), coherente con MXN; aquí 167,67 / 18,5 = US$9,06. El GMV reportado (333.222 en 30 días y 1.361.416 total) también estaría en MXN. El bundle con probióticos (id 1733134840009098448) suma 1.544 unidades más en 30 días.</t>
  </si>
  <si>
    <t>Colágeno Multi-Tipo + Biotina + Vit C + Zinc + Ác. Hialurónico 2230mg</t>
  </si>
  <si>
    <t>Péptidos de colágeno I, II, III, V y X
Biotina
Vitamina C
Zinc
Ácido hialurónico</t>
  </si>
  <si>
    <t>Misma fórmula base que VivoNu y Micro Ingredients, con zinc; candidata a registro compartido.</t>
  </si>
  <si>
    <t>4.672 unidades en 30 días y 26.616 en total; 33 M de vistas.</t>
  </si>
  <si>
    <t>Sí (P146)</t>
  </si>
  <si>
    <t>La herramienta reporta los precios MX con currency=USD; el cociente GMV/unidades es coherente con USD, así que se dejan tal cual (si fueran MXN, dividir entre 18.5). El precio es el de 1 unidad (minPrice); el salePrice medio es 53,98.</t>
  </si>
  <si>
    <t>Complejo de Colágeno Múltiple 120 cápsulas</t>
  </si>
  <si>
    <t>Misma fórmula que Toplux (multi-colágeno en cápsula).</t>
  </si>
  <si>
    <t>76.024 unidades y 8.012 reseñas en TikTok Shop MX; 30,6 M de vistas totales.</t>
  </si>
  <si>
    <t>Sí (P143)</t>
  </si>
  <si>
    <t>La herramienta reporta los precios MX con currency=USD; el cociente GMV/unidades es coherente con USD, así que se dejan tal cual (si fueran MXN, dividir entre 18.5). Reporta 0 ventas en 30 días aunque tuvo 128 mil vistas en 7 días; podría ser un dato desfasado.</t>
  </si>
  <si>
    <t>Polvo de Péptidos de Colágeno Múltiple + Biotina + Vit C</t>
  </si>
  <si>
    <t>Péptidos de colágeno I, II, III, V y X
Biotina
Vitamina C</t>
  </si>
  <si>
    <t>Es el clon mexicano de Micro Ingredients; la misma fórmula base en polvo sirve para Colombia.</t>
  </si>
  <si>
    <t>23.078 unidades, 41,2 M de vistas y 2.678 creadores en TikTok Shop MX.</t>
  </si>
  <si>
    <t>El salePrice reportado es 169,8 (rango 78,32–261,27), coherente con MXN; aquí 169,8 / 18,5 = US$9,18. El GMV reportado (14.941 en 30 días y 966.225 total) también estaría en MXN.</t>
  </si>
  <si>
    <t>1731765481052735615</t>
  </si>
  <si>
    <t>Péptidos de Colágeno Hidrolizado Puro Tipo I &amp; III 500 g</t>
  </si>
  <si>
    <t>Colágeno hidrolizado bovino tipos I y III (pastoreo libre)</t>
  </si>
  <si>
    <t>Misma fórmula que NeoCell y BGV (colágeno I y III puro).</t>
  </si>
  <si>
    <t>19.386 unidades en total y 445 en 30 días en TikTok Shop MX.</t>
  </si>
  <si>
    <t>La herramienta reporta los precios MX con currency=USD; el cociente GMV/unidades es coherente con USD, así que se dejan tal cual (si fueran MXN, dividir entre 18.5).</t>
  </si>
  <si>
    <t>1731734988363303618</t>
  </si>
  <si>
    <t>Aguaje + Fenogreco 1000 mg</t>
  </si>
  <si>
    <t>Kukamonga</t>
  </si>
  <si>
    <t>Aguaje (Mauritia flexuosa) + fenogreco (+ maca)</t>
  </si>
  <si>
    <t>Aguaje (Mauritia flexuosa) en polvo
Fenogreco (Trigonella foenum-graecum)</t>
  </si>
  <si>
    <t>Cápsula de aguaje + fenogreco + vitamina E (+ maca baja) con claims de 'bienestar femenino' y 'antioxidante'; la comunicación de curvas solo en el creativo, nunca en la etiqueta.</t>
  </si>
  <si>
    <t>17.740 unidades y 22,3 M de vistas en TikTok Shop MX; el líder de 'aguaje' en ventas recientes (401 en 30 días, al alza).</t>
  </si>
  <si>
    <t>1731952862752639549</t>
  </si>
  <si>
    <t>Aguaje + Fenogreco 1000mg VCaps</t>
  </si>
  <si>
    <t>Aguaje
Fenogreco</t>
  </si>
  <si>
    <t>Misma fórmula base que Kukamonga.</t>
  </si>
  <si>
    <t>61.909 unidades reportadas en total y 12 M de vistas, aunque el GMV total (US$158 K) sugiere menos unidades.</t>
  </si>
  <si>
    <t>Sí (P210)</t>
  </si>
  <si>
    <t>La herramienta reporta los precios MX con currency=USD; el cociente GMV/unidades es coherente con USD, así que se dejan tal cual (si fueran MXN, dividir entre 18.5). Las unidades totales parecen infladas.</t>
  </si>
  <si>
    <t>Aguaje Complex + Fenogreco + Maca + Zinc</t>
  </si>
  <si>
    <t>Oby</t>
  </si>
  <si>
    <t>Aguaje + fenogreco + maca + zinc (+ piperina)</t>
  </si>
  <si>
    <t>Aguaje
Fenogreco
Maca peruana
Zinc
Piperina</t>
  </si>
  <si>
    <t>Aguaje + fenogreco + maca a dosis moderada + zinc, sin piperina.</t>
  </si>
  <si>
    <t>12.722 unidades en total en TikTok Shop MX.</t>
  </si>
  <si>
    <t>La herramienta reporta los precios MX con currency=USD; el cociente GMV/unidades es coherente con USD, así que se dejan tal cual (si fueran MXN, dividir entre 18.5). Es la fórmula 'Aguaje Complex' que también venden FEMZEN y Mercado Libre MX (aguaje + fenogreco + maca roja).</t>
  </si>
  <si>
    <t>1732127724909790928</t>
  </si>
  <si>
    <t>Super Bear Gummies Combo (Top Support + Peach Gains)</t>
  </si>
  <si>
    <t>LanranBee</t>
  </si>
  <si>
    <t>Gomita de fenogreco + maca + multivitamínico ('booty gummies')</t>
  </si>
  <si>
    <t>Hierbas esenciales (mezcla no publicada; típicamente fenogreco, maca, saw palmetto)
Multivitaminas</t>
  </si>
  <si>
    <t>Gomita de aguaje + fenogreco + vitamina E + biotina con claim de bienestar femenino.</t>
  </si>
  <si>
    <t>Es la 'booty gummy' más vendida de TikTok Shop US, con apenas 1.721 unidades; la subcategoría está casi sin ventas en US (probablemente restringida).</t>
  </si>
  <si>
    <t>Se incluye para cubrir el vehículo gomita en BBL. Las búsquedas 'bbl gummies', 'curves supplement' y 'booty gummies' en US no superan 1.721 unidades por producto.</t>
  </si>
  <si>
    <t>1729564795087982976</t>
  </si>
  <si>
    <t>Curvy Fruit Aguaje + Maca 3 (polvo)</t>
  </si>
  <si>
    <t>CurvyFruit</t>
  </si>
  <si>
    <t>Aguaje + maca (amarilla, negra y roja)</t>
  </si>
  <si>
    <t>Aguaje (fruto)
Maca amarilla
Maca negra
Maca roja</t>
  </si>
  <si>
    <t>Polvo de aguaje + maca en doypack para batidos; fórmula distinta a la cápsula de aguaje + fenogreco.</t>
  </si>
  <si>
    <t>Marca peruana de referencia mundial en aguaje desde 2010 (Amazon US, eBay, Yaxa Colombia); también tiene versiones con saw palmetto, chía, fenogreco y hercampuri.</t>
  </si>
  <si>
    <t>No tiene datos de TikTok Shop; se marca como mercado US por Amazon US. El precio no se capturó.</t>
  </si>
  <si>
    <t>Aguaje + Hinojo + Maca (cápsulas)</t>
  </si>
  <si>
    <t>Varias (Mercado Libre CO: Aguaje Plus, Siempre Bella, Natural Medix)</t>
  </si>
  <si>
    <t>Aguaje + hinojo + maca</t>
  </si>
  <si>
    <t>Aguaje
Hinojo
Maca</t>
  </si>
  <si>
    <t>Unificar con la fórmula de aguaje + fenogreco y sumar vitamina E; registrar como suplemento de bienestar femenino.</t>
  </si>
  <si>
    <t>Categoría activa en Mercado Libre CO: Aguaje + Hinojo + Maca a 60.630 COP (21 calificaciones), Aguaje Plus x3 a 90.000 COP y Siempre Bella x2 a 60.000 COP.</t>
  </si>
  <si>
    <t>El precio (US$15,5) es aproximado: 60.630 COP a ~3.900 COP/USD. Referencia de lo que ya se vende en Colombia, muchas veces sin registro claro.</t>
  </si>
  <si>
    <t>Myo-inositol + ashwagandha KSM-66 + magnesio + L-teanina + vitamina D3/K2 (kit cortisol-hormonal)</t>
  </si>
  <si>
    <t>Un solo frasco: myo-inositol + magnesio glicinato + L-teanina (o melisa/pasiflora) + vitamina D3, sin berberina ni ashwagandha; claim 'apoya el manejo del estrés y el bienestar femenino'.</t>
  </si>
  <si>
    <t>20.974 unidades y USD 1,06 M de GMV en 30 días (1.035 videos y 442 creadores en 30d); el suplemento #1 por GMV en todas las búsquedas MX</t>
  </si>
  <si>
    <t>Sí (P133)</t>
  </si>
  <si>
    <t>RESUMEN MX vs CO. (1) En TikTok Shop MX dominan las fórmulas 'hormonales/cortisol' para mujer (WindBoss Cortisol + Myo-Inositol: 20.974 u y USD 1,06 M en 30 días; inositol en polvo B-fit; gomitas probióticas íntimas LeeFar Her Juicy: 18.142 u/30d) y la salud digestiva (probióticos 60B + 16 enzimas WindBoss: 22.122 u/30d, 183 mil acumuladas), seguidas de colágeno multi-tipo en cápsula (VivoNu 8.399 u/30d), magnesio complex (Beyond Vitamins, 410 mil u acumuladas) y creatina en polvo (Birdman, 808 mil u acumuladas). (2) El vehículo rey en MX es la cápsula/softgel en frasco vendida en kits de 2-3 frascos con descuentos agresivos, seguido del polvo (creatina, inositol, bebidas relajantes Toyocare con maca/ashwagandha + magnesio + L-teanina) y la gomita (vinagre de manzana, probióticos femeninos, shilajit); gotas y té casi no venden (las búsquedas 'té' y 'té para bajar de peso' no devolvieron suplementos) y no aparecieron tabletas, efervescentes ni sticks con ventas relevantes. (3) En TikTok Shop MX no hay 'pastillas BBL': 'glúteos' solo devuelve fajas, y 'quemador', 'menopausia' y 'próstata' tienen ventas marginales; la libido/vitalidad masculina se canaliza por fórmulas 'para hombres' (Selerb NAD+, maca + shilajit + arginina). (4) En Colombia/Dropi, en cambio, el bienestar viral se concentra en GOMITAS: BBL de aguaje + fenogreco + maca roja (Sottcor Labs, Siemprebell, vendidas 'con INVIMA'), vinagre de manzana (The Gummy Box &gt;200 mil u en 3 países), colágeno + biotina (Funat, Farmatodo) y citrato de magnesio, además de colágeno hidrolizado en polvo (Vitaliah) y proteína whey (fuentes: shopify.com/es/blog/productos-mas-vendidos-en-colombia, dropdata.app/productos-ganadores-dropi/colombia, cosmoscolombia.store, thegummyboxwellness.com, funat.co, stevia.com.co). (5) Fórmulas puente MX→CO que ya serían 'verdes' para un solo registro multi-marca: magnesio complex, probióticos + enzimas digestivas, colágeno multi-tipo + vitamina C + biotina, vinagre de manzana en gomita, myo-inositol en polvo y creatina; las fórmulas mexicanas con ashwagandha, berberina, shilajit, NAD+ o melatonina hay que reformularlas. (6) El INVIMA viene emitiendo alertas sobre quemadores fraudulentos vendidos por e-commerce (eluniversal.com.co, abril 2026), 'Rosabella Moringa' viral sin registro y productos 'BBL' como la buclizina (informe de seguridad INVIMA 2024, app.invima.gov.co), lo que confirma que tener registro sanitario propio es una ventaja competitiva real en Dropi. Nota de datos: precios y GMV en USD tal como los reporta Ecom Magic; los listings con soldCount redondo (100.000 / 250.000) y sin videos parecen artefactos de datos y se descartaron. || Precio reportado por la herramienta en USD (≈ 2866 MXN). Otros listings del mismo combo: 1731794003849414783 (131.342 vendidos totales, USD 5,5 M acumulado) y 1734892603444921471 (4.172 u/30d). Ingredientes: windboss.com y reseñas TikTok.</t>
  </si>
  <si>
    <t>Myo-inositol + D-chiro-inositol en proporción 40:1</t>
  </si>
  <si>
    <t>Registrable casi igual; evitar mencionar SOP/fertilidad en el claim (usar 'bienestar hormonal femenino'). Ideal también en sachet/stick.</t>
  </si>
  <si>
    <t>3.716 unidades y USD 124 K en 30 días; 41.599 vendidos totales</t>
  </si>
  <si>
    <t>Sí (P150)</t>
  </si>
  <si>
    <t>Precio reportado por la herramienta en USD (≈ 1029 MXN).</t>
  </si>
  <si>
    <t>LeeFar Her Juicy gomitas probióticas para mujer</t>
  </si>
  <si>
    <t>Probióticos Lactobacillus + prebióticos XOS + olmo resbaladizo (gomita femenina)</t>
  </si>
  <si>
    <t>Mezcla probiótica (Lactobacillus)
Prebióticos XOS
Olmo resbaladizo (slippery elm)</t>
  </si>
  <si>
    <t>Gomita con Lactobacillus (cepas aceptadas) + inulina/XOS + arándano + vitamina C; claim 'bienestar femenino'.</t>
  </si>
  <si>
    <t>18.142 unidades y USD 463 K en 30 días (557 videos, 248 creadores en 30d)</t>
  </si>
  <si>
    <t>Sí (P134)</t>
  </si>
  <si>
    <t>Precio reportado por la herramienta en USD (≈ 1300 MXN). Clon Windboss Her Juicy (1732804353970374464) 19.888 vendidos. Windboss Probióticos Mujer 32 cepas + arándano en cápsula (1731379488294274246): 1.331 u/30d.</t>
  </si>
  <si>
    <t>Péptidos bioactivos de colágeno + ácido hialurónico + biotina + vit C 500 g</t>
  </si>
  <si>
    <t>No indicada (tienda de Quotidien)</t>
  </si>
  <si>
    <t>Colágeno hidrolizado + ácido hialurónico + biotina + vitamina C</t>
  </si>
  <si>
    <t>Péptidos bioactivos de colágeno hidrolizado
Ácido hialurónico
Biotina
Vitamina C</t>
  </si>
  <si>
    <t>Registrable igual; misma fórmula base que los colágenos en polvo líderes en Colombia (Vitaliah).</t>
  </si>
  <si>
    <t>52.083 vendidos totales; 229 u en 30 días</t>
  </si>
  <si>
    <t>Precio reportado por la herramienta en USD (≈ 900 MXN). Empaque no confirmado. Windboss colágeno multi-tipo en polvo 1 lb (1731765481052735615) 23.078 vendidos.</t>
  </si>
  <si>
    <t>1731730859563846052</t>
  </si>
  <si>
    <t>Windboss Probióticos 60 mil millones + 16 enzimas digestivas</t>
  </si>
  <si>
    <t>Probióticos multicepa 60B UFC + enzimas digestivas + prebiótico + jengibre + menta</t>
  </si>
  <si>
    <t>Probióticos 60 mil millones UFC (10 cepas)
16 enzimas digestivas
Fibra prebiótica 150 mg
Jengibre orgánico + hoja de menta 150 mg</t>
  </si>
  <si>
    <t>Registrable: probióticos (cepas aceptadas por INVIMA) + enzimas + inulina + jengibre; claim 'apoya la digestión'.</t>
  </si>
  <si>
    <t>22.122 unidades y USD 900 K en 30 días; 183.200 vendidos totales; el suplemento con más unidades en 30 días encontrado en MX</t>
  </si>
  <si>
    <t>Sí (P132)</t>
  </si>
  <si>
    <t>Precio reportado por la herramienta en USD (≈ 2826 MXN). Listing gemelo 1734892708760159359 (9.159 u/30d). Ingredientes: windboss.net. Beyond Vitamins Enzimas + Probióticos 180 cápsulas (64.379 vendidos).</t>
  </si>
  <si>
    <t>Mezcla herbal digestiva/laxante suave + probióticos (detox 15 días)</t>
  </si>
  <si>
    <t>Mezcla de hierbas digestivas (composición exacta no confirmada)
Probióticos</t>
  </si>
  <si>
    <t>Fibra (psyllium/inulina) + probióticos + jengibre + manzanilla, sin sen ni cáscara sagrada; claim 'apoya la regularidad'.</t>
  </si>
  <si>
    <t>2.993 unidades y USD 64 K en 30 días; 31.341 vendidos totales</t>
  </si>
  <si>
    <t>Sí (P159)</t>
  </si>
  <si>
    <t>Precio reportado por la herramienta en USD (≈ 1859 MXN). Verificar la etiqueta (la web de WindBoss la describe como 'Gut &amp; Weight Management Formula').</t>
  </si>
  <si>
    <t>NAIMA Tisana de cardo mariano, diente de león y boldo</t>
  </si>
  <si>
    <t>NAIMA</t>
  </si>
  <si>
    <t>Té/Infusión</t>
  </si>
  <si>
    <t>Cardo mariano + diente de león + boldo (tisana)</t>
  </si>
  <si>
    <t>Cardo mariano
Diente de león
Boldo orgánico</t>
  </si>
  <si>
    <t>Registrar como aromática/alimento: manzanilla + hierbabuena + jengibre + diente de león, sin claims hepáticos.</t>
  </si>
  <si>
    <t>Solo 1.036 vendidos totales: el té casi no vende en TikTok Shop MX (las búsquedas 'té' y 'té para bajar de peso' no devolvieron suplementos)</t>
  </si>
  <si>
    <t>Precio reportado por la herramienta en USD (≈ 425 MXN). Se incluye para cubrir el vehículo té.</t>
  </si>
  <si>
    <t>1732242906373457017</t>
  </si>
  <si>
    <t>Vinagre de manzana + vitamina B12 + ácido fólico + zinc (+ canela)</t>
  </si>
  <si>
    <t>Registrable igual; es la misma fórmula base que The Gummy Box / Gommy en Colombia.</t>
  </si>
  <si>
    <t>163.318 vendidos totales (la gomita con más unidades acumuladas en MX); 1.501 u en 30 días</t>
  </si>
  <si>
    <t>Sí (P198)</t>
  </si>
  <si>
    <t>Precio reportado por la herramienta en USD (≈ 416 MXN). Newellme ACV + B12 + probióticos (1732074618485900599) 18.018 vendidos.</t>
  </si>
  <si>
    <t>Berberina HCl 97% 1410 mg con canela de Ceilán y cúrcuma</t>
  </si>
  <si>
    <t>No indicada</t>
  </si>
  <si>
    <t>Sin berberina: canela de Ceilán + cromo picolinato + morera/ácido alfa lipoico; claim 'apoya el metabolismo'.</t>
  </si>
  <si>
    <t>1.524 unidades y USD 48 K en 30 días; 515 mil vistas en 7 días</t>
  </si>
  <si>
    <t>Sí (P197)</t>
  </si>
  <si>
    <t>Precio reportado por la herramienta en USD (≈ 1034 MXN). Tendencia confirmada: Windboss Berberina 1500 mg (1736004096868189259) 2.251 u/30d y Berberina 2110 mg 300 caps (1735900789169489899) 2.185 u/30d. VivoNu Complejo azúcar (melón amargo + canela + morera + berberina + fenogreco, 240 caps) 701 u/30d.</t>
  </si>
  <si>
    <t>Toyocare Gotas de canela de Ceilán con berberina, cúrcuma y cromo</t>
  </si>
  <si>
    <t>Canela + berberina + cúrcuma + cromo + moringa + ginseng (gotas)</t>
  </si>
  <si>
    <t>Canela de Ceilán
Berberina
Cúrcuma
Cromo
Moringa
Ginseng</t>
  </si>
  <si>
    <t>Gotas de canela + cromo + moringa, sin berberina ni ginseng.</t>
  </si>
  <si>
    <t>606 unidades en 30 días con 162 videos y 143 creadores en 30d; formato gotas en crecimiento</t>
  </si>
  <si>
    <t>Precio reportado por la herramienta en USD (≈ 730 MXN). Se incluye para cubrir el vehículo gotas. UPMER gotas de guanábana + comino negro + ashwagandha + orégano (1.624 vendidos).</t>
  </si>
  <si>
    <t>1732963716817323302</t>
  </si>
  <si>
    <t>Birdman Fitmingo Protein con inositol y Svetol</t>
  </si>
  <si>
    <t>Proteína vegetal + inositol + extracto de café verde (Svetol) + ácido hialurónico + vitaminas y zinc</t>
  </si>
  <si>
    <t>Proteína vegetal
Ácido hialurónico
Inositol
Svetol (extracto de café verde)
Vitaminas
Zinc</t>
  </si>
  <si>
    <t>Proteína vegetal o whey + inositol + colágeno + vitaminas, sin café verde o con cafeína declarada baja.</t>
  </si>
  <si>
    <t>13.819 vendidos totales y USD 1,2 M acumulado; varias presentaciones/sabores suman más de 60 mil unidades</t>
  </si>
  <si>
    <t>Precio reportado por la herramienta en USD (≈ 2184 MXN). Empaque doypack según línea Birdman (verificar).</t>
  </si>
  <si>
    <t>1731780275069291316</t>
  </si>
  <si>
    <t>Magnesio complejo (glicinato + citrato + gluconato + óxido)</t>
  </si>
  <si>
    <t>Registrable igual (puede añadirse vitamina D3 y acerola como en su versión de 120 cápsulas).</t>
  </si>
  <si>
    <t>410.050 vendidos totales y 14.566 reseñas: el producto con más unidades acumuladas de bienestar en MX; 2.547 u en 30 días</t>
  </si>
  <si>
    <t>Sí (P165)</t>
  </si>
  <si>
    <t>Precio reportado por la herramienta en USD (≈ 348 MXN). Versión 180 cápsulas (1731734945340623554) 287.347 vendidos. B Life bisglicinato de magnesio + colágeno + zinc + D3 y B Life citrato de magnesio + vit C + colágeno (~50 mil c/u).</t>
  </si>
  <si>
    <t>Windboss Ashwagandha KSM-66 + L-teanina + PS</t>
  </si>
  <si>
    <t>Ashwagandha KSM-66 + L-teanina + fosfatidilserina + piperina</t>
  </si>
  <si>
    <t>Magnesio + L-teanina + melisa/pasiflora en softgel o cápsula; o registrar la ashwagandha por la vía fitoterapéutica.</t>
  </si>
  <si>
    <t>3.805 unidades y USD 150 K en 30 días (324 videos en 30d)</t>
  </si>
  <si>
    <t>Sí (P152)</t>
  </si>
  <si>
    <t>Precio reportado por la herramienta en USD (≈ 3054 MXN). Toyocare bebida relajante con ashwagandha KSM-66 + D3 + Mg + L-teanina (1731836362546840681): 58.876 vendidos, 1.452 u/30d. Windboss Ashwagandha 4800 mg cápsulas: 33.583 vendidos.</t>
  </si>
  <si>
    <t>Bebida en polvo sabor fruta en sachet/stick: magnesio citrato/glicinato + L-teanina (o melisa) + maca + vitamina D3.</t>
  </si>
  <si>
    <t>6.637 unidades y USD 87 K en 30 días; 69.905 vendidos totales</t>
  </si>
  <si>
    <t>Sí (P140)</t>
  </si>
  <si>
    <t>Precio reportado por la herramienta en USD (≈ 436 MXN). Empaque no confirmado. Listing gemelo 1732352293954225257 (4.307 u/30d).</t>
  </si>
  <si>
    <t>WindBoss Gomitas relajantes para dormir</t>
  </si>
  <si>
    <t>Gomita relajante para dormir (probable melatonina + botánicos; verificar)</t>
  </si>
  <si>
    <t>Ingredientes relajantes (probable melatonina; no confirmado)</t>
  </si>
  <si>
    <t>Gomita de magnesio + L-teanina + pasiflora/manzanilla, sin melatonina.</t>
  </si>
  <si>
    <t>15.356 vendidos totales y 50 M de vistas acumuladas</t>
  </si>
  <si>
    <t>Precio reportado por la herramienta en USD (≈ 2878 MXN). Empaque individual tipo sachet.</t>
  </si>
  <si>
    <t>1731793968609396863</t>
  </si>
  <si>
    <t>Creatina monohidratada micronizada 5 g por porción (sello CreaClean)</t>
  </si>
  <si>
    <t>Registrable igual; variante 'creatina + electrolitos + magnesio' como 2.º SKU.</t>
  </si>
  <si>
    <t>808.630 vendidos totales y USD 15,8 M acumulado: el suplemento con más ventas acumuladas en TikTok Shop MX</t>
  </si>
  <si>
    <t>Sí (P169)</t>
  </si>
  <si>
    <t>Precio reportado por la herramienta en USD (≈ 685 MXN). Quotidien creatina 450 g (1731757032346978724) lidera en 30 días con 5.044 u. Birdman Creatine Electrolyte Refresher (1732197213365766964) 16.543 vendidos.</t>
  </si>
  <si>
    <t>Gominolas de Shilajit del Himalaya 3000 mg</t>
  </si>
  <si>
    <t>Shilajit + ácido fúlvico + ashwagandha + tribulus (gomita)</t>
  </si>
  <si>
    <t>Shilajit del Himalaya
Ácido fúlvico
Ashwagandha
Gokshura (Tribulus terrestris)</t>
  </si>
  <si>
    <t>Gomita de energía: maca + vitaminas del complejo B + zinc + magnesio; shilajit solo si se logra como fitoterapéutico.</t>
  </si>
  <si>
    <t>27.555 vendidos totales y 20,6 M de vistas; 1.372 creadores</t>
  </si>
  <si>
    <t>Precio reportado por la herramienta en USD (≈ 603 MXN). WindBoss gomitas Himalaya con gokshura y ácido fúlvico (1731793734149310591): 798 u/30d.</t>
  </si>
  <si>
    <t>1731738160089041630</t>
  </si>
  <si>
    <t>Selerb NAD+ para hombres</t>
  </si>
  <si>
    <t>NAD+ + CoQ10 + L-carnitina + L-arginina/citrulina + maca + ashwagandha + zinc</t>
  </si>
  <si>
    <t>NAD+ liposomal
CoQ10
L-carnitina
L-arginina
L-citrulina
Maca
Ashwagandha KSM-66
Trans-resveratrol
Zinc
Cúrcuma</t>
  </si>
  <si>
    <t>CoQ10 + L-arginina + L-carnitina + maca + zinc + vitamina E, sin NAD+ ni ashwagandha; claim 'energía y vitalidad'.</t>
  </si>
  <si>
    <t>2.072 unidades y USD 94 K en 30 días; aparece en las búsquedas 'próstata', 'maca' y 'ashwagandha'</t>
  </si>
  <si>
    <t>Sí (P183)</t>
  </si>
  <si>
    <t>Precio reportado por la herramienta en USD (≈ 1291 MXN). Ingredientes: selerb.com / Walmart.</t>
  </si>
  <si>
    <t>Suplemento para hombres con maca, ashwagandha, sea moss y shilajit</t>
  </si>
  <si>
    <t>Maca + ashwagandha + musgo marino + shilajit + L-arginina + L-citrulina</t>
  </si>
  <si>
    <t>Maca
Ashwagandha
Musgo marino (sea moss)
Shilajit
L-arginina
L-citrulina</t>
  </si>
  <si>
    <t>Maca + L-arginina + L-citrulina + zinc + musgo marino; claim 'energía y vitalidad'.</t>
  </si>
  <si>
    <t>39.093 vendidos totales y 1.014 u en 30 días</t>
  </si>
  <si>
    <t>Precio reportado por la herramienta en USD (≈ 1103 MXN). Misma tienda: Shilajit + maca + tribulus + omega 3 100 cápsulas (18.707 vendidos).</t>
  </si>
  <si>
    <t>1732010750486873997</t>
  </si>
  <si>
    <t>Maca Negra 1000 mg</t>
  </si>
  <si>
    <t>Maca negra</t>
  </si>
  <si>
    <t>Maca negra peruana orgánica 1.000 mg por porción</t>
  </si>
  <si>
    <t>Maca negra 500-1.000 mg + zinc; claim 'energía'.</t>
  </si>
  <si>
    <t>125.182 vendidos totales y 22 M de vistas</t>
  </si>
  <si>
    <t>Precio reportado por la herramienta en USD (≈ 334 MXN). TES70 de Beyond Vitamins (maca negra + fenogreco + creatina + arginina + cúrcuma + zinc): 105.575 vendidos.</t>
  </si>
  <si>
    <t>1731735314086070978</t>
  </si>
  <si>
    <t>Suplemento para hombres próstata y circulación</t>
  </si>
  <si>
    <t>Saw palmetto + L-arginina + maca + zinc</t>
  </si>
  <si>
    <t>Saw palmetto
L-arginina
Maca
Zinc</t>
  </si>
  <si>
    <t>Semilla de calabaza + licopeno + zinc + selenio + vitamina E (vía suplemento) y saw palmetto aparte como fitoterapéutico.</t>
  </si>
  <si>
    <t>Solo 1.570 vendidos totales: la próstata es una categoría débil en TikTok Shop MX (la demanda la capta Selerb NAD+ con claim de próstata)</t>
  </si>
  <si>
    <t>Precio reportado por la herramienta en USD (≈ 616 MXN). Hallprost (ciruelo africano + calabaza + zinc + licopeno + vit E): 277 vendidos.</t>
  </si>
  <si>
    <t>1731558462677943494</t>
  </si>
  <si>
    <t>Aceite de orégano con aceite de semilla negra</t>
  </si>
  <si>
    <t>Softgel de aceite de semilla negra + vitamina E + vitamina D3; el orégano solo como fitoterapéutico.</t>
  </si>
  <si>
    <t>2.553 unidades y USD 101 K en 30 días; 43.718 vendidos totales</t>
  </si>
  <si>
    <t>Sí (P166)</t>
  </si>
  <si>
    <t>Precio reportado por la herramienta en USD (≈ 3123 MXN).</t>
  </si>
  <si>
    <t>VivoNu Moringa cápsulas blandas</t>
  </si>
  <si>
    <t>Moringa</t>
  </si>
  <si>
    <t>Moringa oleifera (aceite/extracto)</t>
  </si>
  <si>
    <t>Cápsula de moringa en polvo (más barata que softgel), sola o con vitamina C y zinc.</t>
  </si>
  <si>
    <t>331 unidades en 30 días; moringa con demanda moderada en MX</t>
  </si>
  <si>
    <t>Precio reportado por la herramienta en USD (≈ 3030 MXN). Algas (sea moss) + shilajit multivitamínico (1731913645755892841): 14.768 vendidos.</t>
  </si>
  <si>
    <t>1731645922004993232</t>
  </si>
  <si>
    <t>B Life Omega 3 aceite puro de salmón</t>
  </si>
  <si>
    <t>Omega 3 (aceite de salmón EPA/DHA)</t>
  </si>
  <si>
    <t>Registrable igual; kit 'magnesio + omega 3' es tendencia en MX.</t>
  </si>
  <si>
    <t>109.766 vendidos totales y 1.254 u en 30 días</t>
  </si>
  <si>
    <t>Sí (P205)</t>
  </si>
  <si>
    <t>Precio reportado por la herramienta en USD (≈ 341 MXN). UPMER Pack Magnesio 7 en 1 + Omega 3 (1734248670536959020): 2.992 u/30d. B-fit Omega 3 1080 EPA/720 DHA: 701 u/30d.</t>
  </si>
  <si>
    <t>LeafStory Nootrópico memoria y concentración</t>
  </si>
  <si>
    <t>LeafStory</t>
  </si>
  <si>
    <t>Fosfatidilserina + vitaminas B6/B12 + folato + dihidromiricetina</t>
  </si>
  <si>
    <t>Fosfatidilserina
Vitamina B6
Vitamina B12
Folato
Dihidromiricetina</t>
  </si>
  <si>
    <t>Fosfatidilserina + complejo B + omega 3 (DHA); claim 'apoya la concentración'.</t>
  </si>
  <si>
    <t>19.717 vendidos totales; 445 u en 30 días</t>
  </si>
  <si>
    <t>Precio reportado por la herramienta en USD (≈ 865 MXN).</t>
  </si>
  <si>
    <t>1731608381510091965</t>
  </si>
  <si>
    <t>Gomitas BBL Aguaje</t>
  </si>
  <si>
    <t>Sottcor Labs</t>
  </si>
  <si>
    <t>Aguaje + fenogreco + maca roja + L-arginina + magnesio (gomita)</t>
  </si>
  <si>
    <t>Aguaje
Fenogreco
Maca roja
L-arginina
Magnesio</t>
  </si>
  <si>
    <t>Registrar como suplemento 'bienestar femenino/energía' (aguaje + maca + fenogreco + arginina + magnesio) y usar el ángulo BBL solo en marketing permitido.</t>
  </si>
  <si>
    <t>Vendida en Colombia con registro INVIMA reportado (RSA-0030470-2024 según la tienda) y en retail de Perú (Ripley, Oechsle); viral en TikTok con #aguaje #fenogreco #maca</t>
  </si>
  <si>
    <t>Verificar el número RSA en la web del INVIMA. En TikTok Shop MX la búsqueda 'glúteos' solo devuelve fajas: el BBL ingerible es un fenómeno colombiano y peruano.</t>
  </si>
  <si>
    <t>Gomitas de vinagre de manzana</t>
  </si>
  <si>
    <t>The Gummy Box Wellness</t>
  </si>
  <si>
    <t>Vinagre de manzana (gomita)</t>
  </si>
  <si>
    <t>Vinagre de manzana</t>
  </si>
  <si>
    <t>Misma fórmula base que Gummy Life (MX); puede añadirse B12 + ácido fólico + zinc.</t>
  </si>
  <si>
    <t>Más de 200.000 unidades vendidas en 3 países de Latinoamérica según la marca; fabricada en Colombia con registro INVIMA</t>
  </si>
  <si>
    <t>Otras ACV con INVIMA en Colombia: Gommy (RSA-0014629-2021), Sin Intermediarios (RSA-0021437-2022); algunas añaden cafeína + alcachofa.</t>
  </si>
  <si>
    <t>Gomitas con biotina y colágeno</t>
  </si>
  <si>
    <t>Funat</t>
  </si>
  <si>
    <t>Colágeno hidrolizado + biotina (+ vitamina E/C) (gomita)</t>
  </si>
  <si>
    <t>Colágeno hidrolizado
Biotina</t>
  </si>
  <si>
    <t>Registro base 'colágeno + biotina + vitamina E/C en gomita' reutilizable para varias marcas.</t>
  </si>
  <si>
    <t>Registro INVIMA RSA-0029399-2024; formato replicado por Farmatodo (RSA-0011265-2021), Natural Health y Nutri-salud; muy buscado en TikTok CO ('hair growth pastillas en Colombia')</t>
  </si>
  <si>
    <t>Dosis de referencia (Gomas Farmatodo): colágeno hidrolizado 133 mg + biotina 100 µg + vitamina E 6,6 mg por gomita.</t>
  </si>
  <si>
    <t>Gomitas de citrato de magnesio</t>
  </si>
  <si>
    <t>Citrato de magnesio (gomita)</t>
  </si>
  <si>
    <t>Citrato de magnesio</t>
  </si>
  <si>
    <t>Gomita de magnesio (citrato/glicinato) + L-teanina o melisa como upgrade; puente con el Magnesio Complex líder en MX.</t>
  </si>
  <si>
    <t>Contenido viral de la marca en TikTok; cadenas como Farmacias KNOP lanzaron gomitas de citrato de magnesio sin azúcar</t>
  </si>
  <si>
    <t>Moringa oleifera 1500 mg</t>
  </si>
  <si>
    <t>Moringa oleifera</t>
  </si>
  <si>
    <t>Moringa + vitamina C + zinc en cápsula o polvo.</t>
  </si>
  <si>
    <t>Moringa con registro INVIMA en Farmatodo; el INVIMA alertó sobre 'Rosabella Moringa' viral sin registro, lo que muestra demanda viral en Colombia</t>
  </si>
  <si>
    <t>Saw Palmetto 320 mg</t>
  </si>
  <si>
    <t>Healthy America</t>
  </si>
  <si>
    <t>Saw palmetto (extracto estandarizado)</t>
  </si>
  <si>
    <t>Extracto estandarizado de saw palmetto 320 mg</t>
  </si>
  <si>
    <t>Para una vía de suplemento: semilla de calabaza + licopeno + zinc + selenio + vitamina E; el saw palmetto solo con registro PFM.</t>
  </si>
  <si>
    <t>Registro INVIMA PFM2012-0001884 (fitoterapéutico), igual que Natural Systems (PFM2014-0002312): confirma que el saw palmetto va por vía fitoterapéutica</t>
  </si>
  <si>
    <t>Vitaliah</t>
  </si>
  <si>
    <t>Colágeno hidrolizado + vitamina C + biotina + complejo B + minerales (Ca, Mg, Zn)</t>
  </si>
  <si>
    <t>Colágeno hidrolizado
Vitamina C
Vitamina E
Vitaminas B1, B2, B3, B6, B12
Biotina
Calcio
Magnesio
Zinc
Stevia</t>
  </si>
  <si>
    <t>Misma fórmula base que el colágeno en polvo de MX; añadir ácido hialurónico como diferenciador.</t>
  </si>
  <si>
    <t>Señalado entre los colágenos más vendidos de Colombia en 2026; colágeno hidrolizado y whey son los suplementos líderes según Shopify (shopify.com/es/blog/productos-mas-vendidos-en-colombia)</t>
  </si>
  <si>
    <t>Gomas para aumento y tonificación de glúteos</t>
  </si>
  <si>
    <t>Siemprebell</t>
  </si>
  <si>
    <t>Aguaje + fenogreco + maca roja (gomita)</t>
  </si>
  <si>
    <t>Aguaje
Fenogreco
Maca roja</t>
  </si>
  <si>
    <t>Mismo registro que la BBL de aguaje; diferenciar por sabor y marca, nunca por claim.</t>
  </si>
  <si>
    <t>Publicada en Mercado Libre Colombia 'con Invima': misma fórmula base que Sottcor, lo que confirma que una sola fórmula BBL ampara varias marcas</t>
  </si>
  <si>
    <t>Verificar el registro en la web del INVIMA.</t>
  </si>
  <si>
    <t>Gluco Tone Berberine Drops</t>
  </si>
  <si>
    <t>Berberina + canela de Ceilán + cromo + melón amargo + gymnema + glucomanano + cúrcuma (gotas)</t>
  </si>
  <si>
    <t>Cromo (picolinato) 110 mcg
Berberis aristata ext. 30:1 100 mg
Canela de Ceilán orgánica 100 mg
Melón amargo ext. 10:1 100 mg
Mezcla: cúrcuma, Panax ginseng, vinagre de manzana, glucomanano, gymnema, moringa</t>
  </si>
  <si>
    <t>Gotas con cromo + canela + melón amargo + glucomanano (sin berberina ni ginseng), claim 'contribuye al metabolismo normal de macronutrientes' (cromo).</t>
  </si>
  <si>
    <t>5.261 unidades en 30 días y 131.165 acumuladas en TikTok Shop US (GMV total ≈ US$9.039.487)</t>
  </si>
  <si>
    <t>Precio = listing unitario mínimo (salePrice 104.97 es pack). Segundo listing BOGO de la misma marca (1731618904752558612) suma 45.864 uds. Dosis de etiqueta Amazon/Walmart.</t>
  </si>
  <si>
    <t>1729698447199670804</t>
  </si>
  <si>
    <t>Berberina + Akkermansia + cromo + canela de Ceilán + vinagre de manzana (polvo en sobre)</t>
  </si>
  <si>
    <t>Sobre en polvo con cromo + canela + vinagre de manzana + inulina/fibra soluble (sin berberina ni Akkermansia), sabor limón-menta.</t>
  </si>
  <si>
    <t>6.391 unidades en 30 días y 62.882 acumuladas en TikTok Shop US (GMV total ≈ US$2.197.428)</t>
  </si>
  <si>
    <t>Sí (P095)</t>
  </si>
  <si>
    <t>Hay un segundo listing casi igual (1729504585038468936: 6.589 uds/30d, 59.628 totales). Desglose individual de dosis no publicado (solo mezcla 1.500 mg).</t>
  </si>
  <si>
    <t>Apple Cider Vinegar Gummies con B12</t>
  </si>
  <si>
    <t>Marca blanca (shop 7495957670069176512)</t>
  </si>
  <si>
    <t>Vinagre de manzana + vitamina B12 + ácido fólico (gomita)</t>
  </si>
  <si>
    <t>Vinagre de manzana ~500 mg/gomita
Vitamina B12
Ácido fólico (típico)
Extractos de remolacha y granada (típico)</t>
  </si>
  <si>
    <t>Gomita de vinagre de manzana + B12 + ácido fólico; quitar claims de peso/detox y usar 'contribuye al metabolismo energético normal' (B12).</t>
  </si>
  <si>
    <t>551 unidades en 30 días y 145.846 acumuladas en TikTok Shop US (GMV total ≈ US$3.330.064)</t>
  </si>
  <si>
    <t>Precio = variante mínima (salePrice 52.9 es multipack). Dosis tomadas del estándar Goli ACV (500 mg ACV, 200 mcg DFE folato, 1,2 mcg B12). Goli ACV Zero Sugar con probióticos (1729625706329182727) suma 58.815 uds totales; Bears with Benefits ACV + B6/B12/yodo, 1.301 uds/30d.</t>
  </si>
  <si>
    <t>1730174365260288192</t>
  </si>
  <si>
    <t>No identificada (shop 7495620301677955118)</t>
  </si>
  <si>
    <t>Cromo + vitaminas/minerales + canela + gymnema + melón amargo + ácido alfa-lipoico (complejo glucosa)</t>
  </si>
  <si>
    <t>20 vitaminas, minerales y botánicos según título
Típico de esta fórmula: cromo, zinc, magnesio, vitamina C/E, biotina, canela, gymnema, melón amargo, ácido alfa-lipoico, banaba (verificar)</t>
  </si>
  <si>
    <t>7.927 unidades en 30 días y 409.168 acumuladas en TikTok Shop US (GMV total ≈ US$10.226.289)</t>
  </si>
  <si>
    <t>Sí (P067)</t>
  </si>
  <si>
    <t>Ingredientes exactos no verificados (WebSearch agotado); el listado de botánicos es el estándar de esta fórmula en Amazon.</t>
  </si>
  <si>
    <t>Blood Sugar Complex 240 caps</t>
  </si>
  <si>
    <t>VIVONU</t>
  </si>
  <si>
    <t>Melón amargo + cúrcuma + canela + hoja de morera + berberina + fenogreco (cápsula)</t>
  </si>
  <si>
    <t>Melón amargo
Cúrcuma
Canela
Hoja de morera
Berberina
Fenogreco</t>
  </si>
  <si>
    <t>Cápsula de canela + cúrcuma + hoja de morera + cromo (sin berberina), en bolsa doypack de 240 como diferencial de precio.</t>
  </si>
  <si>
    <t>4.008 unidades en 30 días y 16.936 acumuladas en TikTok Shop US (GMV total ≈ US$808.685)</t>
  </si>
  <si>
    <t>El mismo producto se vende en TikTok Shop MX (1733780689070490832: 701 uds/30d, 3.644 totales). Bolsa de 240 cápsulas = formato barato y viral.</t>
  </si>
  <si>
    <t>1731499293015642701</t>
  </si>
  <si>
    <t>Super Nopal</t>
  </si>
  <si>
    <t>No identificada (shop 7495381782693579278)</t>
  </si>
  <si>
    <t>Nopal + cromo picolinato + gymnema (cápsula)</t>
  </si>
  <si>
    <t>Cromo (picolinato) 1.000 mcg
Nopal 700 mg
Gymnema sylvestre 350 mg</t>
  </si>
  <si>
    <t>Cápsula de nopal 700 mg + cromo 200 mcg (+ canela) sin gymnema; fórmula muy cercana al consumidor latino.</t>
  </si>
  <si>
    <t>264 unidades en 30 días y 16.395 acumuladas en TikTok Shop US (GMV total ≈ US$1.226.514)</t>
  </si>
  <si>
    <t>Precio = variante mínima (pack). Dosis en el título del listing.</t>
  </si>
  <si>
    <t>1729677435394494990</t>
  </si>
  <si>
    <t>Metabolism Support Capsules</t>
  </si>
  <si>
    <t>URO</t>
  </si>
  <si>
    <t>Extracto de café verde + cafeína + vitamina B12 + probiótico (cápsula)</t>
  </si>
  <si>
    <t>Probiótico
Vitamina B12
Extracto de grano de café verde
Cafeína</t>
  </si>
  <si>
    <t>Cápsula de café verde + té verde (cafeína ≤ límite) + B12 + Lactobacillus; claim de energía (B12).</t>
  </si>
  <si>
    <t>2.008 unidades en 30 días y 313.910 acumuladas en TikTok Shop US (GMV total ≈ US$6.064.190)</t>
  </si>
  <si>
    <t>Dosis no publicadas en el listing.</t>
  </si>
  <si>
    <t>1729713280742036182</t>
  </si>
  <si>
    <t>Lemme Burn</t>
  </si>
  <si>
    <t>Gynostemma (Actiponin) + extracto de té verde + vitaminas B6 y B12 (cápsula)</t>
  </si>
  <si>
    <t>Actiponin (extracto de Gynostemma pentaphyllum)
Extracto de té verde
Vitamina B6
Vitamina B12</t>
  </si>
  <si>
    <t>Cápsula de té verde + B6 + B12 + cromo; reemplazar Actiponin por extracto de té verde/L-carnitina.</t>
  </si>
  <si>
    <t>902 unidades en 30 días y 123.622 acumuladas en TikTok Shop US (GMV total ≈ US$4.291.938)</t>
  </si>
  <si>
    <t>Lemme también vende 'All In One Bundle' (Burn + Curb + Tone con Chromax) con 2.764 uds/30d.</t>
  </si>
  <si>
    <t>1730435681434506087</t>
  </si>
  <si>
    <t>Pure Berberine 1000 mg</t>
  </si>
  <si>
    <t>Berberina HCl pura (cápsula)</t>
  </si>
  <si>
    <t>Berberina HCl 1.000 mg por porción</t>
  </si>
  <si>
    <t>Solo viable si INVIMA acepta berberina; alternativa: cápsula de canela + cromo + ácido alfa-lipoico.</t>
  </si>
  <si>
    <t>311 unidades en 30 días y 12.348 acumuladas en TikTok Shop MX (GMV total ≈ US$517.303)</t>
  </si>
  <si>
    <t>Marca muy fuerte también en Mercado Libre MX (más vendido en berberina). Precio devuelto por la API ya en USD; ≈ 831 MXN (x18.5).</t>
  </si>
  <si>
    <t>1731791962389645767</t>
  </si>
  <si>
    <t>Berberina HCl 1500 mg Alta Concentración</t>
  </si>
  <si>
    <t>Berberina HCl alta dosis (cápsula)</t>
  </si>
  <si>
    <t>Igual que berberina pura; alternativa sin berberina: canela + cromo + ALA.</t>
  </si>
  <si>
    <t>2.251 unidades en 30 días y 8.423 acumuladas en TikTok Shop MX (GMV total ≈ US$269.727)</t>
  </si>
  <si>
    <t>Sí (P175)</t>
  </si>
  <si>
    <t>Precio = GMV total / unidades (minPrice 76.5 corresponde a packs). Otro listing Windboss igual (1736003749484201158) suma 1.183 uds/30d. Lanzado jul-2026: crecimiento muy rápido. Precio devuelto por la API ya en USD; ≈ 592 MXN (x18.5).</t>
  </si>
  <si>
    <t>97% Berberina HCL 2110 mg con canela, cúrcuma y pimienta</t>
  </si>
  <si>
    <t>No identificada (shop 7496053676522376171)</t>
  </si>
  <si>
    <t>Berberina + canela de Ceilán + cúrcuma + pimienta negra (cápsula)</t>
  </si>
  <si>
    <t>Berberina HCl 2.000 mg/porción
Canela de Ceilán
Cúrcuma
Pimienta negra</t>
  </si>
  <si>
    <t>Misma fórmula base que la berberina 4-en-1 de 1.410 mg; un registro podría amparar ambas presentaciones.</t>
  </si>
  <si>
    <t>2.185 unidades en 30 días y 10.387 acumuladas en TikTok Shop MX (GMV total ≈ US$154.813)</t>
  </si>
  <si>
    <t>Sí (P181)</t>
  </si>
  <si>
    <t>Precio = variante mínima. Lanzado jul-2026. Precio devuelto por la API ya en USD; ≈ 779 MXN (x18.5).</t>
  </si>
  <si>
    <t>L-Carnitina Líquida 3000 mg</t>
  </si>
  <si>
    <t>VIFSSG</t>
  </si>
  <si>
    <t>L-carnitina + BCAA + taurina (líquido)</t>
  </si>
  <si>
    <t>L-carnitina 3.000 mg/porción
BCAA
Taurina</t>
  </si>
  <si>
    <t>Shot/botella de L-carnitina 1.000-2.000 mg + BCAA; eliminar 'quemador de grasa' y usar 'apoyo a la energía en el ejercicio'.</t>
  </si>
  <si>
    <t>0 unidades en 30 días y 917 acumuladas en TikTok Shop MX (GMV total ≈ US$14.692)</t>
  </si>
  <si>
    <t>Listing en liquidación (0 ventas en 30 días). Incluido porque en MX 'quemador de grasa' casi no tiene suplementos (solo fajas y aparatos). Precio devuelto por la API ya en USD; ≈ 342 MXN (x18.5).</t>
  </si>
  <si>
    <t>1732608549472077223</t>
  </si>
  <si>
    <t>Digestive Enzymes + Probiotics</t>
  </si>
  <si>
    <t>Enzimas digestivas multi-espectro + probióticos + prebiótico (cápsula)</t>
  </si>
  <si>
    <t>Mezcla de enzimas digestivas (proteasa, amilasa, lipasa, lactasa, bromelina, papaína, alfa-galactosidasa…)
Probióticos
Prebiótico</t>
  </si>
  <si>
    <t>Registro directo: cápsula de enzimas (proteasa, amilasa, lipasa, lactasa, bromelina, papaína) + Lactobacillus/Bifidobacterium + inulina.</t>
  </si>
  <si>
    <t>49.366 unidades en 30 días y 559.942 acumuladas en TikTok Shop US (GMV total ≈ US$17.141.877)</t>
  </si>
  <si>
    <t>Sí (P002)</t>
  </si>
  <si>
    <t>El producto más vendido de la categoría en TikTok Shop US. Physician's Choice fue la marca de probióticos #1 en TikTok Shop. El bundle 'Hack your Tummy' (enzimas + probiótico 60B) suma 778.983 uds.</t>
  </si>
  <si>
    <t>Colon Cleanse 400 g</t>
  </si>
  <si>
    <t>Mezcla de fibras vegetales + botánicos digestivos (polvo para tránsito intestinal)</t>
  </si>
  <si>
    <t>Mezcla de fibras y botánicos para tránsito intestinal (etiqueta exacta no verificada)</t>
  </si>
  <si>
    <t>Polvo de psyllium + linaza + inulina + chía + piña (sin laxantes estimulantes), claim 'contribuye al tránsito intestinal normal'.</t>
  </si>
  <si>
    <t>15.935 unidades en 30 días y 463.176 acumuladas en TikTok Shop US (GMV total ≈ US$13.501.518)</t>
  </si>
  <si>
    <t>Sí (P023)</t>
  </si>
  <si>
    <t>Marca latina en EE. UU. muy viral (sabor piña). Ingredientes no confirmados porque se agotó el presupuesto de WebSearch: verificar la etiqueta antes de copiar la fórmula.</t>
  </si>
  <si>
    <t>D-BLOAT Advanced Debloat Powder</t>
  </si>
  <si>
    <t>Mezcla anti-hinchazón: enzimas + jengibre + hinojo + menta + diente de león (polvo para bebida)</t>
  </si>
  <si>
    <t>Mezcla 'debloat' (no verificada): típicamente enzimas digestivas, jengibre, hinojo, menta, diente de león y electrolitos</t>
  </si>
  <si>
    <t>Polvo con enzimas + jengibre + hinojo + menta + inulina + citrato de potasio; sabor frutal.</t>
  </si>
  <si>
    <t>15.969 unidades en 30 días y 113.534 acumuladas en TikTok Shop US (GMV total ≈ US$3.690.299)</t>
  </si>
  <si>
    <t>Sí (P024)</t>
  </si>
  <si>
    <t>Lanzado oct-2025, ya 15.969 uds/30d. Ingredientes no confirmados (WebSearch agotado).</t>
  </si>
  <si>
    <t>Cutting Drops Lymphatic Debloat</t>
  </si>
  <si>
    <t>Diente de león + amor de hortelano (cleavers) + bardana + saúco (gotas)</t>
  </si>
  <si>
    <t>Gotas de jengibre + hinojo + diente de león en dosis alimentarias; sin claim 'linfático', usar 'bienestar digestivo'.</t>
  </si>
  <si>
    <t>15.684 unidades en 30 días y 66.021 acumuladas en TikTok Shop US (GMV total ≈ US$1.434.380)</t>
  </si>
  <si>
    <t>Sí (P025)</t>
  </si>
  <si>
    <t>Lanzado jun-2026: 15.684 uds en 30 días, uno de los de más rápido crecimiento.</t>
  </si>
  <si>
    <t>Lemme Debloat Gummies</t>
  </si>
  <si>
    <t>Probióticos esporulados (Bacillus coagulans + Bacillus subtilis) + prebiótico (gomita)</t>
  </si>
  <si>
    <t>Probióticos de estudio clínico: Bacillus coagulans (LactoSpore) y Bacillus subtilis DE111
Prebiótico</t>
  </si>
  <si>
    <t>Gomita con Bacillus coagulans + inulina (las cepas esporuladas resisten el proceso de la gomita).</t>
  </si>
  <si>
    <t>2.040 unidades en 30 días y 34.229 acumuladas en TikTok Shop US (GMV total ≈ US$1.027.964)</t>
  </si>
  <si>
    <t>Cepas según el título del bundle Lemme Daily Digestive.</t>
  </si>
  <si>
    <t>1729441957239427943</t>
  </si>
  <si>
    <t>Korean Debloat Kombucha</t>
  </si>
  <si>
    <t>Kivvy</t>
  </si>
  <si>
    <t>Kombucha en polvo + toronjil + melena de león (bebida instantánea)</t>
  </si>
  <si>
    <t>Kombucha en polvo
Toronjil (melisa)
Melena de león
Sin azúcar, 0 calorías</t>
  </si>
  <si>
    <t>Bebida en polvo de té verde/kombucha + jengibre + toronjil + inulina; quitar la melena de león.</t>
  </si>
  <si>
    <t>7.458 unidades en 30 días y 26.037 acumuladas en TikTok Shop US (GMV total ≈ US$1.024.091)</t>
  </si>
  <si>
    <t>Tendencia 'Korean wellness'. Presentación exacta (sobres o tarro) no confirmada.</t>
  </si>
  <si>
    <t>1731741882299945545</t>
  </si>
  <si>
    <t>Fiber Well Sugar Free Gummies</t>
  </si>
  <si>
    <t>Fibra soluble prebiótica (inulina/polidextrosa) en gomita sin azúcar</t>
  </si>
  <si>
    <t>Fibra soluble 5 g por porción (inulina/polidextrosa; verificar)</t>
  </si>
  <si>
    <t>Gomita de inulina de achicoria 5 g/porción sin azúcar; puede compartir registro con gomitas de fibra de otras marcas.</t>
  </si>
  <si>
    <t>39.816 unidades en 30 días y 161.868 acumuladas en TikTok Shop US (GMV total ≈ US$3.239.090)</t>
  </si>
  <si>
    <t>Sí (P003)</t>
  </si>
  <si>
    <t>Physician's Choice Fiber Gummies (1732009250322289650) tiene la misma fórmula base: 6.090 uds/30d y 105.384 totales.</t>
  </si>
  <si>
    <t>Bowel Movement Jelly (Coleology)</t>
  </si>
  <si>
    <t>Fibra dietaria + chía + garcinia cambogia + colágeno (jalea en stick)</t>
  </si>
  <si>
    <t>Fibra dietaria
Garcinia cambogia
Colágeno
Semillas de chía</t>
  </si>
  <si>
    <t>Jalea en stick de inulina/polidextrosa + chía + colágeno, sin garcinia. Formato diferencial (jelly stick) para Colombia.</t>
  </si>
  <si>
    <t>529 unidades en 30 días y 32.903 acumuladas en TikTok Shop US (GMV total ≈ US$1.399.155)</t>
  </si>
  <si>
    <t>Precio = variante mínima de 10 sticks. Marca coreana.</t>
  </si>
  <si>
    <t>1731529471026171940</t>
  </si>
  <si>
    <t>Chlorophyll Pill</t>
  </si>
  <si>
    <t>Body Magic</t>
  </si>
  <si>
    <t>Clorofila (clorofilina cúprica sódica), cápsula</t>
  </si>
  <si>
    <t>Cápsula de clorofilina 100 mg + menta; claim 'antioxidante' en vez de 'detox'.</t>
  </si>
  <si>
    <t>20.217 unidades en 30 días y 457.805 acumuladas en TikTok Shop US (GMV total ≈ US$5.734.252)</t>
  </si>
  <si>
    <t>Sí (P017)</t>
  </si>
  <si>
    <t>Dosis no publicada en el listing.</t>
  </si>
  <si>
    <t>Liquid Chlorophyll Drops</t>
  </si>
  <si>
    <t>Clorofila (clorofilina cúprica sódica), gotas líquidas</t>
  </si>
  <si>
    <t>7.857 unidades en 30 días y 274.387 acumuladas en TikTok Shop US (GMV total ≈ US$3.107.421)</t>
  </si>
  <si>
    <t>Sí (P069)</t>
  </si>
  <si>
    <t>Otra clorofila líquida genérica (1729680284628193464) suma 186.737 uds; ChloroZen de Clean Nutra (cápsula con espirulina y chlorella) 19.406.</t>
  </si>
  <si>
    <t>Liver Detox Silymarin 300 mg</t>
  </si>
  <si>
    <t>Oxyenergy</t>
  </si>
  <si>
    <t>Cardo mariano (silimarina) + cúrcuma + kudzu + inositol + metionina + vitamina C (cápsula)</t>
  </si>
  <si>
    <t>Silimarina (cardo mariano) 300 mg
Raíz de kudzu
Cúrcuma
Inositol
Metionina
Vitamina C</t>
  </si>
  <si>
    <t>Cápsula de colina + metionina + inositol + vitamina C + cúrcuma; claim 'la colina contribuye a la función hepática normal'.</t>
  </si>
  <si>
    <t>798 unidades en 30 días y 54.430 acumuladas en TikTok Shop US (GMV total ≈ US$3.141.872)</t>
  </si>
  <si>
    <t>Otro listing de la misma marca (1729477535007412462) suma 32.471 uds.</t>
  </si>
  <si>
    <t>1729937588163809518</t>
  </si>
  <si>
    <t>Liver Health Drops</t>
  </si>
  <si>
    <t>SuperBonsai</t>
  </si>
  <si>
    <t>Cardo mariano + raíz de diente de león + botánicos (gotas)</t>
  </si>
  <si>
    <t>Cardo mariano
Raíz de diente de león
Botánicos hepáticos</t>
  </si>
  <si>
    <t>Gotas de alcachofa + boldo/diente de león en dosis alimentarias + colina; validar con el listado de plantas INVIMA.</t>
  </si>
  <si>
    <t>1.164 unidades en 30 días y 46.495 acumuladas en TikTok Shop US (GMV total ≈ US$2.582.458)</t>
  </si>
  <si>
    <t>Precio = variante mínima.</t>
  </si>
  <si>
    <t>1729466401394954546</t>
  </si>
  <si>
    <t>Liver &amp; Kidney Detox Tea</t>
  </si>
  <si>
    <t>iTREE</t>
  </si>
  <si>
    <t>Infusión de cardo mariano + goji + diente de león + madreselva (mezcla de 9 hierbas)</t>
  </si>
  <si>
    <t>Cardo mariano
Goji
Raíz de diente de león
Madreselva
5 hierbas más (total 9)</t>
  </si>
  <si>
    <t>Aromática de diente de león + jengibre + limoncillo + goji + menta (plantas de uso alimentario), claim 'bienestar digestivo'.</t>
  </si>
  <si>
    <t>1.774 unidades en 30 días y 57.085 acumuladas en TikTok Shop US (GMV total ≈ US$1.641.143)</t>
  </si>
  <si>
    <t>1730351407904363312</t>
  </si>
  <si>
    <t>MagO7 Oxygenated Magnesium</t>
  </si>
  <si>
    <t>NBPure</t>
  </si>
  <si>
    <t>Óxidos de magnesio ozonizados + ácido cítrico (cápsula de limpieza de colon)</t>
  </si>
  <si>
    <t>Óxidos de magnesio ozonizados
Ácido cítrico (típico; verificar)</t>
  </si>
  <si>
    <t>Cápsula de citrato/óxido de magnesio en dosis nutricional + inulina; claim 'el magnesio contribuye al funcionamiento normal de los músculos'.</t>
  </si>
  <si>
    <t>2.391 unidades en 30 días y 52.391 acumuladas en TikTok Shop US (GMV total ≈ US$1.488.326)</t>
  </si>
  <si>
    <t>Global Healing Oxy-Powder (1729614681878466684, fórmula equivalente) vende 4.586 uds/30d.</t>
  </si>
  <si>
    <t>1730249280773395102</t>
  </si>
  <si>
    <t>Wormwood Black Walnut Cloves</t>
  </si>
  <si>
    <t>Ajenjo + nogal negro + clavo + ajo (cápsula 'parasite cleanse')</t>
  </si>
  <si>
    <t>Ajenjo
Nogal negro
Clavo
Ajo
Otros botánicos</t>
  </si>
  <si>
    <t>No replicar tal cual; alternativa: cápsula de ajo + orégano + clavo + papaya con claim digestivo general.</t>
  </si>
  <si>
    <t>4.430 unidades en 30 días y 51.388 acumuladas en TikTok Shop US (GMV total ≈ US$4.070.659)</t>
  </si>
  <si>
    <t>Precio = variante mínima (salePrice 89.9 = pack).</t>
  </si>
  <si>
    <t>1731745485449040341</t>
  </si>
  <si>
    <t>Enzimas Digestivas + Probióticos 180 cápsulas</t>
  </si>
  <si>
    <t>No identificada (shop 7496052953643125442)</t>
  </si>
  <si>
    <t>Enzimas digestivas multi-espectro + probióticos + prebióticos (cápsula)</t>
  </si>
  <si>
    <t>7 enzimas digestivas: proteasa, lactasa, lipasa, bromelina, papaína, entre otras
Probióticos
Prebióticos</t>
  </si>
  <si>
    <t>Comparte la fórmula base con Physician's Choice Digestive Enzymes: un solo registro.</t>
  </si>
  <si>
    <t>245 unidades en 30 días y 64.379 acumuladas en TikTok Shop MX (GMV total ≈ US$470.826)</t>
  </si>
  <si>
    <t>La versión de 60 cápsulas (1731735718709856962) suma otras 64.350 uds. Precio devuelto por la API ya en USD; ≈ 573 MXN (x18.5).</t>
  </si>
  <si>
    <t>1731735700982762178</t>
  </si>
  <si>
    <t>Aceite de orégano + aceite de semilla negra (softgel)</t>
  </si>
  <si>
    <t>8.570 unidades en 30 días y 241.048 acumuladas en TikTok Shop MX (GMV total ≈ US$7.401.834)</t>
  </si>
  <si>
    <t>Sí (P137)</t>
  </si>
  <si>
    <t>Marca VIVONU deducida por la tienda (misma shop que VIVONU complejo de azúcar MX). Precio = GMV total / unidades (minPrice 70.91 = pack). Precio devuelto por la API ya en USD; ≈ 568 MXN (x18.5).</t>
  </si>
  <si>
    <t>Polvo Probiótico de Sandía</t>
  </si>
  <si>
    <t>No identificada (shop 7496267208679590199)</t>
  </si>
  <si>
    <t>Probióticos en polvo saborizado (para toda la familia)</t>
  </si>
  <si>
    <t>Probióticos (cepas no especificadas)
Saborizante sandía</t>
  </si>
  <si>
    <t>Polvo de probióticos + inulina sabor fruta en sobres unidosis (también vale para niños con otra dosis).</t>
  </si>
  <si>
    <t>14 unidades en 30 días y 18.306 acumuladas en TikTok Shop MX (GMV total ≈ US$460.168)</t>
  </si>
  <si>
    <t>Ventas recientes bajas (14 en 30 días): producto que ya pasó su pico. Precio devuelto por la API ya en USD; ≈ 195 MXN (x18.5).</t>
  </si>
  <si>
    <t>1732128836045538615</t>
  </si>
  <si>
    <t>Piñalim Té Detox 30 sobres</t>
  </si>
  <si>
    <t>GN+ Vida</t>
  </si>
  <si>
    <t>Infusión de piña + linaza + té verde, rojo y blanco</t>
  </si>
  <si>
    <t>Piña
Linaza
Té verde
Té rojo
Té blanco</t>
  </si>
  <si>
    <t>Aromática de piña + linaza + té verde + jengibre sin sen; registro como alimento/aromática.</t>
  </si>
  <si>
    <t>74 unidades en 30 días y 1.726 acumuladas en TikTok Shop MX (GMV total ≈ US$13.590)</t>
  </si>
  <si>
    <t>Marca clásica de farmacia mexicana; en TikTok MX vende poco. Composición exacta por confirmar. Precio devuelto por la API ya en USD; ≈ 170 MXN (x18.5).</t>
  </si>
  <si>
    <t>1732734939576960593</t>
  </si>
  <si>
    <t>Alpha 10-in-1 Shilajit Gummies 4000 mg</t>
  </si>
  <si>
    <t>Root Labs</t>
  </si>
  <si>
    <t>Shilajit + ashwagandha + maca + tongkat ali (+ pimienta negra) en gomita sin azúcar</t>
  </si>
  <si>
    <t>Shilajit del Himalaya (75% ácido fúlvico) – total fórmula 4000 mg
Ashwagandha KSM-66
Maca
Tongkat ali
Pimienta negra
Inulina (endulzante prebiótico)</t>
  </si>
  <si>
    <t>Gomita con shilajit purificado (dosis moderada) + maca + zinc + vitaminas B; si INVIMA objeta tongkat/ashwagandha, sustituir por L-arginina y ginseng. En Colombia no se permiten claims sexuales/hormonales en suplementos: comunicar como 'vitalidad masculina', 'energía y resistencia diaria'.</t>
  </si>
  <si>
    <t>405.523 uds totales y USD 21,3 M GMV histórico; 5.324 uds en 30 días; el shilajit #1 de TikTok Shop US en GMV.</t>
  </si>
  <si>
    <t>Precio = pack multi-frasco (min USD 26,99/frasco). Fórmula hermana: Root Labs Alpha + Sea Moss combo (66.922 uds).</t>
  </si>
  <si>
    <t>1729493530057150553</t>
  </si>
  <si>
    <t>GOLD+ Shilajit Honey Sticks</t>
  </si>
  <si>
    <t>BetterAlt</t>
  </si>
  <si>
    <t>Shilajit resina + miel + azafrán (stick de miel)</t>
  </si>
  <si>
    <t>Resina de shilajit 400 mg
Azafrán 2 mg
Miel 8 g</t>
  </si>
  <si>
    <t>Stick de miel con shilajit purificado (≤250 mg) + azafrán; alternativa más segura: miel + maca + ginseng. En Colombia no se permiten claims sexuales/hormonales en suplementos: comunicar como 'vitalidad masculina', 'energía y resistencia diaria'.</t>
  </si>
  <si>
    <t>483.174 uds totales, USD 18,9 M GMV; ~USD 14,5 M reportado por prensa como uno de los shilajit más virales de TikTok Shop.</t>
  </si>
  <si>
    <t>Precio = pack (min USD 20,99). Vehículo diferencial (stick de miel) muy replicable con maquila de sachets.</t>
  </si>
  <si>
    <t>1729495780028420742</t>
  </si>
  <si>
    <t>Pure Himalayan Shilajit Resin</t>
  </si>
  <si>
    <t>Shilajit resina pura (monoingrediente)</t>
  </si>
  <si>
    <t>Resina de shilajit purificada (fúlvico + 85 minerales traza)</t>
  </si>
  <si>
    <t>Pasar a cápsula de extracto seco de shilajit estandarizado (más fácil de registrar que resina) o a stick de miel. En Colombia no se permiten claims sexuales/hormonales en suplementos: comunicar como 'vitalidad masculina', 'energía y resistencia diaria'.</t>
  </si>
  <si>
    <t>289.195 uds totales y USD 15,1 M GMV histórico en TikTok Shop US.</t>
  </si>
  <si>
    <t>Vehículo resina (frasco con cucharita). Be Bodywise/Root Labs tiene otra resina con 155.745 uds.</t>
  </si>
  <si>
    <t>1729397463644738182</t>
  </si>
  <si>
    <t>GOLD+ Shilajit, Ashwagandha &amp; Sea Moss Capsules</t>
  </si>
  <si>
    <t>Shilajit + ashwagandha + musgo marino (sea moss) en cápsula</t>
  </si>
  <si>
    <t>Shilajit
Ashwagandha
Musgo marino (sea moss)</t>
  </si>
  <si>
    <t>Cápsula de musgo marino + shilajit (dosis baja) + zinc + vitamina D; si objetan ashwagandha, retirarla. En Colombia no se permiten claims sexuales/hormonales en suplementos: comunicar como 'vitalidad masculina', 'energía y resistencia diaria'.</t>
  </si>
  <si>
    <t>198.859 uds totales; 2.428 uds y USD 164 k en 30 días.</t>
  </si>
  <si>
    <t>Combo shilajit+sea moss también lo vende Zoyava (258.366 uds, bundle).</t>
  </si>
  <si>
    <t>1729439015302435462</t>
  </si>
  <si>
    <t>Turkesterone with Tongkat Ali</t>
  </si>
  <si>
    <t>Ajuga turkestanica (turkesterona) extracto 10:1 1500 mg
Tongkat ali extracto 200:1 500 mg
BioPerine 10 mg</t>
  </si>
  <si>
    <t>Cápsula 'vitalidad masculina' con maca + zinc + vitamina D + L-arginina; tongkat ali solo si SALA lo acepta. En Colombia no se permiten claims sexuales/hormonales en suplementos: comunicar como 'vitalidad masculina', 'energía y resistencia diaria'.</t>
  </si>
  <si>
    <t>6.639 uds y USD 286 k en 30 días: el booster de testosterona en cápsula con más ventas del mes.</t>
  </si>
  <si>
    <t>Sí (P091)</t>
  </si>
  <si>
    <t>Fórmula similar: Peak Revival-X Turkesterone 1000 + Tongkat + Calostro (119.365 uds totales, 2.177 en 30 días, USD 44,95) y Peak Revival-X stack con fadogia (37.940 uds).</t>
  </si>
  <si>
    <t>Testosterone+ Advanced 15-in-1 Softgels</t>
  </si>
  <si>
    <t>Complejo masculino: tongkat ali + maca + ashwagandha + tribulus + shilajit + L-arginina + L-citrulina + fenogreco + saw palmetto en aceite de semilla de calabaza</t>
  </si>
  <si>
    <t>Tongkat ali
Maca
Ashwagandha
Tribulus
Shilajit
L-arginina
L-citrulina
Ácido D-aspártico
Boro
Fadogia agrestis
Fenogreco
Saw palmetto
Ñame silvestre
Pimienta negra
Aceite de semilla de calabaza (vehículo)</t>
  </si>
  <si>
    <t>Softgel de aceite de semilla de calabaza + maca + L-arginina + zinc + vitamina E; quitar D-aspártico, fadogia y ñame silvestre. En Colombia no se permiten claims sexuales/hormonales en suplementos: comunicar como 'vitalidad masculina', 'energía y resistencia diaria'.</t>
  </si>
  <si>
    <t>Lanzado en abril de 2026: ya 42.591 uds; 5.724 uds en 30 días y 1,6 M de vistas.</t>
  </si>
  <si>
    <t>Softgel oleoso: compatible con línea próstata (semilla de calabaza).</t>
  </si>
  <si>
    <t>1732277848170402477</t>
  </si>
  <si>
    <t>Men's Testosterone Power Complex Softgels</t>
  </si>
  <si>
    <t>Shilajit + maca + ashwagandha + ginseng en softgel</t>
  </si>
  <si>
    <t>Softgel maca + ginseng + zinc + vitaminas B (shilajit opcional). En Colombia no se permiten claims sexuales/hormonales en suplementos: comunicar como 'vitalidad masculina', 'energía y resistencia diaria'.</t>
  </si>
  <si>
    <t>Lanzado en marzo de 2026: 5.921 uds y USD 231 k en 30 días (además, 3 listings clon de la misma tienda).</t>
  </si>
  <si>
    <t>Dosis no confirmadas (no hay Supplement Facts públicos).</t>
  </si>
  <si>
    <t>1732220640941544343</t>
  </si>
  <si>
    <t>Men's Vitality &amp; Energy Effervescent Tablets</t>
  </si>
  <si>
    <t>DrBioCare</t>
  </si>
  <si>
    <t>Efervescente</t>
  </si>
  <si>
    <t>Tongkat ali + shilajit + ashwagandha + L-arginina en tableta efervescente</t>
  </si>
  <si>
    <t>Tongkat ali
Shilajit
Ashwagandha
L-arginina</t>
  </si>
  <si>
    <t>Efervescente de L-arginina + vitamina C + zinc + maca/ginseng. En Colombia no se permiten claims sexuales/hormonales en suplementos: comunicar como 'vitalidad masculina', 'energía y resistencia diaria'.</t>
  </si>
  <si>
    <t>8.883 uds y USD 321 k históricos; único formato efervescente masculino con tracción.</t>
  </si>
  <si>
    <t>Ventas de 30 días en 0: producto en enfriamiento. Se incluye por el vehículo.</t>
  </si>
  <si>
    <t>1732113627449102385</t>
  </si>
  <si>
    <t>Nitric Oxide Booster 2250 mg</t>
  </si>
  <si>
    <t>L-arginina (base+HCl+AKG) + L-citrulina (base+malato)</t>
  </si>
  <si>
    <t>Registrar tal cual como 'L-arginina + L-citrulina'; comunicar 'circulación, energía y rendimiento físico', sin alusión sexual.</t>
  </si>
  <si>
    <t>21.197 uds en 30 días (5.842 en 7 días): el booster de óxido nítrico más vendido del momento.</t>
  </si>
  <si>
    <t>Sí (P014)</t>
  </si>
  <si>
    <t>Puente SXM/ENE. Fórmula muy barata y escalable; misma base sirve para gomitas o polvo.</t>
  </si>
  <si>
    <t>7-in-1 Nitric Oxide Booster Gummies</t>
  </si>
  <si>
    <t>Newcore</t>
  </si>
  <si>
    <t>Maca + L-arginina + ashwagandha + epimedium + shilajit + tongkat ali + remolacha en gomita</t>
  </si>
  <si>
    <t>Maca
L-arginina
Ashwagandha
Epimedium (horny goat weed)
Shilajit
Tongkat ali
Remolacha</t>
  </si>
  <si>
    <t>Gomita maca + L-arginina + remolacha + zinc + vitamina B12 ('energía y circulación'). En Colombia no se permiten claims sexuales/hormonales en suplementos: comunicar como 'vitalidad masculina', 'energía y resistencia diaria'.</t>
  </si>
  <si>
    <t>33.249 uds en este listing y 16.702 en otro listing de la misma marca (~50 k uds en total).</t>
  </si>
  <si>
    <t>Tipología 'gomita masculina todo en uno' muy repetida en TikTok (Massive, Biobor, Lemme Play).</t>
  </si>
  <si>
    <t>1731229616503820808</t>
  </si>
  <si>
    <t>Cardio Energy Duo Liquid Drops (Vascu Glow + Alpha Roots)</t>
  </si>
  <si>
    <t>Clean Nutraceuticals</t>
  </si>
  <si>
    <t>Gotas: tongkat ali + shilajit (Alpha Roots) + cayena + espino blanco (Vascu Glow)</t>
  </si>
  <si>
    <t>Pimienta de cayena
Espino blanco (hawthorn)
Tongkat ali
Shilajit</t>
  </si>
  <si>
    <t>Gotas de extracto de maca + ginseng + vitamina B12 en glicerina (sin alcohol), sin espino blanco. En Colombia no se permiten claims sexuales/hormonales en suplementos: comunicar como 'vitalidad masculina', 'energía y resistencia diaria'.</t>
  </si>
  <si>
    <t>14.605 uds y USD 1,05 M GMV histórico en formato gotas.</t>
  </si>
  <si>
    <t>Precio = duo (min USD 39,18).</t>
  </si>
  <si>
    <t>1731084110712181268</t>
  </si>
  <si>
    <t>MASSIVE Gummies for Men</t>
  </si>
  <si>
    <t>Massive (genérica)</t>
  </si>
  <si>
    <t>Maca + ashwagandha + epimedium + saw palmetto + L-arginina + multivitamínico en gomita</t>
  </si>
  <si>
    <t>Maca
Ashwagandha
Epimedium (horny goat weed)
Saw palmetto
L-arginina
Multivitamínico</t>
  </si>
  <si>
    <t>No replicar el concepto; si acaso, una gomita de maca + L-arginina + zinc comunicada como 'vitalidad masculina'.</t>
  </si>
  <si>
    <t>4.733 uds; clon VTMGO 'Massive Girth Gummies' con 1.311 uds.</t>
  </si>
  <si>
    <t>Ejemplo de riesgo. En TikTok Shop US casi no aparecen 'male enhancement pills' con sildenafil (la plataforma los bloquea); los productos con PDE5 ocultos circulan sobre todo en tiendas físicas o en Amazon y Mercado Libre.</t>
  </si>
  <si>
    <t>1730972268694901105</t>
  </si>
  <si>
    <t>TES70 Hombres Precursor 10 ingredientes</t>
  </si>
  <si>
    <t>Beyond Vitamins (tienda)</t>
  </si>
  <si>
    <t>Maca negra + fenogreco + creatina + L-arginina + cúrcuma + zinc</t>
  </si>
  <si>
    <t>Maca negra
Fenogreco
Creatina
L-arginina
Cúrcuma
Zinc</t>
  </si>
  <si>
    <t>Registrar tal cual como 'maca negra + creatina + L-arginina + fenogreco + zinc'; nombre comercial sin 'testo'. En Colombia no se permiten claims sexuales/hormonales en suplementos: comunicar como 'vitalidad masculina', 'energía y resistencia diaria'.</t>
  </si>
  <si>
    <t>105.575 uds (180 caps) + 114.268 uds (60 caps): más de 219 k uds totales en TikTok Shop MX.</t>
  </si>
  <si>
    <t>Ventas 30d bajas vs histórico (ciclo de pico pasado).</t>
  </si>
  <si>
    <t>1731735792135867074</t>
  </si>
  <si>
    <t>MMQ Complejo de Testosterona</t>
  </si>
  <si>
    <t>MMQ</t>
  </si>
  <si>
    <t>Tongkat ali + epimedium + L-citrulina</t>
  </si>
  <si>
    <t>Tongkat ali
Epimedium (horny goat weed)
L-citrulina</t>
  </si>
  <si>
    <t>Cápsula L-citrulina + L-arginina + maca + zinc. En Colombia no se permiten claims sexuales/hormonales en suplementos: comunicar como 'vitalidad masculina', 'energía y resistencia diaria'.</t>
  </si>
  <si>
    <t>Líder de la búsqueda 'testosterona' en TikTok Shop MX: 3.781 uds y 297 en 30 días.</t>
  </si>
  <si>
    <t>'Potenciador masculino' en MX = 0 resultados en TikTok Shop (categoría restringida). La categoría masculina en MX es pequeña frente a US.</t>
  </si>
  <si>
    <t>1733169820053768008</t>
  </si>
  <si>
    <t>Her Juicy Feminine Probiotics Gummies</t>
  </si>
  <si>
    <t>Probióticos Lactobacillus (acidophilus+rhamnosus+reuteri+fermentum) + olmo resbaladizo + prebiótico XOS en gomita</t>
  </si>
  <si>
    <t>Mezcla probiótica 5.000 M UFC (L. acidophilus, L. rhamnosus, L. reuteri, L. fermentum)
Olmo resbaladizo (slippery elm)
XOS prebiótico</t>
  </si>
  <si>
    <t>Gomita probiótica + inulina/XOS (+ arándano); comunicar 'bienestar íntimo femenino y flora', no 'trata vaginosis/olor'.</t>
  </si>
  <si>
    <t>595.472 uds totales en el listing principal; otro listing vende 24.109 uds en 30 días. Más de 1,2 M uds sumando todos los listings.</t>
  </si>
  <si>
    <t>Sí (P013)</t>
  </si>
  <si>
    <t>Producto #1 de salud íntima en TikTok. Clones: Slippery Kitty (90.597 uds), genérico 'Feminine Probiotics Gummies' (80.142 uds). Gomita probiótica: hay que validar viabilidad (Bacillus coagulans es más estable).</t>
  </si>
  <si>
    <t>Vaginal Probiotic with Cranberry</t>
  </si>
  <si>
    <t>Probióticos Lactobacillus + extracto de arándano + prebiótico en cápsula</t>
  </si>
  <si>
    <t>Probióticos Lactobacillus (cepas vaginales)
Extracto de arándano
Prebióticos</t>
  </si>
  <si>
    <t>Cápsula probiótica + arándano + inulina; evitar 'olor' o 'pH' como claim terapéutico y usar 'bienestar íntimo'.</t>
  </si>
  <si>
    <t>330.948 uds y USD 11,1 M GMV histórico; 5.697 uds en 30 días.</t>
  </si>
  <si>
    <t>Precio = pack (min USD 38,47). La misma marca tiene Women's Probiotic 50B + arándano (26.725 uds).</t>
  </si>
  <si>
    <t>1729440995221607410</t>
  </si>
  <si>
    <t>HerAuré Probiotics for Women 7B CFU</t>
  </si>
  <si>
    <t>HerAuré</t>
  </si>
  <si>
    <t>Probióticos 7B UFC + prebiótico + mezcla de hongos + arándano + piña</t>
  </si>
  <si>
    <t>Probióticos 7.000 M UFC
Prebiótico
Mezcla de 7 hongos
Extracto de arándano
Piña</t>
  </si>
  <si>
    <t>Misma base que Physician's Choice; los hongos y la piña son opcionales como diferencial.</t>
  </si>
  <si>
    <t>78.849 uds y USD 3,16 M desde mayo de 2025; 3.046 uds en 30 días.</t>
  </si>
  <si>
    <t>Precio = pack (min USD 25,99).</t>
  </si>
  <si>
    <t>1731093787642729379</t>
  </si>
  <si>
    <t>Perfect pH Feminine Probiotic Gummies</t>
  </si>
  <si>
    <t>CBB</t>
  </si>
  <si>
    <t>Bacillus coagulans + vitaminas en gomita sin gelatina</t>
  </si>
  <si>
    <t>Bacillus coagulans
Vitaminas</t>
  </si>
  <si>
    <t>Gomita B. coagulans + arándano + vitamina C: la opción más estable para registrar la gomita probiótica íntima.</t>
  </si>
  <si>
    <t>56.159 uds; 63 M de vistas totales.</t>
  </si>
  <si>
    <t>Mejor vehículo técnico que los Lactobacillus en gomita.</t>
  </si>
  <si>
    <t>1731019605017530997</t>
  </si>
  <si>
    <t>SHE-Lajit Women Multi-Mineral Honey Sticks</t>
  </si>
  <si>
    <t>Shilajit + shatavari + azafrán en miel (stick)</t>
  </si>
  <si>
    <t>Shilajit
Shatavari
Azafrán
Miel</t>
  </si>
  <si>
    <t>Stick de miel + maca + azafrán + hierro/B12 ('energía femenina'); shilajit/shatavari solo con aval de SALA.</t>
  </si>
  <si>
    <t>141.801 uds y USD 6,27 M desde mayo de 2025.</t>
  </si>
  <si>
    <t>Precio = pack (min USD 49,99). Mismo vehículo que GOLD+ honey sticks (comparte maquila).</t>
  </si>
  <si>
    <t>1731111940248670854</t>
  </si>
  <si>
    <t>Lemme Play Daily Intimacy Gummies</t>
  </si>
  <si>
    <t>Ashwagandha + maca + epimedium en gomita</t>
  </si>
  <si>
    <t>Ashwagandha KSM-66
Maca
Epimedium (horny goat weed)</t>
  </si>
  <si>
    <t>Gomita maca roja + L-arginina + zinc + B6 comunicada como 'bienestar y energía femenina'.</t>
  </si>
  <si>
    <t>28.118 uds y USD 822 k: la gomita de libido femenina con más ventas en TikTok Shop US (la búsqueda 'female libido' no tiene otro producto con más de 100 uds).</t>
  </si>
  <si>
    <t>Dosis no confirmadas. Gomita KSM-66 + maca roja 4.050 mg (genérica) también existe, con pocas ventas.</t>
  </si>
  <si>
    <t>1731161547079848807</t>
  </si>
  <si>
    <t>Hormonal Balance &amp; Menopause Support (DIM + Chaste Tree + Siberian Rhubarb)</t>
  </si>
  <si>
    <t>No identificada</t>
  </si>
  <si>
    <t>DIM + sauzgatillo (vitex) + ruibarbo siberiano</t>
  </si>
  <si>
    <t>DIM (diindolilmetano)
Sauzgatillo (chaste tree/vitex)
Ruibarbo siberiano (ERr 731)</t>
  </si>
  <si>
    <t>Cápsula 'mujer 40+': isoflavonas de soya + magnesio + vitamina D + B6 + calcio, comunicada como 'bienestar en la etapa de la menopausia'.</t>
  </si>
  <si>
    <t>Menopausia #1 por GMV en 30 días en TikTok Shop US (USD 37 k; 8.508 uds históricas).</t>
  </si>
  <si>
    <t>Precio = pack (min USD 50,64). Vehículo inferido (cápsula) del listing; marca no visible en los datos.</t>
  </si>
  <si>
    <t>1730044630675591694</t>
  </si>
  <si>
    <t>MENO Menopause Vitamins</t>
  </si>
  <si>
    <t>Cimicífuga + ashwagandha + sauzgatillo + vitamina D + B6</t>
  </si>
  <si>
    <t>Ashwagandha KSM-66 150 mg
Cimicífuga (black cohosh) 40 mg
Sauzgatillo 40 mg
Vitamina D 15 mcg
Vitamina B6 2 mg</t>
  </si>
  <si>
    <t>Versión suplemento con isoflavonas de soya + magnesio + vitamina D + B6 + calcio; la cimicífuga solo como fitoterapéutico aparte.</t>
  </si>
  <si>
    <t>11.543 uds en cápsula y 6.951 en gomita (MENO Gummies): la marca de menopausia más vendida en TikTok Shop.</t>
  </si>
  <si>
    <t>Versión gomita: id 1729398425932370646 (6.951 uds).</t>
  </si>
  <si>
    <t>1729398425884922582</t>
  </si>
  <si>
    <t>Gynable Myo &amp; D-Chiro Inositol Drink Mix</t>
  </si>
  <si>
    <t>Gynable</t>
  </si>
  <si>
    <t>Myo-inositol + D-chiro-inositol 40:1 (+ ácido fólico) en polvo/sachet</t>
  </si>
  <si>
    <t>Myo-inositol
D-chiro-inositol (ratio 40:1)
Ácido fólico</t>
  </si>
  <si>
    <t>Sachet myo-inositol 2 g + D-chiro 50 mg + ácido fólico 200 mcg + vitamina D; comunicar 'bienestar femenino y ciclo'.</t>
  </si>
  <si>
    <t>54,5 k uds en TikTok Shop US (Gold Star Seller) según el listing. Peach Perfect Inositol (132,5 k) y Zoyava Hormones &amp; Cycle (myo + D-chiro + berberina + vitex + DIM; '1,1 M vendidos') son otros líderes del segmento.</t>
  </si>
  <si>
    <t>Sin datos de la herramienta (la búsqueda 'myo inositol' no lo trajo); dato de WebSearch. En TikTok, Natifi (6.128 uds) y Myo+D-chiro microbeadlet (6.112 uds) sí aparecen.</t>
  </si>
  <si>
    <t>1732071803240878381</t>
  </si>
  <si>
    <t>Inositol Myo y D-Chiro con Ácido Fólico, Hierro y Arándano</t>
  </si>
  <si>
    <t>Myo-inositol + D-chiro-inositol + ácido fólico + hierro + arándano</t>
  </si>
  <si>
    <t>Myo-inositol
D-chiro-inositol
Ácido fólico
Hierro
Extracto de arándano</t>
  </si>
  <si>
    <t>Myo + D-chiro + folato + arándano; hierro en dosis dentro del límite (o retirarlo).</t>
  </si>
  <si>
    <t>50.436 uds y USD 1,15 M históricos en TikTok Shop MX (solo 50 reseñas: posible venta vía Shop Ads/afiliados).</t>
  </si>
  <si>
    <t>Ratio ventas/reseñas atípico: verificar.</t>
  </si>
  <si>
    <t>1731641647204632272</t>
  </si>
  <si>
    <t>Cápsulas Probióticas para la Mujer con Arándano Rojo</t>
  </si>
  <si>
    <t>Genérica</t>
  </si>
  <si>
    <t>Probióticos
Extracto de arándano rojo</t>
  </si>
  <si>
    <t>Igual a la fórmula base probiótico + arándano; comunicar 'bienestar íntimo'.</t>
  </si>
  <si>
    <t>35.491 uds y USD 1,17 M; 104 k vistas en 7 días y 5,5 M en 30 días (relanzándose).</t>
  </si>
  <si>
    <t>Sí (P160)</t>
  </si>
  <si>
    <t>Precio en USD según la herramienta (rango USD 10,80-39,01). Misma tienda: Orégano + Semilla Negra + Probióticos con arándano (8.590 uds). Windboss probióticos 32 cepas + arándano: 13.190 uds, 1.331 en 30 días.</t>
  </si>
  <si>
    <t>VivoNu Gomitas Probióticas para Mujer</t>
  </si>
  <si>
    <t>Probióticos 5B UFC + prebióticos + arándano rojo en gomita</t>
  </si>
  <si>
    <t>Probióticos 5.000 M UFC
Prebióticos
Arándano rojo</t>
  </si>
  <si>
    <t>Gomita probiótica (B. coagulans) + inulina + arándano.</t>
  </si>
  <si>
    <t>1.233 uds en 30 días (604 en 7 días, en tendencia al alza) en TikTok Shop MX.</t>
  </si>
  <si>
    <t>salePrice reportado 151,22 (parece MXN): se convirtió a USD 8,17 con 18,5. El GMV es el reportado por la herramienta (moneda ambigua). En US, VivoNu vende Cranberry Probiotic Gummies (40.054 uds).</t>
  </si>
  <si>
    <t>1732215162375144656</t>
  </si>
  <si>
    <t>Isoflavonas 160 mg con Myo-Inositol</t>
  </si>
  <si>
    <t>Saisa Herbal</t>
  </si>
  <si>
    <t>Isoflavonas de soya + myo-inositol</t>
  </si>
  <si>
    <t>Isoflavonas de soya 160 mg
Myo-inositol</t>
  </si>
  <si>
    <t>Isoflavonas (≤80 mg) + myo-inositol + magnesio + vitamina D + B6; comunicar 'mujer 40+'.</t>
  </si>
  <si>
    <t>Producto de menopausia con más uds en la búsqueda 'menopausia' de TikTok Shop MX (5.050), aunque la categoría en MX es muy pequeña.</t>
  </si>
  <si>
    <t>Dato de GMV inconsistente con las uds (la herramienta reporta USD 610,94 de GMV total). Menopausia en MX tiene muy poco volumen: WindBoss DIM 275 mg, 436 uds.</t>
  </si>
  <si>
    <t>1734958894687421577</t>
  </si>
  <si>
    <t>Prostate Health (Saw Palmetto &amp; Turmeric)</t>
  </si>
  <si>
    <t>Saw palmetto + beta-sitosterol + ortiga + hongos (maitake/reishi) + cúrcuma + té verde + licopeno + zinc + selenio</t>
  </si>
  <si>
    <t>Mezcla de hongos maitake + reishi 2000 mg
Saw palmetto 45% ácidos grasos + ortiga + fitoesteroles (beta-sitosterol) 600 mg
Cúrcuma 95% + té verde EGCG + licopeno 500 mg
Zinc
Selenio
Cobre
Magnesio
Vitamina C</t>
  </si>
  <si>
    <t>Cápsula de licopeno + zinc + selenio + semilla de calabaza + té verde + vitamina E, comunicada como 'bienestar masculino 40+'; el saw palmetto iría aparte como fitoterapéutico.</t>
  </si>
  <si>
    <t>Próstata #1 de TikTok Shop US: 53.740 uds; además, los bundles Snap Próstata + Óxido Nítrico suman más de 435 k uds (USD 17 M).</t>
  </si>
  <si>
    <t>Precio = pack (min USD 33,95).</t>
  </si>
  <si>
    <t>1729410922408547298</t>
  </si>
  <si>
    <t>Prostate Health &amp; Nitric Oxide Chews</t>
  </si>
  <si>
    <t>Beta-sitosterol + ortiga + reishi + granada + zinc + selenio (chew próstata) + remolacha + CoQ10 + açaí + B12 (chew NO)</t>
  </si>
  <si>
    <t>Próstata: fitoesteroles (beta-sitosterol)
Reishi
Ortiga
Granada
Zinc
Selenio
Vitamina C
NO: extracto de remolacha
Açaí
CoQ10
Niacina
Vitamina B12</t>
  </si>
  <si>
    <t>Gomita con remolacha + licopeno + zinc + selenio + CoQ10 + vitamina C, comunicada como 'vitalidad y circulación masculina'.</t>
  </si>
  <si>
    <t>Lanzado en enero de 2026: 9.086 uds y USD 908.600 en 30 días (2.012 uds en 7 días), 2.144 videos en 30 días.</t>
  </si>
  <si>
    <t>Sí (P057)</t>
  </si>
  <si>
    <t>El crecimiento más explosivo de la categoría PRO/SXM en 2026. Precio = bundle de 2 frascos.</t>
  </si>
  <si>
    <t>Uro Collagen Powder Sachet with Cranberry</t>
  </si>
  <si>
    <t>Colágeno + arándano + magnesio en sachet sin azúcar</t>
  </si>
  <si>
    <t>Colágeno
Arándano
Magnesio 56 mg</t>
  </si>
  <si>
    <t>Sachet colágeno + arándano (PAC) + magnesio + vitamina C; comunicar 'bienestar urinario y del suelo pélvico femenino'.</t>
  </si>
  <si>
    <t>4.328 uds y USD 694 k (ticket alto); 340 uds en 30 días.</t>
  </si>
  <si>
    <t>salePrice reportado USD 233,34 (pack multi-caja; min USD 77,78): no confiable, por eso precio_usd=null.</t>
  </si>
  <si>
    <t>1730830555420135792</t>
  </si>
  <si>
    <t>Magnesium Complex 8</t>
  </si>
  <si>
    <t>Magnesio complejo multiforma (glicinato+citrato+malato+taurato+óxido+L-treonato/aspartato)</t>
  </si>
  <si>
    <t>Complejo de magnesio 1000 mg/porción (8 formas: glicinato, bisglicinato, malato, L-treonato, taurato, citrato, aspartato, óxido) ~400 mg Mg elemental</t>
  </si>
  <si>
    <t>Registrar tal cual como 'Magnesio complejo' (4-8 sales) en cápsula; es la fórmula más replicable para varias marcas.</t>
  </si>
  <si>
    <t>108.755 unidades en 30 días y 2,13 M totales (GMV $52,8 M); #2 TikTok Shop US Q1 y Q2 2026 según FastMoss ($14,23 M en Q2).</t>
  </si>
  <si>
    <t>Sí (P001)</t>
  </si>
  <si>
    <t>Listing #1 de la categoría; existe también bundle 3-pack (no incluido).</t>
  </si>
  <si>
    <t>Magnesium Complex 1000mg 7 Elemental</t>
  </si>
  <si>
    <t>Marca no identificada (listing genérico)</t>
  </si>
  <si>
    <t>Complejo de magnesio 1000 mg (7 formas: glicinato, citrato, malato, taurato, óxido, aspartato, orotato)</t>
  </si>
  <si>
    <t>390.258 unidades totales (GMV $11,8 M) y 11.782 en 30 días.</t>
  </si>
  <si>
    <t>Sí (P038)</t>
  </si>
  <si>
    <t>Hay muchos clones '7 elemental 1000mg' (Genggui, Sersanve, Decent Nature, Royalee); marca del listing no visible en los datos.</t>
  </si>
  <si>
    <t>Magnesium Complex 20-in-1 for Women</t>
  </si>
  <si>
    <t>Magnesio complejo multiforma + vitaminas D3/K2 + complejo B + biotina + inositol (+ ashwagandha en dosis baja)</t>
  </si>
  <si>
    <t>Quitar ashwagandha y cetonas de frambuesa; dejar Mg complejo + D3 + K2 + complejo B + biotina + inositol (Verde).</t>
  </si>
  <si>
    <t>38.434 unidades en 30 días (~$1 M GMV/mes) con solo 7 meses en tienda; 159.275 totales.</t>
  </si>
  <si>
    <t>Sí (P004)</t>
  </si>
  <si>
    <t>Muy fuerte en tendencia 2026 ('magnesio para mujer').</t>
  </si>
  <si>
    <t>1000mg Magnesium Complex 10 Elemental + Zinc</t>
  </si>
  <si>
    <t>Viyouth</t>
  </si>
  <si>
    <t>Magnesio complejo multiforma + zinc</t>
  </si>
  <si>
    <t>Complejo de magnesio 1000 mg (10 formas, incl. glicinato)
Zinc</t>
  </si>
  <si>
    <t>Misma base que magnesio complejo; versión en tableta (requiere registro distinto por forma farmacéutica).</t>
  </si>
  <si>
    <t>112.733 unidades totales (GMV $2,4 M); 4.492 en 30 días.</t>
  </si>
  <si>
    <t>Único formato tableta relevante encontrado en magnesio.</t>
  </si>
  <si>
    <t>1729471653016408607</t>
  </si>
  <si>
    <t>MaxCalm Relaxing Drink Mix 453 g</t>
  </si>
  <si>
    <t>Magnesio (citrato + glicinato) en polvo para bebida</t>
  </si>
  <si>
    <t>Magnesio iónico (citrato + glicinato) — dosis por porción no confirmada</t>
  </si>
  <si>
    <t>Registrar 'Magnesio citrato + glicinato polvo para bebida' sabor frambuesa-limón; muy barato de fabricar.</t>
  </si>
  <si>
    <t>21.868 unidades en 30 días y 262.221 totales (GMV $5,6 M); #1 magnesio en polvo de TikTok según la marca.</t>
  </si>
  <si>
    <t>Sí (P012)</t>
  </si>
  <si>
    <t>Existe versión MaxCalm en sobres con KSM-66 + L-teanina + D3 (31.010 uds; id 1731956760273785849) — equivale a la fórmula Nello.</t>
  </si>
  <si>
    <t>DeepCalm 14-in-1 Magnesium Gummies</t>
  </si>
  <si>
    <t>10 tipos de magnesio (citrato, glicinato...)
Ashwagandha
L-teanina
Vitamina D3
Zinc</t>
  </si>
  <si>
    <t>Versión Verde: gomita de magnesio complejo + L-teanina + D3 + zinc sin ashwagandha (o con pasiflora/melisa si se acepta).</t>
  </si>
  <si>
    <t>251.567 unidades totales (GMV $8,3 M) y 10.620 en 30 días.</t>
  </si>
  <si>
    <t>Sí (P019)</t>
  </si>
  <si>
    <t>Precio de lista $29,99 por frasco; precio medio incluye packs.</t>
  </si>
  <si>
    <t>17-in-1 Magnesium Gummies Melatonin-Free</t>
  </si>
  <si>
    <t>BEVIX</t>
  </si>
  <si>
    <t>12 formas de magnesio
Ashwagandha
L-teanina
Sin melatonina</t>
  </si>
  <si>
    <t>Igual que VEV: misma fórmula base; quitar ashwagandha para Verde.</t>
  </si>
  <si>
    <t>13.457 unidades desde ene-2026; ventas 7d en alza (356 en 7 días).</t>
  </si>
  <si>
    <t>Útil como referencia de precio bajo ($20,79).</t>
  </si>
  <si>
    <t>1732053893332505465</t>
  </si>
  <si>
    <t>Nello Supercalm</t>
  </si>
  <si>
    <t>Ashwagandha KSM-66 + L-teanina + magnesio glicinato + vitamina D3</t>
  </si>
  <si>
    <t>Ashwagandha KSM-66 300 mg
L-teanina (200-400 mg según fuente)
Magnesio glicinato 100 mg
Vitamina D3 1000 UI</t>
  </si>
  <si>
    <t>Sobre en polvo con magnesio glicinato + L-teanina + D3 + melisa/manzanilla (Verde) o mantener ashwagandha si INVIMA la acepta en suplemento.</t>
  </si>
  <si>
    <t>871.409 unidades totales y GMV $139 M (uno de los suplementos de mayor GMV histórico en TikTok Shop US); 49.090 creadores.</t>
  </si>
  <si>
    <t>Dosis según reseñas web (wellnesspulse/openfoodfacts), sin etiqueta verificada. Ventas 30d bajas: producto maduro.</t>
  </si>
  <si>
    <t>1729413027751104952</t>
  </si>
  <si>
    <t>Ashwagandha &amp; Vitamin D Gummy</t>
  </si>
  <si>
    <t>Ashwagandha KSM-66 + vitamina D</t>
  </si>
  <si>
    <t>Ashwagandha KSM-66 300 mg
Vitamina D2 25 mcg</t>
  </si>
  <si>
    <t>Si ashwagandha no pasa como suplemento: gomita de L-teanina + magnesio + D3 + melisa.</t>
  </si>
  <si>
    <t>1,3 M unidades totales (GMV $18 M) en el listing individual; +865 mil en el pack x3.</t>
  </si>
  <si>
    <t>Producto maduro; Goli también vende bundles (Trio con ACV) con 1 M+ unidades.</t>
  </si>
  <si>
    <t>1729527313880355335</t>
  </si>
  <si>
    <t>LullaBites Sleep Gummies</t>
  </si>
  <si>
    <t>Magnesio glicinato
5-HTP
L-teanina
Raíz de valeriana
Pasiflora
(dosis del listing: Mg 350 mg, 5-HTP 200 mg, L-teanina 200 mg, valeriana 600 mg, pasiflora 400 mg — sin verificar)</t>
  </si>
  <si>
    <t>Quitar 5-HTP: gomita de magnesio glicinato + L-teanina + valeriana + pasiflora (valeriana/pasiflora pueden pedir concepto: Amarillo).</t>
  </si>
  <si>
    <t>15.946 unidades en 30 días ($783 mil) y 519.924 totales (GMV $16,9 M).</t>
  </si>
  <si>
    <t>Sí (P018)</t>
  </si>
  <si>
    <t>El gancho es 'sin melatonina', ideal para Colombia si se quita el 5-HTP.</t>
  </si>
  <si>
    <t>Lemme Sleep Gummies</t>
  </si>
  <si>
    <t>Melatonina + magnesio + L-teanina + manzanilla + lavanda</t>
  </si>
  <si>
    <t>Melatonina 5 mg
Magnesio
L-teanina
Saúco
Manzanilla
Lavanda</t>
  </si>
  <si>
    <t>Quitar melatonina y usar magnesio + L-teanina + manzanilla + pasiflora/melisa.</t>
  </si>
  <si>
    <t>21.195 unidades totales; 1.364 en 30 días (marca de Kourtney Kardashian).</t>
  </si>
  <si>
    <t>Incluido como referencia de las fórmulas con melatonina (Goli Dreamy, Juna, etc. siguen el mismo patrón).</t>
  </si>
  <si>
    <t>1729441955742782311</t>
  </si>
  <si>
    <t>Corti-Soothe Capsules</t>
  </si>
  <si>
    <t>Magnesio + ashwagandha + L-teanina + fosfatidilserina + mezcla de adaptógenos</t>
  </si>
  <si>
    <t>Mezcla de magnesio 200 mg (glicinato, óxido, citrato)
Ashwagandha 150 mg
L-teanina 150 mg
Fosfatidilserina 50 mg
Mezcla 100 mg: ginkgo, melena de león, albahaca sagrada, rhodiola, bacopa, ginseng, valeriana, magnolia, GABA
B6, B12, zinc, melisa, Bioperine</t>
  </si>
  <si>
    <t>Simplificar a magnesio + L-teanina + fosfatidilserina + B6/B12 + zinc (Verde) para el claim 'estrés'.</t>
  </si>
  <si>
    <t>69.477 unidades totales (GMV $3,7 M); versión gomita +12.211 uds.</t>
  </si>
  <si>
    <t>Tendencia 'cortisol' fuerte en 2025-2026.</t>
  </si>
  <si>
    <t>1729566278343823744</t>
  </si>
  <si>
    <t>Bebida relajante Ashwagandha + Magnesio</t>
  </si>
  <si>
    <t>Misma fórmula que Nello: sobres de Mg glicinato + L-teanina + D3 (+ botánico permitido) bajo un solo registro.</t>
  </si>
  <si>
    <t>58.876 unidades totales en MX (GMV $2,1 M); clon directo de Nello Supercalm.</t>
  </si>
  <si>
    <t>Sí (P196)</t>
  </si>
  <si>
    <t>Precio = GMV30d/ventas30d (~625 MXN); salePrice listado 78,42 USD incluye packs.</t>
  </si>
  <si>
    <t>Cortisol Calm</t>
  </si>
  <si>
    <t>Ashwagandha KSM-66 + L-teanina + magnesio + vitamina C</t>
  </si>
  <si>
    <t>Ashwagandha KSM-66 (4500 mg equivalentes)
L-teanina
Magnesio
Vitamina C</t>
  </si>
  <si>
    <t>Igual que el resto de fórmulas 'cortisol': Mg + L-teanina + vit C sin ashwagandha para Verde.</t>
  </si>
  <si>
    <t>29.339 unidades totales en MX (GMV $788 mil).</t>
  </si>
  <si>
    <t>Sí (P211)</t>
  </si>
  <si>
    <t>Precio = GMV30d/ventas30d. Misma tienda que suplemento masculino de maca/shilajit.</t>
  </si>
  <si>
    <t>Creatine Monohydrate 3g</t>
  </si>
  <si>
    <t>Registrar creatina monohidrato micronizada en polvo (sin sabor y saborizada) para varias marcas.</t>
  </si>
  <si>
    <t>32.414 unidades en 30 días y 629.880 totales (GMV $9,2 M); 58.364 reseñas.</t>
  </si>
  <si>
    <t>Sí (P008)</t>
  </si>
  <si>
    <t>Empaque por confirmar. Creatina también top: EKKO (616.809 uds) y Nutricost (20.023 uds/30d).</t>
  </si>
  <si>
    <t>Creatine Gummies</t>
  </si>
  <si>
    <t>Gomita de creatina 1-1,5 g/gomita; validar estabilidad y dosis real (hay escándalos de gomitas con poca creatina en EE. UU.).</t>
  </si>
  <si>
    <t>154.058 unidades totales (GMV $3,6 M); 6.886 en 30 días. Gomitas de creatina = tendencia 2026 (Beast Bites 415 mil, Vital Source 62 mil, arrae 17 mil en 3 meses).</t>
  </si>
  <si>
    <t>Sí (P081)</t>
  </si>
  <si>
    <t>Women's Creatine Shelf Builder</t>
  </si>
  <si>
    <t>Creatina monohidrato + colágeno hidrolizado (+ BCAA + myo-inositol)</t>
  </si>
  <si>
    <t>Registrar 'creatina + colágeno + BCAA + myo-inositol' en polvo (fórmula 'creatina para mujer').</t>
  </si>
  <si>
    <t>12.749 unidades en 30 días con $1,7 M de GMV mensual; 61.633 totales.</t>
  </si>
  <si>
    <t>Sí (P036)</t>
  </si>
  <si>
    <t>salePrice medio $149,97 por packs; precio unitario mínimo $49,99.</t>
  </si>
  <si>
    <t>Creatine Monohydrate + Multi Collagen</t>
  </si>
  <si>
    <t>Variante simple de la fórmula creatina + colágeno; mismo registro si la composición coincide.</t>
  </si>
  <si>
    <t>11.550 unidades en 30 días ($490 mil) desde nov-2025.</t>
  </si>
  <si>
    <t>Sí (P041)</t>
  </si>
  <si>
    <t>Salud 2-in-1 Hydration + Immunity</t>
  </si>
  <si>
    <t>Salud</t>
  </si>
  <si>
    <t>Electrolitos (Na, K, Mg) + beta-glucano + saúco</t>
  </si>
  <si>
    <t>Electrolitos 400 mg
Beta-glucano Wellmune 250 mg
Saúco (elderberry) 100 mg</t>
  </si>
  <si>
    <t>Sobres de electrolitos sabor agua fresca (jamaica, pepino-sandía, tamarindo) muy adaptable al gusto latino.</t>
  </si>
  <si>
    <t>162.147 unidades totales (GMV $3,8 M); colab Salud x Tajín lanzada jul-2026.</t>
  </si>
  <si>
    <t>Marca latina; sabores mexicanos. Otros electrolitos fuertes: Fire Salt (67 mil uds), Micro Ingredients (117 mil), EKKO (86 mil).</t>
  </si>
  <si>
    <t>1729682930713203690</t>
  </si>
  <si>
    <t>RYSE Loaded Pre Workout</t>
  </si>
  <si>
    <t>RYSE</t>
  </si>
  <si>
    <t>Cafeína + beta-alanina + L-citrulina (pre-entreno)</t>
  </si>
  <si>
    <t>Cafeína &gt;300 mg
Beta-alanina
L-citrulina</t>
  </si>
  <si>
    <t>Bajar cafeína a ≤200 mg y mantener beta-alanina + citrulina + taurina.</t>
  </si>
  <si>
    <t>159.761 unidades totales (GMV $5,7 M); RAW Essential Pre suma 5.561 uds/30d.</t>
  </si>
  <si>
    <t>1729410344049611774</t>
  </si>
  <si>
    <t>NAD+ 1000mg Drink Mix</t>
  </si>
  <si>
    <t>ZOOONE</t>
  </si>
  <si>
    <t>NAD+ + CoQ10 + resveratrol</t>
  </si>
  <si>
    <t>NAD+ 1000 mg
CoQ10
Resveratrol</t>
  </si>
  <si>
    <t>Alternativa Verde: CoQ10 + niacina (B3) + resveratrol + magnesio en sobre, claim 'energía'.</t>
  </si>
  <si>
    <t>320.181 unidades totales (GMV $16,3 M); NAD+/NMN es la tendencia longevidad 2026 (Cata-Kor NMN: 5.792 uds/30d).</t>
  </si>
  <si>
    <t>Precio = GMV30d/ventas30d (packs); precio mínimo listado $99,99. Cruza con COL (antiedad).</t>
  </si>
  <si>
    <t>1730501450773467985</t>
  </si>
  <si>
    <t>NMN Powder 1000 mg</t>
  </si>
  <si>
    <t>NMN (nicotinamida mononucleótido) 1000 mg/porción</t>
  </si>
  <si>
    <t>Sustituir por niacinamida/niacina + CoQ10 + resveratrol (claim energía, Verde/Amarillo).</t>
  </si>
  <si>
    <t>5.792 unidades y $1,17 M de GMV en 30 días, lanzado ago-2026 (explosivo).</t>
  </si>
  <si>
    <t>Sí (P073)</t>
  </si>
  <si>
    <t>Precio = GMV30d/ventas30d; ticket muy alto.</t>
  </si>
  <si>
    <t>Creatine Electrolyte Refresher</t>
  </si>
  <si>
    <t>Creatina monohidrato + electrolitos + magnesio glicinato + vitaminas</t>
  </si>
  <si>
    <t>Creatina monohidrato
Electrolitos
Magnesio glicinato
Vitaminas</t>
  </si>
  <si>
    <t>Polvo saborizado creatina + electrolitos + Mg glicinato; muy apto para clima cálido colombiano.</t>
  </si>
  <si>
    <t>16.543 unidades totales en MX; formato 'creatina + electrolitos' en auge (varios clones 2026).</t>
  </si>
  <si>
    <t>Precio ya en USD; empaque por confirmar.</t>
  </si>
  <si>
    <t>1732197213365766964</t>
  </si>
  <si>
    <t>Organic 10-in-1 Mushroom Coffee</t>
  </si>
  <si>
    <t>Café instantáneo + hongos funcionales (melena de león, chaga, cordyceps, reishi...)</t>
  </si>
  <si>
    <t>Café arábica instantáneo orgánico
Mezcla de hongos: melena de león, chaga, reishi, cordyceps, cola de pavo, shiitake, maitake, entre otros</t>
  </si>
  <si>
    <t>Café instantáneo + melena de león + chaga (o solo café + L-teanina como versión Verde).</t>
  </si>
  <si>
    <t>219.815 unidades totales (GMV $6,6 M) y 4.704 en 30 días.</t>
  </si>
  <si>
    <t>Bolsa por confirmar.</t>
  </si>
  <si>
    <t>1729385057785057965</t>
  </si>
  <si>
    <t>RYZE Mushroom Coffee</t>
  </si>
  <si>
    <t>RYZE</t>
  </si>
  <si>
    <t>Café orgánico
6 hongos: cordyceps, melena de león, reishi, shiitake, cola de pavo, king trumpet
Aceite MCT
Fibra de acacia</t>
  </si>
  <si>
    <t>Misma base 'café + hongos' que Micro Ingredients; un solo registro con mezcla de hongos aceptados.</t>
  </si>
  <si>
    <t>54.873 unidades totales; 53.731 creadores afiliados y 7.631 videos en 30 días (marca de anuncios masivos).</t>
  </si>
  <si>
    <t>salePrice medio incluye packs; precio mínimo $58,49.</t>
  </si>
  <si>
    <t>1729433445907992834</t>
  </si>
  <si>
    <t>Organic Lion's Mane Powder</t>
  </si>
  <si>
    <t>Melena de león (Hericium erinaceus)</t>
  </si>
  <si>
    <t>Melena de león (Hericium erinaceus) orgánica en polvo</t>
  </si>
  <si>
    <t>Cápsula o polvo de melena de león; si INVIMA no lo acepta, usar fosfatidilserina + colina + B12.</t>
  </si>
  <si>
    <t>154.341 unidades totales (GMV $4,6 M); versión cápsulas con L-ergotioneína +41.567 uds.</t>
  </si>
  <si>
    <t>Producto maduro; ventas 30d bajas.</t>
  </si>
  <si>
    <t>1729385055255892653</t>
  </si>
  <si>
    <t>Super Mushroom Focus Gummies</t>
  </si>
  <si>
    <t>No identificada (listing 'Super Mushroom Focus Gummies®')</t>
  </si>
  <si>
    <t>Hongos funcionales (melena de león...) en gomita</t>
  </si>
  <si>
    <t>Mezcla de hongos funcionales para enfoque (melena de león y otros; composición no confirmada)</t>
  </si>
  <si>
    <t>Gomita de melena de león + B12 + colina; o L-teanina + B6/B12 (Verde).</t>
  </si>
  <si>
    <t>27.635 unidades totales (GMV $928 mil).</t>
  </si>
  <si>
    <t>Ingredientes no verificados (búsqueda web agotada).</t>
  </si>
  <si>
    <t>1729404585324483459</t>
  </si>
  <si>
    <t>MindFlex Focus Gummies</t>
  </si>
  <si>
    <t>Project Superhuman</t>
  </si>
  <si>
    <t>Alfa-GPC + bacopa + melena de león + huperzina A + B6 + B12</t>
  </si>
  <si>
    <t>Alfa-GPC
Bacopa monnieri
Melena de león
Huperzina A
Vitamina B6
Vitamina B12</t>
  </si>
  <si>
    <t>Quitar huperzina A: gomita de alfa-GPC/colina + bacopa + melena de león + B6/B12 (Amarillo por botánicos).</t>
  </si>
  <si>
    <t>6.389 unidades totales; ventas 7d en aumento (122 en 7 días).</t>
  </si>
  <si>
    <t>Nootrópicos tienen ventas modestas en TikTok frente a magnesio/creatina.</t>
  </si>
  <si>
    <t>1731442921845068458</t>
  </si>
  <si>
    <t>Café soluble con hongos (Moka)</t>
  </si>
  <si>
    <t>Beyond Vitamins (inferida)</t>
  </si>
  <si>
    <t>Café soluble
Melena de león
Chaga
Shiitake</t>
  </si>
  <si>
    <t>Café soluble + melena de león + chaga en sobres o bolsa; misma base que Micro Ingredients/RYZE.</t>
  </si>
  <si>
    <t>10.455 unidades totales en MX (+10.070 del sabor capuchino).</t>
  </si>
  <si>
    <t>Precio = GMV30d/ventas30d (~375 MXN). Marca inferida por shopId.</t>
  </si>
  <si>
    <t>1731735457037060802</t>
  </si>
  <si>
    <t>Fuentes, método y supuestos</t>
  </si>
  <si>
    <t>Datos de ventas (FastMoss)</t>
  </si>
  <si>
    <t>•  Origen: API de FastMoss (MCP oficial con API key del usuario, plan Basic), consultada el 2 de octubre de 2026. Plataforma: TikTok Shop.</t>
  </si>
  <si>
    <t>•  Categoría: Health › Food Supplements (category_id 700646), que incluye Wellness, Beauty, Fitness y Weight Management Supplements.</t>
  </si>
  <si>
    <t>•  Rankings: mensual de septiembre de 2026 (top 100 EE. UU. y top 100 México, por unidades), semanal de la semana ISO 39 = 21–27 sep (top 50 por país) y productos nuevos de EE. UU. listados entre el 29 de agosto y el 28 de septiembre (top 30).</t>
  </si>
  <si>
    <t>•  "Crecimiento" = variación de unidades frente al periodo anterior (agosto para el ranking mensual, semana 38 para el semanal), según FastMoss.</t>
  </si>
  <si>
    <t>•  Los valores numéricos se copiaron tal cual de la API. Se verificó por duplicado la página 1 de México.</t>
  </si>
  <si>
    <t>•  Productos únicos: 230. Un mismo producto puede estar en varias tiendas (por ejemplo, Windboss vende la misma fórmula en varias cuentas); cada listing cuenta por separado.</t>
  </si>
  <si>
    <t>Supuestos</t>
  </si>
  <si>
    <t>•  Tipo de cambio: 18,5 MXN por USD (fijo, solo para comparar EE. UU. y México en la columna "GMV (USD)"). Los montos en moneda local son los originales.</t>
  </si>
  <si>
    <t>•  GMV = ventas brutas estimadas por FastMoss (precio × unidades); no es utilidad ni ingreso neto del vendedor.</t>
  </si>
  <si>
    <t>Clasificación, fórmulas y semáforo</t>
  </si>
  <si>
    <t>•  Hechas por agentes de IA a partir del título del producto, la investigación previa (Anexo Ecom Magic) y búsquedas web puntuales. La columna "Confianza de la fórmula" y la "Fuente de ingredientes" dicen qué tan sólido es cada dato.</t>
  </si>
  <si>
    <t>•  El semáforo INVIMA es preliminar: Verde = ingredientes típicos de suplemento dietario, incluidos los que tienen límite (creatina, biotina, vitaminas A/D/E/K, cafeína) cuando la dosis lo respeta; Amarillo = algún ingrediente fitoterapéutico o por confirmar, o una dosis que supera el límite (p. ej. creatina de 5 g); Rojo = medicamento, prohibido o claim imposible. No es un concepto regulatorio.</t>
  </si>
  <si>
    <t>•  Las familias de registro agrupan productos con la misma fórmula base + vehículo; algunos productos de vehículos cercanos se asignaron a la familia más parecida y suman a su demanda. La "fórmula propuesta para Colombia" es una sugerencia que debe revisar el maquilador y el asesor regulatorio.</t>
  </si>
  <si>
    <t>Información regulatoria</t>
  </si>
  <si>
    <t>•  Sale del informe regulatorio_invima.md (hoja Guía INVIMA) y de ingredientes_estatus_colombia.json (hoja Ingredientes Colombia), elaborados con extractos de búsqueda web. Cada afirmación lleva [CONFIRMADO], [INFERENCIA] o [POR CONFIRMAR].</t>
  </si>
  <si>
    <t>•  Antes de radicar, pedir concepto de un químico farmacéutico o asesor regulatorio y revisar los listados vigentes de la Sala Especializada (SEPFSD) de INVIMA.</t>
  </si>
  <si>
    <t>Archivos de origen (repositorio Busqueda-Productos)</t>
  </si>
  <si>
    <t>•  datos/fastmoss/us_mensual_2026-09.json · mx_mensual_2026-09.json · semanal_2026-W39.json · nuevos_us_2026-09.json (datos crudos de FastMoss)</t>
  </si>
  <si>
    <t>•  datos/fastmoss/clasificado_lote_*.json (clasificación) · datos/plan_registros.json (familias de registro) · scripts/construir_excel.js (genera este archivo)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</si>
</sst>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US$&quot;#,##0"/>
    <numFmt numFmtId="165" formatCode="\+0.0%;\-0.0%;0.0%"/>
    <numFmt numFmtId="166" formatCode="&quot;MX$&quot;#,##0"/>
    <numFmt numFmtId="167" formatCode="&quot;US$&quot;#,##0.00"/>
    <numFmt numFmtId="168" formatCode="&quot;MX$&quot;#,##0.00"/>
  </numFmts>
  <fonts count="21" x14ac:knownFonts="1">
    <font>
      <sz val="11"/>
      <color theme="1"/>
      <name val="Calibri"/>
      <family val="2"/>
      <scheme val="minor"/>
    </font>
    <font>
      <b/>
      <sz val="18"/>
      <color rgb="FFFFFFFF"/>
      <name val="Calibri"/>
    </font>
    <font>
      <i/>
      <sz val="10"/>
      <color rgb="FF57606A"/>
      <name val="Calibri"/>
    </font>
    <font>
      <b/>
      <sz val="12"/>
      <color rgb="FFFFFFFF"/>
      <name val="Calibri"/>
    </font>
    <font>
      <sz val="10"/>
      <name val="Calibri"/>
    </font>
    <font>
      <b/>
      <sz val="11"/>
      <color rgb="FF1F3A5F"/>
      <name val="Calibri"/>
    </font>
    <font>
      <b/>
      <sz val="10"/>
      <color rgb="FFFFFFFF"/>
      <name val="Calibri"/>
    </font>
    <font>
      <b/>
      <sz val="10"/>
      <color rgb="FF006100"/>
      <name val="Calibri"/>
    </font>
    <font>
      <b/>
      <sz val="10"/>
      <color rgb="FF7F4F00"/>
      <name val="Calibri"/>
    </font>
    <font>
      <b/>
      <sz val="10"/>
      <color rgb="FF9C0006"/>
      <name val="Calibri"/>
    </font>
    <font>
      <b/>
      <sz val="10"/>
      <color rgb="FF57606A"/>
      <name val="Calibri"/>
    </font>
    <font>
      <u/>
      <sz val="10"/>
      <color rgb="FF0563C1"/>
      <name val="Calibri"/>
    </font>
    <font>
      <b/>
      <sz val="16"/>
      <color rgb="FFFFFFFF"/>
      <name val="Calibri"/>
    </font>
    <font>
      <b/>
      <sz val="9"/>
      <color rgb="FF1F3A5F"/>
      <name val="Calibri"/>
    </font>
    <font>
      <sz val="10"/>
      <color rgb="FF1F2328"/>
      <name val="Calibri"/>
    </font>
    <font>
      <b/>
      <sz val="16"/>
      <color rgb="FFFFFFFF"/>
      <name val="Calibri"/>
    </font>
    <font>
      <i/>
      <sz val="10"/>
      <color rgb="FF1F2328"/>
      <name val="Calibri"/>
    </font>
    <font>
      <b/>
      <sz val="13"/>
      <color rgb="FFFFFFFF"/>
      <name val="Calibri"/>
    </font>
    <font>
      <b/>
      <sz val="9"/>
      <color rgb="FF006100"/>
      <name val="Calibri"/>
    </font>
    <font>
      <b/>
      <sz val="9"/>
      <color rgb="FF9C5700"/>
      <name val="Calibri"/>
    </font>
    <font>
      <b/>
      <sz val="9"/>
      <color rgb="FF9C0006"/>
      <name val="Calibri"/>
    </font>
  </fonts>
  <fills count="10">
    <fill>
      <patternFill patternType="none"/>
    </fill>
    <fill>
      <patternFill patternType="gray125"/>
    </fill>
    <fill>
      <patternFill patternType="solid">
        <fgColor rgb="FF1F3A5F"/>
      </patternFill>
    </fill>
    <fill>
      <patternFill patternType="solid">
        <fgColor rgb="FF2E7D6B"/>
      </patternFill>
    </fill>
    <fill>
      <patternFill patternType="solid">
        <fgColor rgb="FFC6EFCE"/>
      </patternFill>
    </fill>
    <fill>
      <patternFill patternType="solid">
        <fgColor rgb="FFF2F2F2"/>
      </patternFill>
    </fill>
    <fill>
      <patternFill patternType="solid">
        <fgColor rgb="FFFFEB9C"/>
      </patternFill>
    </fill>
    <fill>
      <patternFill patternType="solid">
        <fgColor rgb="FFFFC7CE"/>
      </patternFill>
    </fill>
    <fill>
      <patternFill patternType="solid">
        <fgColor rgb="FFE7E7E7"/>
      </patternFill>
    </fill>
    <fill>
      <patternFill patternType="solid">
        <fgColor rgb="FFDCE6F1"/>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63">
    <xf numFmtId="0" fontId="0" fillId="0" borderId="0" xfId="0"/>
    <xf numFmtId="0" fontId="4" fillId="0" borderId="1" xfId="0" applyFont="1" applyBorder="1"/>
    <xf numFmtId="3" fontId="5" fillId="0" borderId="1" xfId="0" applyNumberFormat="1" applyFont="1" applyBorder="1" applyAlignment="1">
      <alignment horizontal="right"/>
    </xf>
    <xf numFmtId="0" fontId="5" fillId="0" borderId="1" xfId="0" applyFont="1" applyBorder="1" applyAlignment="1">
      <alignment horizontal="right"/>
    </xf>
    <xf numFmtId="0" fontId="6" fillId="2" borderId="1" xfId="0" applyFont="1" applyFill="1" applyBorder="1" applyAlignment="1">
      <alignment horizontal="center" vertical="center" wrapText="1"/>
    </xf>
    <xf numFmtId="0" fontId="4" fillId="0" borderId="1" xfId="0" applyFont="1" applyBorder="1" applyAlignment="1">
      <alignment vertical="center" wrapText="1"/>
    </xf>
    <xf numFmtId="1" fontId="4" fillId="0" borderId="1" xfId="0" applyNumberFormat="1" applyFont="1" applyBorder="1" applyAlignment="1">
      <alignment vertical="center" wrapText="1"/>
    </xf>
    <xf numFmtId="0" fontId="7" fillId="4" borderId="1" xfId="0" applyFont="1" applyFill="1" applyBorder="1" applyAlignment="1">
      <alignment horizontal="center" vertical="center"/>
    </xf>
    <xf numFmtId="3" fontId="4" fillId="0" borderId="1" xfId="0" applyNumberFormat="1" applyFont="1" applyBorder="1" applyAlignment="1">
      <alignment vertical="center" wrapText="1"/>
    </xf>
    <xf numFmtId="0" fontId="4" fillId="5" borderId="1" xfId="0" applyFont="1" applyFill="1" applyBorder="1" applyAlignment="1">
      <alignment vertical="center" wrapText="1"/>
    </xf>
    <xf numFmtId="1" fontId="4" fillId="5" borderId="1" xfId="0" applyNumberFormat="1" applyFont="1" applyFill="1" applyBorder="1" applyAlignment="1">
      <alignment vertical="center" wrapText="1"/>
    </xf>
    <xf numFmtId="3" fontId="4" fillId="5" borderId="1" xfId="0" applyNumberFormat="1" applyFont="1" applyFill="1" applyBorder="1" applyAlignment="1">
      <alignment vertical="center" wrapText="1"/>
    </xf>
    <xf numFmtId="0" fontId="8" fillId="6" borderId="1" xfId="0" applyFont="1" applyFill="1" applyBorder="1" applyAlignment="1">
      <alignment horizontal="center" vertical="center"/>
    </xf>
    <xf numFmtId="164" fontId="4" fillId="0" borderId="1" xfId="0" applyNumberFormat="1" applyFont="1" applyBorder="1" applyAlignment="1">
      <alignment vertical="center" wrapText="1"/>
    </xf>
    <xf numFmtId="164" fontId="4" fillId="5" borderId="1" xfId="0" applyNumberFormat="1" applyFont="1" applyFill="1" applyBorder="1" applyAlignment="1">
      <alignment vertical="center" wrapText="1"/>
    </xf>
    <xf numFmtId="0" fontId="9"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11" fillId="0" borderId="0" xfId="0" applyFont="1"/>
    <xf numFmtId="0" fontId="6" fillId="3" borderId="1" xfId="0" applyFont="1" applyFill="1" applyBorder="1" applyAlignment="1">
      <alignment horizontal="center" vertical="center" wrapText="1"/>
    </xf>
    <xf numFmtId="0" fontId="14" fillId="0" borderId="1" xfId="0" applyFont="1" applyBorder="1" applyAlignment="1">
      <alignmen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3" fontId="14" fillId="0" borderId="1" xfId="0" applyNumberFormat="1" applyFont="1" applyBorder="1" applyAlignment="1">
      <alignment horizontal="center" vertical="center"/>
    </xf>
    <xf numFmtId="3" fontId="14" fillId="0" borderId="1" xfId="0" applyNumberFormat="1" applyFont="1" applyBorder="1" applyAlignment="1">
      <alignment vertical="center"/>
    </xf>
    <xf numFmtId="164" fontId="14" fillId="0" borderId="1" xfId="0" applyNumberFormat="1" applyFont="1" applyBorder="1" applyAlignment="1">
      <alignment vertical="center"/>
    </xf>
    <xf numFmtId="0" fontId="14" fillId="5" borderId="1" xfId="0" applyFont="1" applyFill="1" applyBorder="1" applyAlignment="1">
      <alignment vertical="center"/>
    </xf>
    <xf numFmtId="0" fontId="14" fillId="5" borderId="1" xfId="0" applyFont="1" applyFill="1" applyBorder="1" applyAlignment="1">
      <alignment horizontal="center" vertical="center"/>
    </xf>
    <xf numFmtId="0" fontId="14" fillId="5" borderId="1" xfId="0" applyFont="1" applyFill="1" applyBorder="1" applyAlignment="1">
      <alignment vertical="center" wrapText="1"/>
    </xf>
    <xf numFmtId="3" fontId="14" fillId="5" borderId="1" xfId="0" applyNumberFormat="1" applyFont="1" applyFill="1" applyBorder="1" applyAlignment="1">
      <alignment horizontal="center" vertical="center"/>
    </xf>
    <xf numFmtId="3" fontId="14" fillId="5" borderId="1" xfId="0" applyNumberFormat="1" applyFont="1" applyFill="1" applyBorder="1" applyAlignment="1">
      <alignment vertical="center"/>
    </xf>
    <xf numFmtId="164" fontId="14" fillId="5" borderId="1" xfId="0" applyNumberFormat="1" applyFont="1" applyFill="1" applyBorder="1" applyAlignment="1">
      <alignment vertical="center"/>
    </xf>
    <xf numFmtId="165" fontId="14" fillId="0" borderId="1" xfId="0" applyNumberFormat="1" applyFont="1" applyBorder="1" applyAlignment="1">
      <alignment horizontal="center" vertical="center"/>
    </xf>
    <xf numFmtId="9" fontId="14" fillId="0" borderId="1" xfId="0" applyNumberFormat="1" applyFont="1" applyBorder="1" applyAlignment="1">
      <alignment horizontal="center" vertical="center"/>
    </xf>
    <xf numFmtId="0" fontId="11" fillId="0" borderId="1" xfId="0" applyFont="1" applyBorder="1" applyAlignment="1">
      <alignment vertical="center"/>
    </xf>
    <xf numFmtId="165" fontId="14" fillId="5" borderId="1" xfId="0" applyNumberFormat="1" applyFont="1" applyFill="1" applyBorder="1" applyAlignment="1">
      <alignment horizontal="center" vertical="center"/>
    </xf>
    <xf numFmtId="9" fontId="14" fillId="5" borderId="1" xfId="0" applyNumberFormat="1" applyFont="1" applyFill="1" applyBorder="1" applyAlignment="1">
      <alignment horizontal="center" vertical="center"/>
    </xf>
    <xf numFmtId="0" fontId="11" fillId="5" borderId="1" xfId="0" applyFont="1" applyFill="1" applyBorder="1" applyAlignment="1">
      <alignment vertical="center"/>
    </xf>
    <xf numFmtId="166" fontId="14" fillId="0" borderId="1" xfId="0" applyNumberFormat="1" applyFont="1" applyBorder="1" applyAlignment="1">
      <alignment vertical="center"/>
    </xf>
    <xf numFmtId="166" fontId="14" fillId="5" borderId="1" xfId="0" applyNumberFormat="1" applyFont="1" applyFill="1" applyBorder="1" applyAlignment="1">
      <alignment vertical="center"/>
    </xf>
    <xf numFmtId="167" fontId="14" fillId="0" borderId="1" xfId="0" applyNumberFormat="1" applyFont="1" applyBorder="1" applyAlignment="1">
      <alignment vertical="center"/>
    </xf>
    <xf numFmtId="167" fontId="14" fillId="5" borderId="1" xfId="0" applyNumberFormat="1" applyFont="1" applyFill="1" applyBorder="1" applyAlignment="1">
      <alignment vertical="center"/>
    </xf>
    <xf numFmtId="168" fontId="14" fillId="0" borderId="1" xfId="0" applyNumberFormat="1" applyFont="1" applyBorder="1" applyAlignment="1">
      <alignment vertical="center"/>
    </xf>
    <xf numFmtId="168" fontId="14" fillId="5" borderId="1" xfId="0" applyNumberFormat="1" applyFont="1" applyFill="1" applyBorder="1" applyAlignment="1">
      <alignment vertical="center"/>
    </xf>
    <xf numFmtId="0" fontId="6" fillId="3" borderId="1" xfId="0" applyFont="1" applyFill="1" applyBorder="1" applyAlignment="1">
      <alignment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1" fillId="2" borderId="0" xfId="0" applyFont="1" applyFill="1" applyAlignment="1">
      <alignment vertical="center" indent="1"/>
    </xf>
    <xf numFmtId="0" fontId="2" fillId="0" borderId="0" xfId="0" applyFont="1" applyAlignment="1">
      <alignment indent="1"/>
    </xf>
    <xf numFmtId="0" fontId="3" fillId="3" borderId="0" xfId="0" applyFont="1" applyFill="1" applyAlignment="1">
      <alignment vertical="center" indent="1"/>
    </xf>
    <xf numFmtId="0" fontId="4" fillId="0" borderId="0" xfId="0" applyFont="1" applyAlignment="1">
      <alignment vertical="top" wrapText="1" indent="1"/>
    </xf>
    <xf numFmtId="0" fontId="4" fillId="0" borderId="0" xfId="0" applyFont="1"/>
    <xf numFmtId="0" fontId="12" fillId="2" borderId="0" xfId="0" applyFont="1" applyFill="1" applyAlignment="1">
      <alignment vertical="center" indent="1"/>
    </xf>
    <xf numFmtId="0" fontId="2" fillId="0" borderId="0" xfId="0" applyFont="1" applyAlignment="1">
      <alignment vertical="center" wrapText="1" indent="1"/>
    </xf>
    <xf numFmtId="0" fontId="13" fillId="9" borderId="1" xfId="0" applyFont="1" applyFill="1" applyBorder="1" applyAlignment="1">
      <alignment horizontal="center" vertical="center"/>
    </xf>
    <xf numFmtId="0" fontId="15" fillId="2" borderId="0" xfId="0" applyFont="1" applyFill="1" applyAlignment="1">
      <alignment vertical="center" indent="1"/>
    </xf>
    <xf numFmtId="0" fontId="14" fillId="0" borderId="0" xfId="0" applyFont="1" applyAlignment="1">
      <alignment vertical="top" wrapText="1" indent="1"/>
    </xf>
    <xf numFmtId="0" fontId="16" fillId="0" borderId="0" xfId="0" applyFont="1" applyAlignment="1">
      <alignment vertical="top" wrapText="1" indent="1"/>
    </xf>
    <xf numFmtId="0" fontId="17" fillId="3" borderId="0" xfId="0" applyFont="1" applyFill="1" applyAlignment="1">
      <alignment vertical="center" indent="1"/>
    </xf>
    <xf numFmtId="0" fontId="14" fillId="0" borderId="0" xfId="0" applyFont="1" applyAlignment="1">
      <alignment vertical="top" wrapText="1" indent="2"/>
    </xf>
    <xf numFmtId="0" fontId="5" fillId="0" borderId="0" xfId="0" applyFont="1" applyAlignment="1">
      <alignment vertical="center" indent="1"/>
    </xf>
    <xf numFmtId="0" fontId="6" fillId="3" borderId="1" xfId="0" applyFont="1" applyFill="1" applyBorder="1" applyAlignment="1">
      <alignment vertical="top" wrapText="1"/>
    </xf>
    <xf numFmtId="0" fontId="4" fillId="0" borderId="1" xfId="0" applyFont="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_rels/drawing2.xml.rels><?xml version="1.0" encoding="UTF-8" standalone="yes"?>
<Relationships xmlns="http://schemas.openxmlformats.org/package/2006/relationships"><Relationship Id="rId117" Type="http://schemas.openxmlformats.org/officeDocument/2006/relationships/image" Target="../media/image118.jpeg"/><Relationship Id="rId21" Type="http://schemas.openxmlformats.org/officeDocument/2006/relationships/image" Target="../media/image36.jpeg"/><Relationship Id="rId42" Type="http://schemas.openxmlformats.org/officeDocument/2006/relationships/image" Target="../media/image52.jpeg"/><Relationship Id="rId63" Type="http://schemas.openxmlformats.org/officeDocument/2006/relationships/image" Target="../media/image68.jpeg"/><Relationship Id="rId84" Type="http://schemas.openxmlformats.org/officeDocument/2006/relationships/image" Target="../media/image85.jpeg"/><Relationship Id="rId138" Type="http://schemas.openxmlformats.org/officeDocument/2006/relationships/image" Target="../media/image138.jpeg"/><Relationship Id="rId159" Type="http://schemas.openxmlformats.org/officeDocument/2006/relationships/image" Target="../media/image159.jpeg"/><Relationship Id="rId170" Type="http://schemas.openxmlformats.org/officeDocument/2006/relationships/image" Target="../media/image170.jpeg"/><Relationship Id="rId191" Type="http://schemas.openxmlformats.org/officeDocument/2006/relationships/image" Target="../media/image191.jpeg"/><Relationship Id="rId205" Type="http://schemas.openxmlformats.org/officeDocument/2006/relationships/image" Target="../media/image205.jpeg"/><Relationship Id="rId107" Type="http://schemas.openxmlformats.org/officeDocument/2006/relationships/image" Target="../media/image108.jpeg"/><Relationship Id="rId11" Type="http://schemas.openxmlformats.org/officeDocument/2006/relationships/image" Target="../media/image12.jpeg"/><Relationship Id="rId32" Type="http://schemas.openxmlformats.org/officeDocument/2006/relationships/image" Target="../media/image43.jpeg"/><Relationship Id="rId53" Type="http://schemas.openxmlformats.org/officeDocument/2006/relationships/image" Target="../media/image61.jpeg"/><Relationship Id="rId74" Type="http://schemas.openxmlformats.org/officeDocument/2006/relationships/image" Target="../media/image28.jpeg"/><Relationship Id="rId128" Type="http://schemas.openxmlformats.org/officeDocument/2006/relationships/image" Target="../media/image128.jpeg"/><Relationship Id="rId149" Type="http://schemas.openxmlformats.org/officeDocument/2006/relationships/image" Target="../media/image149.jpeg"/><Relationship Id="rId5" Type="http://schemas.openxmlformats.org/officeDocument/2006/relationships/image" Target="../media/image5.jpeg"/><Relationship Id="rId95" Type="http://schemas.openxmlformats.org/officeDocument/2006/relationships/image" Target="../media/image96.jpeg"/><Relationship Id="rId160" Type="http://schemas.openxmlformats.org/officeDocument/2006/relationships/image" Target="../media/image160.jpeg"/><Relationship Id="rId181" Type="http://schemas.openxmlformats.org/officeDocument/2006/relationships/image" Target="../media/image181.jpeg"/><Relationship Id="rId22" Type="http://schemas.openxmlformats.org/officeDocument/2006/relationships/image" Target="../media/image25.jpeg"/><Relationship Id="rId43" Type="http://schemas.openxmlformats.org/officeDocument/2006/relationships/image" Target="../media/image53.jpeg"/><Relationship Id="rId64" Type="http://schemas.openxmlformats.org/officeDocument/2006/relationships/image" Target="../media/image69.jpeg"/><Relationship Id="rId118" Type="http://schemas.openxmlformats.org/officeDocument/2006/relationships/image" Target="../media/image119.jpeg"/><Relationship Id="rId139" Type="http://schemas.openxmlformats.org/officeDocument/2006/relationships/image" Target="../media/image139.jpeg"/><Relationship Id="rId85" Type="http://schemas.openxmlformats.org/officeDocument/2006/relationships/image" Target="../media/image86.jpeg"/><Relationship Id="rId150" Type="http://schemas.openxmlformats.org/officeDocument/2006/relationships/image" Target="../media/image150.jpeg"/><Relationship Id="rId171" Type="http://schemas.openxmlformats.org/officeDocument/2006/relationships/image" Target="../media/image171.jpeg"/><Relationship Id="rId192" Type="http://schemas.openxmlformats.org/officeDocument/2006/relationships/image" Target="../media/image192.jpeg"/><Relationship Id="rId206" Type="http://schemas.openxmlformats.org/officeDocument/2006/relationships/image" Target="../media/image206.jpeg"/><Relationship Id="rId12" Type="http://schemas.openxmlformats.org/officeDocument/2006/relationships/image" Target="../media/image7.jpeg"/><Relationship Id="rId33" Type="http://schemas.openxmlformats.org/officeDocument/2006/relationships/image" Target="../media/image44.jpeg"/><Relationship Id="rId108" Type="http://schemas.openxmlformats.org/officeDocument/2006/relationships/image" Target="../media/image109.jpeg"/><Relationship Id="rId129" Type="http://schemas.openxmlformats.org/officeDocument/2006/relationships/image" Target="../media/image129.jpeg"/><Relationship Id="rId54" Type="http://schemas.openxmlformats.org/officeDocument/2006/relationships/image" Target="../media/image26.jpeg"/><Relationship Id="rId75" Type="http://schemas.openxmlformats.org/officeDocument/2006/relationships/image" Target="../media/image16.jpeg"/><Relationship Id="rId96" Type="http://schemas.openxmlformats.org/officeDocument/2006/relationships/image" Target="../media/image97.jpeg"/><Relationship Id="rId140" Type="http://schemas.openxmlformats.org/officeDocument/2006/relationships/image" Target="../media/image140.jpeg"/><Relationship Id="rId161" Type="http://schemas.openxmlformats.org/officeDocument/2006/relationships/image" Target="../media/image161.jpeg"/><Relationship Id="rId182" Type="http://schemas.openxmlformats.org/officeDocument/2006/relationships/image" Target="../media/image182.jpeg"/><Relationship Id="rId6" Type="http://schemas.openxmlformats.org/officeDocument/2006/relationships/image" Target="../media/image15.jpeg"/><Relationship Id="rId23" Type="http://schemas.openxmlformats.org/officeDocument/2006/relationships/image" Target="../media/image18.jpeg"/><Relationship Id="rId119" Type="http://schemas.openxmlformats.org/officeDocument/2006/relationships/image" Target="../media/image120.jpeg"/><Relationship Id="rId44" Type="http://schemas.openxmlformats.org/officeDocument/2006/relationships/image" Target="../media/image54.jpeg"/><Relationship Id="rId65" Type="http://schemas.openxmlformats.org/officeDocument/2006/relationships/image" Target="../media/image8.jpeg"/><Relationship Id="rId86" Type="http://schemas.openxmlformats.org/officeDocument/2006/relationships/image" Target="../media/image87.jpeg"/><Relationship Id="rId130" Type="http://schemas.openxmlformats.org/officeDocument/2006/relationships/image" Target="../media/image130.jpeg"/><Relationship Id="rId151" Type="http://schemas.openxmlformats.org/officeDocument/2006/relationships/image" Target="../media/image151.jpeg"/><Relationship Id="rId172" Type="http://schemas.openxmlformats.org/officeDocument/2006/relationships/image" Target="../media/image172.jpeg"/><Relationship Id="rId193" Type="http://schemas.openxmlformats.org/officeDocument/2006/relationships/image" Target="../media/image193.jpeg"/><Relationship Id="rId207" Type="http://schemas.openxmlformats.org/officeDocument/2006/relationships/image" Target="../media/image207.jpeg"/><Relationship Id="rId13" Type="http://schemas.openxmlformats.org/officeDocument/2006/relationships/image" Target="../media/image31.jpeg"/><Relationship Id="rId109" Type="http://schemas.openxmlformats.org/officeDocument/2006/relationships/image" Target="../media/image110.jpeg"/><Relationship Id="rId34" Type="http://schemas.openxmlformats.org/officeDocument/2006/relationships/image" Target="../media/image45.jpeg"/><Relationship Id="rId55" Type="http://schemas.openxmlformats.org/officeDocument/2006/relationships/image" Target="../media/image29.jpeg"/><Relationship Id="rId76" Type="http://schemas.openxmlformats.org/officeDocument/2006/relationships/image" Target="../media/image77.jpeg"/><Relationship Id="rId97" Type="http://schemas.openxmlformats.org/officeDocument/2006/relationships/image" Target="../media/image98.jpeg"/><Relationship Id="rId120" Type="http://schemas.openxmlformats.org/officeDocument/2006/relationships/image" Target="../media/image121.jpeg"/><Relationship Id="rId141" Type="http://schemas.openxmlformats.org/officeDocument/2006/relationships/image" Target="../media/image141.jpeg"/><Relationship Id="rId7" Type="http://schemas.openxmlformats.org/officeDocument/2006/relationships/image" Target="../media/image4.jpeg"/><Relationship Id="rId162" Type="http://schemas.openxmlformats.org/officeDocument/2006/relationships/image" Target="../media/image162.jpeg"/><Relationship Id="rId183" Type="http://schemas.openxmlformats.org/officeDocument/2006/relationships/image" Target="../media/image183.jpeg"/><Relationship Id="rId24" Type="http://schemas.openxmlformats.org/officeDocument/2006/relationships/image" Target="../media/image37.jpeg"/><Relationship Id="rId45" Type="http://schemas.openxmlformats.org/officeDocument/2006/relationships/image" Target="../media/image55.jpeg"/><Relationship Id="rId66" Type="http://schemas.openxmlformats.org/officeDocument/2006/relationships/image" Target="../media/image70.jpeg"/><Relationship Id="rId87" Type="http://schemas.openxmlformats.org/officeDocument/2006/relationships/image" Target="../media/image88.jpeg"/><Relationship Id="rId110" Type="http://schemas.openxmlformats.org/officeDocument/2006/relationships/image" Target="../media/image111.jpeg"/><Relationship Id="rId131" Type="http://schemas.openxmlformats.org/officeDocument/2006/relationships/image" Target="../media/image131.jpeg"/><Relationship Id="rId61" Type="http://schemas.openxmlformats.org/officeDocument/2006/relationships/image" Target="../media/image66.jpeg"/><Relationship Id="rId82" Type="http://schemas.openxmlformats.org/officeDocument/2006/relationships/image" Target="../media/image83.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199" Type="http://schemas.openxmlformats.org/officeDocument/2006/relationships/image" Target="../media/image199.jpeg"/><Relationship Id="rId203" Type="http://schemas.openxmlformats.org/officeDocument/2006/relationships/image" Target="../media/image203.jpeg"/><Relationship Id="rId208" Type="http://schemas.openxmlformats.org/officeDocument/2006/relationships/image" Target="../media/image208.jpeg"/><Relationship Id="rId19" Type="http://schemas.openxmlformats.org/officeDocument/2006/relationships/image" Target="../media/image35.jpeg"/><Relationship Id="rId14" Type="http://schemas.openxmlformats.org/officeDocument/2006/relationships/image" Target="../media/image32.jpeg"/><Relationship Id="rId30" Type="http://schemas.openxmlformats.org/officeDocument/2006/relationships/image" Target="../media/image41.jpeg"/><Relationship Id="rId35" Type="http://schemas.openxmlformats.org/officeDocument/2006/relationships/image" Target="../media/image46.jpeg"/><Relationship Id="rId56" Type="http://schemas.openxmlformats.org/officeDocument/2006/relationships/image" Target="../media/image62.jpeg"/><Relationship Id="rId77" Type="http://schemas.openxmlformats.org/officeDocument/2006/relationships/image" Target="../media/image78.jpeg"/><Relationship Id="rId100" Type="http://schemas.openxmlformats.org/officeDocument/2006/relationships/image" Target="../media/image101.jpeg"/><Relationship Id="rId105" Type="http://schemas.openxmlformats.org/officeDocument/2006/relationships/image" Target="../media/image106.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8" Type="http://schemas.openxmlformats.org/officeDocument/2006/relationships/image" Target="../media/image6.jpeg"/><Relationship Id="rId51" Type="http://schemas.openxmlformats.org/officeDocument/2006/relationships/image" Target="../media/image11.jpeg"/><Relationship Id="rId72" Type="http://schemas.openxmlformats.org/officeDocument/2006/relationships/image" Target="../media/image75.jpeg"/><Relationship Id="rId93" Type="http://schemas.openxmlformats.org/officeDocument/2006/relationships/image" Target="../media/image94.jpeg"/><Relationship Id="rId98" Type="http://schemas.openxmlformats.org/officeDocument/2006/relationships/image" Target="../media/image99.jpeg"/><Relationship Id="rId121" Type="http://schemas.openxmlformats.org/officeDocument/2006/relationships/image" Target="../media/image9.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189" Type="http://schemas.openxmlformats.org/officeDocument/2006/relationships/image" Target="../media/image189.jpeg"/><Relationship Id="rId3" Type="http://schemas.openxmlformats.org/officeDocument/2006/relationships/image" Target="../media/image13.jpeg"/><Relationship Id="rId25" Type="http://schemas.openxmlformats.org/officeDocument/2006/relationships/image" Target="../media/image38.jpeg"/><Relationship Id="rId46" Type="http://schemas.openxmlformats.org/officeDocument/2006/relationships/image" Target="../media/image56.jpeg"/><Relationship Id="rId67" Type="http://schemas.openxmlformats.org/officeDocument/2006/relationships/image" Target="../media/image71.jpeg"/><Relationship Id="rId116" Type="http://schemas.openxmlformats.org/officeDocument/2006/relationships/image" Target="../media/image117.jpeg"/><Relationship Id="rId137" Type="http://schemas.openxmlformats.org/officeDocument/2006/relationships/image" Target="../media/image137.jpeg"/><Relationship Id="rId158" Type="http://schemas.openxmlformats.org/officeDocument/2006/relationships/image" Target="../media/image158.jpeg"/><Relationship Id="rId20" Type="http://schemas.openxmlformats.org/officeDocument/2006/relationships/image" Target="../media/image21.jpeg"/><Relationship Id="rId41" Type="http://schemas.openxmlformats.org/officeDocument/2006/relationships/image" Target="../media/image23.jpeg"/><Relationship Id="rId62" Type="http://schemas.openxmlformats.org/officeDocument/2006/relationships/image" Target="../media/image67.jpeg"/><Relationship Id="rId83" Type="http://schemas.openxmlformats.org/officeDocument/2006/relationships/image" Target="../media/image84.jpeg"/><Relationship Id="rId88" Type="http://schemas.openxmlformats.org/officeDocument/2006/relationships/image" Target="../media/image89.jpeg"/><Relationship Id="rId111" Type="http://schemas.openxmlformats.org/officeDocument/2006/relationships/image" Target="../media/image112.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79" Type="http://schemas.openxmlformats.org/officeDocument/2006/relationships/image" Target="../media/image179.jpeg"/><Relationship Id="rId195" Type="http://schemas.openxmlformats.org/officeDocument/2006/relationships/image" Target="../media/image195.jpeg"/><Relationship Id="rId209" Type="http://schemas.openxmlformats.org/officeDocument/2006/relationships/image" Target="../media/image209.jpeg"/><Relationship Id="rId190" Type="http://schemas.openxmlformats.org/officeDocument/2006/relationships/image" Target="../media/image190.jpeg"/><Relationship Id="rId204" Type="http://schemas.openxmlformats.org/officeDocument/2006/relationships/image" Target="../media/image204.jpeg"/><Relationship Id="rId15" Type="http://schemas.openxmlformats.org/officeDocument/2006/relationships/image" Target="../media/image33.jpeg"/><Relationship Id="rId36" Type="http://schemas.openxmlformats.org/officeDocument/2006/relationships/image" Target="../media/image47.jpeg"/><Relationship Id="rId57" Type="http://schemas.openxmlformats.org/officeDocument/2006/relationships/image" Target="../media/image63.jpeg"/><Relationship Id="rId106" Type="http://schemas.openxmlformats.org/officeDocument/2006/relationships/image" Target="../media/image107.jpeg"/><Relationship Id="rId127" Type="http://schemas.openxmlformats.org/officeDocument/2006/relationships/image" Target="../media/image127.jpeg"/><Relationship Id="rId10" Type="http://schemas.openxmlformats.org/officeDocument/2006/relationships/image" Target="../media/image2.jpeg"/><Relationship Id="rId31" Type="http://schemas.openxmlformats.org/officeDocument/2006/relationships/image" Target="../media/image42.jpeg"/><Relationship Id="rId52" Type="http://schemas.openxmlformats.org/officeDocument/2006/relationships/image" Target="../media/image60.jpeg"/><Relationship Id="rId73" Type="http://schemas.openxmlformats.org/officeDocument/2006/relationships/image" Target="../media/image76.jpeg"/><Relationship Id="rId78" Type="http://schemas.openxmlformats.org/officeDocument/2006/relationships/image" Target="../media/image79.jpeg"/><Relationship Id="rId94" Type="http://schemas.openxmlformats.org/officeDocument/2006/relationships/image" Target="../media/image95.jpeg"/><Relationship Id="rId99" Type="http://schemas.openxmlformats.org/officeDocument/2006/relationships/image" Target="../media/image100.jpeg"/><Relationship Id="rId101" Type="http://schemas.openxmlformats.org/officeDocument/2006/relationships/image" Target="../media/image102.jpeg"/><Relationship Id="rId122" Type="http://schemas.openxmlformats.org/officeDocument/2006/relationships/image" Target="../media/image122.jpeg"/><Relationship Id="rId143" Type="http://schemas.openxmlformats.org/officeDocument/2006/relationships/image" Target="../media/image143.jpeg"/><Relationship Id="rId148" Type="http://schemas.openxmlformats.org/officeDocument/2006/relationships/image" Target="../media/image148.jpeg"/><Relationship Id="rId164" Type="http://schemas.openxmlformats.org/officeDocument/2006/relationships/image" Target="../media/image164.jpeg"/><Relationship Id="rId169" Type="http://schemas.openxmlformats.org/officeDocument/2006/relationships/image" Target="../media/image169.jpeg"/><Relationship Id="rId185" Type="http://schemas.openxmlformats.org/officeDocument/2006/relationships/image" Target="../media/image185.jpeg"/><Relationship Id="rId4" Type="http://schemas.openxmlformats.org/officeDocument/2006/relationships/image" Target="../media/image30.jpeg"/><Relationship Id="rId9" Type="http://schemas.openxmlformats.org/officeDocument/2006/relationships/image" Target="../media/image10.jpeg"/><Relationship Id="rId180" Type="http://schemas.openxmlformats.org/officeDocument/2006/relationships/image" Target="../media/image180.jpeg"/><Relationship Id="rId210" Type="http://schemas.openxmlformats.org/officeDocument/2006/relationships/image" Target="../media/image210.jpeg"/><Relationship Id="rId26" Type="http://schemas.openxmlformats.org/officeDocument/2006/relationships/image" Target="../media/image39.jpeg"/><Relationship Id="rId47" Type="http://schemas.openxmlformats.org/officeDocument/2006/relationships/image" Target="../media/image57.jpeg"/><Relationship Id="rId68" Type="http://schemas.openxmlformats.org/officeDocument/2006/relationships/image" Target="../media/image72.jpeg"/><Relationship Id="rId89" Type="http://schemas.openxmlformats.org/officeDocument/2006/relationships/image" Target="../media/image90.jpeg"/><Relationship Id="rId112" Type="http://schemas.openxmlformats.org/officeDocument/2006/relationships/image" Target="../media/image113.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27.jpeg"/><Relationship Id="rId37" Type="http://schemas.openxmlformats.org/officeDocument/2006/relationships/image" Target="../media/image48.jpeg"/><Relationship Id="rId58" Type="http://schemas.openxmlformats.org/officeDocument/2006/relationships/image" Target="../media/image64.jpeg"/><Relationship Id="rId79" Type="http://schemas.openxmlformats.org/officeDocument/2006/relationships/image" Target="../media/image80.jpeg"/><Relationship Id="rId102" Type="http://schemas.openxmlformats.org/officeDocument/2006/relationships/image" Target="../media/image103.jpeg"/><Relationship Id="rId123" Type="http://schemas.openxmlformats.org/officeDocument/2006/relationships/image" Target="../media/image123.jpeg"/><Relationship Id="rId144" Type="http://schemas.openxmlformats.org/officeDocument/2006/relationships/image" Target="../media/image144.jpeg"/><Relationship Id="rId90" Type="http://schemas.openxmlformats.org/officeDocument/2006/relationships/image" Target="../media/image91.jpeg"/><Relationship Id="rId165" Type="http://schemas.openxmlformats.org/officeDocument/2006/relationships/image" Target="../media/image165.jpeg"/><Relationship Id="rId186" Type="http://schemas.openxmlformats.org/officeDocument/2006/relationships/image" Target="../media/image186.jpeg"/><Relationship Id="rId211" Type="http://schemas.openxmlformats.org/officeDocument/2006/relationships/image" Target="../media/image211.jpeg"/><Relationship Id="rId27" Type="http://schemas.openxmlformats.org/officeDocument/2006/relationships/image" Target="../media/image22.jpeg"/><Relationship Id="rId48" Type="http://schemas.openxmlformats.org/officeDocument/2006/relationships/image" Target="../media/image24.jpeg"/><Relationship Id="rId69" Type="http://schemas.openxmlformats.org/officeDocument/2006/relationships/image" Target="../media/image73.jpeg"/><Relationship Id="rId113" Type="http://schemas.openxmlformats.org/officeDocument/2006/relationships/image" Target="../media/image114.jpeg"/><Relationship Id="rId134" Type="http://schemas.openxmlformats.org/officeDocument/2006/relationships/image" Target="../media/image134.jpeg"/><Relationship Id="rId80" Type="http://schemas.openxmlformats.org/officeDocument/2006/relationships/image" Target="../media/image81.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201" Type="http://schemas.openxmlformats.org/officeDocument/2006/relationships/image" Target="../media/image201.jpeg"/><Relationship Id="rId17" Type="http://schemas.openxmlformats.org/officeDocument/2006/relationships/image" Target="../media/image14.jpeg"/><Relationship Id="rId38" Type="http://schemas.openxmlformats.org/officeDocument/2006/relationships/image" Target="../media/image49.jpeg"/><Relationship Id="rId59" Type="http://schemas.openxmlformats.org/officeDocument/2006/relationships/image" Target="../media/image65.jpeg"/><Relationship Id="rId103" Type="http://schemas.openxmlformats.org/officeDocument/2006/relationships/image" Target="../media/image104.jpeg"/><Relationship Id="rId124" Type="http://schemas.openxmlformats.org/officeDocument/2006/relationships/image" Target="../media/image124.jpeg"/><Relationship Id="rId70" Type="http://schemas.openxmlformats.org/officeDocument/2006/relationships/image" Target="../media/image74.jpeg"/><Relationship Id="rId91" Type="http://schemas.openxmlformats.org/officeDocument/2006/relationships/image" Target="../media/image92.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1" Type="http://schemas.openxmlformats.org/officeDocument/2006/relationships/image" Target="../media/image1.jpeg"/><Relationship Id="rId212" Type="http://schemas.openxmlformats.org/officeDocument/2006/relationships/image" Target="../media/image212.jpeg"/><Relationship Id="rId28" Type="http://schemas.openxmlformats.org/officeDocument/2006/relationships/image" Target="../media/image19.jpeg"/><Relationship Id="rId49" Type="http://schemas.openxmlformats.org/officeDocument/2006/relationships/image" Target="../media/image58.jpeg"/><Relationship Id="rId114" Type="http://schemas.openxmlformats.org/officeDocument/2006/relationships/image" Target="../media/image115.jpeg"/><Relationship Id="rId60" Type="http://schemas.openxmlformats.org/officeDocument/2006/relationships/image" Target="../media/image20.jpeg"/><Relationship Id="rId81" Type="http://schemas.openxmlformats.org/officeDocument/2006/relationships/image" Target="../media/image82.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202" Type="http://schemas.openxmlformats.org/officeDocument/2006/relationships/image" Target="../media/image202.jpeg"/><Relationship Id="rId18" Type="http://schemas.openxmlformats.org/officeDocument/2006/relationships/image" Target="../media/image34.jpeg"/><Relationship Id="rId39" Type="http://schemas.openxmlformats.org/officeDocument/2006/relationships/image" Target="../media/image50.jpeg"/><Relationship Id="rId50" Type="http://schemas.openxmlformats.org/officeDocument/2006/relationships/image" Target="../media/image59.jpeg"/><Relationship Id="rId104" Type="http://schemas.openxmlformats.org/officeDocument/2006/relationships/image" Target="../media/image105.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71" Type="http://schemas.openxmlformats.org/officeDocument/2006/relationships/image" Target="../media/image17.jpeg"/><Relationship Id="rId92" Type="http://schemas.openxmlformats.org/officeDocument/2006/relationships/image" Target="../media/image93.jpeg"/><Relationship Id="rId2" Type="http://schemas.openxmlformats.org/officeDocument/2006/relationships/image" Target="../media/image3.jpeg"/><Relationship Id="rId29" Type="http://schemas.openxmlformats.org/officeDocument/2006/relationships/image" Target="../media/image40.jpeg"/><Relationship Id="rId40" Type="http://schemas.openxmlformats.org/officeDocument/2006/relationships/image" Target="../media/image51.jpeg"/><Relationship Id="rId115" Type="http://schemas.openxmlformats.org/officeDocument/2006/relationships/image" Target="../media/image116.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s>
</file>

<file path=xl/drawings/_rels/drawing3.xml.rels><?xml version="1.0" encoding="UTF-8" standalone="yes"?>
<Relationships xmlns="http://schemas.openxmlformats.org/package/2006/relationships"><Relationship Id="rId26" Type="http://schemas.openxmlformats.org/officeDocument/2006/relationships/image" Target="../media/image39.jpeg"/><Relationship Id="rId21" Type="http://schemas.openxmlformats.org/officeDocument/2006/relationships/image" Target="../media/image36.jpeg"/><Relationship Id="rId42" Type="http://schemas.openxmlformats.org/officeDocument/2006/relationships/image" Target="../media/image52.jpeg"/><Relationship Id="rId47" Type="http://schemas.openxmlformats.org/officeDocument/2006/relationships/image" Target="../media/image57.jpeg"/><Relationship Id="rId63" Type="http://schemas.openxmlformats.org/officeDocument/2006/relationships/image" Target="../media/image68.jpeg"/><Relationship Id="rId68" Type="http://schemas.openxmlformats.org/officeDocument/2006/relationships/image" Target="../media/image72.jpeg"/><Relationship Id="rId84" Type="http://schemas.openxmlformats.org/officeDocument/2006/relationships/image" Target="../media/image85.jpeg"/><Relationship Id="rId89" Type="http://schemas.openxmlformats.org/officeDocument/2006/relationships/image" Target="../media/image90.jpeg"/><Relationship Id="rId16" Type="http://schemas.openxmlformats.org/officeDocument/2006/relationships/image" Target="../media/image27.jpeg"/><Relationship Id="rId11" Type="http://schemas.openxmlformats.org/officeDocument/2006/relationships/image" Target="../media/image12.jpeg"/><Relationship Id="rId32" Type="http://schemas.openxmlformats.org/officeDocument/2006/relationships/image" Target="../media/image43.jpeg"/><Relationship Id="rId37" Type="http://schemas.openxmlformats.org/officeDocument/2006/relationships/image" Target="../media/image48.jpeg"/><Relationship Id="rId53" Type="http://schemas.openxmlformats.org/officeDocument/2006/relationships/image" Target="../media/image61.jpeg"/><Relationship Id="rId58" Type="http://schemas.openxmlformats.org/officeDocument/2006/relationships/image" Target="../media/image64.jpeg"/><Relationship Id="rId74" Type="http://schemas.openxmlformats.org/officeDocument/2006/relationships/image" Target="../media/image28.jpeg"/><Relationship Id="rId79" Type="http://schemas.openxmlformats.org/officeDocument/2006/relationships/image" Target="../media/image80.jpeg"/><Relationship Id="rId5" Type="http://schemas.openxmlformats.org/officeDocument/2006/relationships/image" Target="../media/image5.jpeg"/><Relationship Id="rId90" Type="http://schemas.openxmlformats.org/officeDocument/2006/relationships/image" Target="../media/image91.jpeg"/><Relationship Id="rId95" Type="http://schemas.openxmlformats.org/officeDocument/2006/relationships/image" Target="../media/image96.jpeg"/><Relationship Id="rId22" Type="http://schemas.openxmlformats.org/officeDocument/2006/relationships/image" Target="../media/image25.jpeg"/><Relationship Id="rId27" Type="http://schemas.openxmlformats.org/officeDocument/2006/relationships/image" Target="../media/image22.jpeg"/><Relationship Id="rId43" Type="http://schemas.openxmlformats.org/officeDocument/2006/relationships/image" Target="../media/image53.jpeg"/><Relationship Id="rId48" Type="http://schemas.openxmlformats.org/officeDocument/2006/relationships/image" Target="../media/image24.jpeg"/><Relationship Id="rId64" Type="http://schemas.openxmlformats.org/officeDocument/2006/relationships/image" Target="../media/image69.jpeg"/><Relationship Id="rId69" Type="http://schemas.openxmlformats.org/officeDocument/2006/relationships/image" Target="../media/image73.jpeg"/><Relationship Id="rId8" Type="http://schemas.openxmlformats.org/officeDocument/2006/relationships/image" Target="../media/image6.jpeg"/><Relationship Id="rId51" Type="http://schemas.openxmlformats.org/officeDocument/2006/relationships/image" Target="../media/image11.jpeg"/><Relationship Id="rId72" Type="http://schemas.openxmlformats.org/officeDocument/2006/relationships/image" Target="../media/image75.jpeg"/><Relationship Id="rId80" Type="http://schemas.openxmlformats.org/officeDocument/2006/relationships/image" Target="../media/image81.jpeg"/><Relationship Id="rId85" Type="http://schemas.openxmlformats.org/officeDocument/2006/relationships/image" Target="../media/image86.jpeg"/><Relationship Id="rId93" Type="http://schemas.openxmlformats.org/officeDocument/2006/relationships/image" Target="../media/image94.jpeg"/><Relationship Id="rId3" Type="http://schemas.openxmlformats.org/officeDocument/2006/relationships/image" Target="../media/image13.jpeg"/><Relationship Id="rId12" Type="http://schemas.openxmlformats.org/officeDocument/2006/relationships/image" Target="../media/image7.jpeg"/><Relationship Id="rId17" Type="http://schemas.openxmlformats.org/officeDocument/2006/relationships/image" Target="../media/image14.jpeg"/><Relationship Id="rId25" Type="http://schemas.openxmlformats.org/officeDocument/2006/relationships/image" Target="../media/image38.jpeg"/><Relationship Id="rId33" Type="http://schemas.openxmlformats.org/officeDocument/2006/relationships/image" Target="../media/image44.jpeg"/><Relationship Id="rId38" Type="http://schemas.openxmlformats.org/officeDocument/2006/relationships/image" Target="../media/image49.jpeg"/><Relationship Id="rId46" Type="http://schemas.openxmlformats.org/officeDocument/2006/relationships/image" Target="../media/image56.jpeg"/><Relationship Id="rId59" Type="http://schemas.openxmlformats.org/officeDocument/2006/relationships/image" Target="../media/image65.jpeg"/><Relationship Id="rId67" Type="http://schemas.openxmlformats.org/officeDocument/2006/relationships/image" Target="../media/image71.jpeg"/><Relationship Id="rId20" Type="http://schemas.openxmlformats.org/officeDocument/2006/relationships/image" Target="../media/image21.jpeg"/><Relationship Id="rId41" Type="http://schemas.openxmlformats.org/officeDocument/2006/relationships/image" Target="../media/image23.jpeg"/><Relationship Id="rId54" Type="http://schemas.openxmlformats.org/officeDocument/2006/relationships/image" Target="../media/image26.jpeg"/><Relationship Id="rId62" Type="http://schemas.openxmlformats.org/officeDocument/2006/relationships/image" Target="../media/image67.jpeg"/><Relationship Id="rId70" Type="http://schemas.openxmlformats.org/officeDocument/2006/relationships/image" Target="../media/image74.jpeg"/><Relationship Id="rId75" Type="http://schemas.openxmlformats.org/officeDocument/2006/relationships/image" Target="../media/image16.jpeg"/><Relationship Id="rId83" Type="http://schemas.openxmlformats.org/officeDocument/2006/relationships/image" Target="../media/image84.jpeg"/><Relationship Id="rId88" Type="http://schemas.openxmlformats.org/officeDocument/2006/relationships/image" Target="../media/image89.jpeg"/><Relationship Id="rId91" Type="http://schemas.openxmlformats.org/officeDocument/2006/relationships/image" Target="../media/image92.jpeg"/><Relationship Id="rId1" Type="http://schemas.openxmlformats.org/officeDocument/2006/relationships/image" Target="../media/image1.jpeg"/><Relationship Id="rId6" Type="http://schemas.openxmlformats.org/officeDocument/2006/relationships/image" Target="../media/image15.jpeg"/><Relationship Id="rId15" Type="http://schemas.openxmlformats.org/officeDocument/2006/relationships/image" Target="../media/image33.jpeg"/><Relationship Id="rId23" Type="http://schemas.openxmlformats.org/officeDocument/2006/relationships/image" Target="../media/image18.jpeg"/><Relationship Id="rId28" Type="http://schemas.openxmlformats.org/officeDocument/2006/relationships/image" Target="../media/image19.jpeg"/><Relationship Id="rId36" Type="http://schemas.openxmlformats.org/officeDocument/2006/relationships/image" Target="../media/image47.jpeg"/><Relationship Id="rId49" Type="http://schemas.openxmlformats.org/officeDocument/2006/relationships/image" Target="../media/image58.jpeg"/><Relationship Id="rId57" Type="http://schemas.openxmlformats.org/officeDocument/2006/relationships/image" Target="../media/image63.jpeg"/><Relationship Id="rId10" Type="http://schemas.openxmlformats.org/officeDocument/2006/relationships/image" Target="../media/image2.jpeg"/><Relationship Id="rId31" Type="http://schemas.openxmlformats.org/officeDocument/2006/relationships/image" Target="../media/image42.jpeg"/><Relationship Id="rId44" Type="http://schemas.openxmlformats.org/officeDocument/2006/relationships/image" Target="../media/image54.jpeg"/><Relationship Id="rId52" Type="http://schemas.openxmlformats.org/officeDocument/2006/relationships/image" Target="../media/image60.jpeg"/><Relationship Id="rId60" Type="http://schemas.openxmlformats.org/officeDocument/2006/relationships/image" Target="../media/image20.jpeg"/><Relationship Id="rId65" Type="http://schemas.openxmlformats.org/officeDocument/2006/relationships/image" Target="../media/image8.jpeg"/><Relationship Id="rId73" Type="http://schemas.openxmlformats.org/officeDocument/2006/relationships/image" Target="../media/image76.jpeg"/><Relationship Id="rId78" Type="http://schemas.openxmlformats.org/officeDocument/2006/relationships/image" Target="../media/image79.jpeg"/><Relationship Id="rId81" Type="http://schemas.openxmlformats.org/officeDocument/2006/relationships/image" Target="../media/image82.jpeg"/><Relationship Id="rId86" Type="http://schemas.openxmlformats.org/officeDocument/2006/relationships/image" Target="../media/image87.jpeg"/><Relationship Id="rId94" Type="http://schemas.openxmlformats.org/officeDocument/2006/relationships/image" Target="../media/image95.jpeg"/><Relationship Id="rId4" Type="http://schemas.openxmlformats.org/officeDocument/2006/relationships/image" Target="../media/image30.jpeg"/><Relationship Id="rId9" Type="http://schemas.openxmlformats.org/officeDocument/2006/relationships/image" Target="../media/image10.jpeg"/><Relationship Id="rId13" Type="http://schemas.openxmlformats.org/officeDocument/2006/relationships/image" Target="../media/image31.jpeg"/><Relationship Id="rId18" Type="http://schemas.openxmlformats.org/officeDocument/2006/relationships/image" Target="../media/image34.jpeg"/><Relationship Id="rId39" Type="http://schemas.openxmlformats.org/officeDocument/2006/relationships/image" Target="../media/image50.jpeg"/><Relationship Id="rId34" Type="http://schemas.openxmlformats.org/officeDocument/2006/relationships/image" Target="../media/image45.jpeg"/><Relationship Id="rId50" Type="http://schemas.openxmlformats.org/officeDocument/2006/relationships/image" Target="../media/image59.jpeg"/><Relationship Id="rId55" Type="http://schemas.openxmlformats.org/officeDocument/2006/relationships/image" Target="../media/image29.jpeg"/><Relationship Id="rId76" Type="http://schemas.openxmlformats.org/officeDocument/2006/relationships/image" Target="../media/image77.jpeg"/><Relationship Id="rId7" Type="http://schemas.openxmlformats.org/officeDocument/2006/relationships/image" Target="../media/image4.jpeg"/><Relationship Id="rId71" Type="http://schemas.openxmlformats.org/officeDocument/2006/relationships/image" Target="../media/image17.jpeg"/><Relationship Id="rId92" Type="http://schemas.openxmlformats.org/officeDocument/2006/relationships/image" Target="../media/image93.jpeg"/><Relationship Id="rId2" Type="http://schemas.openxmlformats.org/officeDocument/2006/relationships/image" Target="../media/image3.jpeg"/><Relationship Id="rId29" Type="http://schemas.openxmlformats.org/officeDocument/2006/relationships/image" Target="../media/image40.jpeg"/><Relationship Id="rId24" Type="http://schemas.openxmlformats.org/officeDocument/2006/relationships/image" Target="../media/image37.jpeg"/><Relationship Id="rId40" Type="http://schemas.openxmlformats.org/officeDocument/2006/relationships/image" Target="../media/image51.jpeg"/><Relationship Id="rId45" Type="http://schemas.openxmlformats.org/officeDocument/2006/relationships/image" Target="../media/image55.jpeg"/><Relationship Id="rId66" Type="http://schemas.openxmlformats.org/officeDocument/2006/relationships/image" Target="../media/image70.jpeg"/><Relationship Id="rId87" Type="http://schemas.openxmlformats.org/officeDocument/2006/relationships/image" Target="../media/image88.jpeg"/><Relationship Id="rId61" Type="http://schemas.openxmlformats.org/officeDocument/2006/relationships/image" Target="../media/image66.jpeg"/><Relationship Id="rId82" Type="http://schemas.openxmlformats.org/officeDocument/2006/relationships/image" Target="../media/image83.jpeg"/><Relationship Id="rId19" Type="http://schemas.openxmlformats.org/officeDocument/2006/relationships/image" Target="../media/image35.jpeg"/><Relationship Id="rId14" Type="http://schemas.openxmlformats.org/officeDocument/2006/relationships/image" Target="../media/image32.jpeg"/><Relationship Id="rId30" Type="http://schemas.openxmlformats.org/officeDocument/2006/relationships/image" Target="../media/image41.jpeg"/><Relationship Id="rId35" Type="http://schemas.openxmlformats.org/officeDocument/2006/relationships/image" Target="../media/image46.jpeg"/><Relationship Id="rId56" Type="http://schemas.openxmlformats.org/officeDocument/2006/relationships/image" Target="../media/image62.jpeg"/><Relationship Id="rId77" Type="http://schemas.openxmlformats.org/officeDocument/2006/relationships/image" Target="../media/image78.jpeg"/></Relationships>
</file>

<file path=xl/drawings/_rels/drawing4.xml.rels><?xml version="1.0" encoding="UTF-8" standalone="yes"?>
<Relationships xmlns="http://schemas.openxmlformats.org/package/2006/relationships"><Relationship Id="rId26" Type="http://schemas.openxmlformats.org/officeDocument/2006/relationships/image" Target="../media/image146.jpeg"/><Relationship Id="rId21" Type="http://schemas.openxmlformats.org/officeDocument/2006/relationships/image" Target="../media/image141.jpeg"/><Relationship Id="rId42" Type="http://schemas.openxmlformats.org/officeDocument/2006/relationships/image" Target="../media/image162.jpeg"/><Relationship Id="rId47" Type="http://schemas.openxmlformats.org/officeDocument/2006/relationships/image" Target="../media/image167.jpeg"/><Relationship Id="rId63" Type="http://schemas.openxmlformats.org/officeDocument/2006/relationships/image" Target="../media/image183.jpeg"/><Relationship Id="rId68" Type="http://schemas.openxmlformats.org/officeDocument/2006/relationships/image" Target="../media/image188.jpeg"/><Relationship Id="rId84" Type="http://schemas.openxmlformats.org/officeDocument/2006/relationships/image" Target="../media/image204.jpeg"/><Relationship Id="rId89" Type="http://schemas.openxmlformats.org/officeDocument/2006/relationships/image" Target="../media/image209.jpeg"/><Relationship Id="rId16" Type="http://schemas.openxmlformats.org/officeDocument/2006/relationships/image" Target="../media/image136.jpeg"/><Relationship Id="rId11" Type="http://schemas.openxmlformats.org/officeDocument/2006/relationships/image" Target="../media/image131.jpeg"/><Relationship Id="rId32" Type="http://schemas.openxmlformats.org/officeDocument/2006/relationships/image" Target="../media/image152.jpeg"/><Relationship Id="rId37" Type="http://schemas.openxmlformats.org/officeDocument/2006/relationships/image" Target="../media/image157.jpeg"/><Relationship Id="rId53" Type="http://schemas.openxmlformats.org/officeDocument/2006/relationships/image" Target="../media/image173.jpeg"/><Relationship Id="rId58" Type="http://schemas.openxmlformats.org/officeDocument/2006/relationships/image" Target="../media/image178.jpeg"/><Relationship Id="rId74" Type="http://schemas.openxmlformats.org/officeDocument/2006/relationships/image" Target="../media/image194.jpeg"/><Relationship Id="rId79" Type="http://schemas.openxmlformats.org/officeDocument/2006/relationships/image" Target="../media/image199.jpeg"/><Relationship Id="rId5" Type="http://schemas.openxmlformats.org/officeDocument/2006/relationships/image" Target="../media/image125.jpeg"/><Relationship Id="rId90" Type="http://schemas.openxmlformats.org/officeDocument/2006/relationships/image" Target="../media/image210.jpeg"/><Relationship Id="rId14" Type="http://schemas.openxmlformats.org/officeDocument/2006/relationships/image" Target="../media/image134.jpeg"/><Relationship Id="rId22" Type="http://schemas.openxmlformats.org/officeDocument/2006/relationships/image" Target="../media/image142.jpeg"/><Relationship Id="rId27" Type="http://schemas.openxmlformats.org/officeDocument/2006/relationships/image" Target="../media/image147.jpeg"/><Relationship Id="rId30" Type="http://schemas.openxmlformats.org/officeDocument/2006/relationships/image" Target="../media/image150.jpeg"/><Relationship Id="rId35" Type="http://schemas.openxmlformats.org/officeDocument/2006/relationships/image" Target="../media/image155.jpeg"/><Relationship Id="rId43" Type="http://schemas.openxmlformats.org/officeDocument/2006/relationships/image" Target="../media/image163.jpeg"/><Relationship Id="rId48" Type="http://schemas.openxmlformats.org/officeDocument/2006/relationships/image" Target="../media/image168.jpeg"/><Relationship Id="rId56" Type="http://schemas.openxmlformats.org/officeDocument/2006/relationships/image" Target="../media/image176.jpeg"/><Relationship Id="rId64" Type="http://schemas.openxmlformats.org/officeDocument/2006/relationships/image" Target="../media/image184.jpeg"/><Relationship Id="rId69" Type="http://schemas.openxmlformats.org/officeDocument/2006/relationships/image" Target="../media/image189.jpeg"/><Relationship Id="rId77" Type="http://schemas.openxmlformats.org/officeDocument/2006/relationships/image" Target="../media/image197.jpeg"/><Relationship Id="rId8" Type="http://schemas.openxmlformats.org/officeDocument/2006/relationships/image" Target="../media/image128.jpeg"/><Relationship Id="rId51" Type="http://schemas.openxmlformats.org/officeDocument/2006/relationships/image" Target="../media/image171.jpeg"/><Relationship Id="rId72" Type="http://schemas.openxmlformats.org/officeDocument/2006/relationships/image" Target="../media/image192.jpeg"/><Relationship Id="rId80" Type="http://schemas.openxmlformats.org/officeDocument/2006/relationships/image" Target="../media/image200.jpeg"/><Relationship Id="rId85" Type="http://schemas.openxmlformats.org/officeDocument/2006/relationships/image" Target="../media/image205.jpeg"/><Relationship Id="rId3" Type="http://schemas.openxmlformats.org/officeDocument/2006/relationships/image" Target="../media/image123.jpeg"/><Relationship Id="rId12" Type="http://schemas.openxmlformats.org/officeDocument/2006/relationships/image" Target="../media/image132.jpeg"/><Relationship Id="rId17" Type="http://schemas.openxmlformats.org/officeDocument/2006/relationships/image" Target="../media/image137.jpeg"/><Relationship Id="rId25" Type="http://schemas.openxmlformats.org/officeDocument/2006/relationships/image" Target="../media/image145.jpeg"/><Relationship Id="rId33" Type="http://schemas.openxmlformats.org/officeDocument/2006/relationships/image" Target="../media/image153.jpeg"/><Relationship Id="rId38" Type="http://schemas.openxmlformats.org/officeDocument/2006/relationships/image" Target="../media/image158.jpeg"/><Relationship Id="rId46" Type="http://schemas.openxmlformats.org/officeDocument/2006/relationships/image" Target="../media/image166.jpeg"/><Relationship Id="rId59" Type="http://schemas.openxmlformats.org/officeDocument/2006/relationships/image" Target="../media/image179.jpeg"/><Relationship Id="rId67" Type="http://schemas.openxmlformats.org/officeDocument/2006/relationships/image" Target="../media/image187.jpeg"/><Relationship Id="rId20" Type="http://schemas.openxmlformats.org/officeDocument/2006/relationships/image" Target="../media/image140.jpeg"/><Relationship Id="rId41" Type="http://schemas.openxmlformats.org/officeDocument/2006/relationships/image" Target="../media/image161.jpeg"/><Relationship Id="rId54" Type="http://schemas.openxmlformats.org/officeDocument/2006/relationships/image" Target="../media/image174.jpeg"/><Relationship Id="rId62" Type="http://schemas.openxmlformats.org/officeDocument/2006/relationships/image" Target="../media/image182.jpeg"/><Relationship Id="rId70" Type="http://schemas.openxmlformats.org/officeDocument/2006/relationships/image" Target="../media/image190.jpeg"/><Relationship Id="rId75" Type="http://schemas.openxmlformats.org/officeDocument/2006/relationships/image" Target="../media/image195.jpeg"/><Relationship Id="rId83" Type="http://schemas.openxmlformats.org/officeDocument/2006/relationships/image" Target="../media/image203.jpeg"/><Relationship Id="rId88" Type="http://schemas.openxmlformats.org/officeDocument/2006/relationships/image" Target="../media/image208.jpeg"/><Relationship Id="rId91" Type="http://schemas.openxmlformats.org/officeDocument/2006/relationships/image" Target="../media/image211.jpeg"/><Relationship Id="rId1" Type="http://schemas.openxmlformats.org/officeDocument/2006/relationships/image" Target="../media/image9.jpeg"/><Relationship Id="rId6" Type="http://schemas.openxmlformats.org/officeDocument/2006/relationships/image" Target="../media/image126.jpeg"/><Relationship Id="rId15" Type="http://schemas.openxmlformats.org/officeDocument/2006/relationships/image" Target="../media/image135.jpeg"/><Relationship Id="rId23" Type="http://schemas.openxmlformats.org/officeDocument/2006/relationships/image" Target="../media/image143.jpeg"/><Relationship Id="rId28" Type="http://schemas.openxmlformats.org/officeDocument/2006/relationships/image" Target="../media/image148.jpeg"/><Relationship Id="rId36" Type="http://schemas.openxmlformats.org/officeDocument/2006/relationships/image" Target="../media/image156.jpeg"/><Relationship Id="rId49" Type="http://schemas.openxmlformats.org/officeDocument/2006/relationships/image" Target="../media/image169.jpeg"/><Relationship Id="rId57" Type="http://schemas.openxmlformats.org/officeDocument/2006/relationships/image" Target="../media/image177.jpeg"/><Relationship Id="rId10" Type="http://schemas.openxmlformats.org/officeDocument/2006/relationships/image" Target="../media/image130.jpeg"/><Relationship Id="rId31" Type="http://schemas.openxmlformats.org/officeDocument/2006/relationships/image" Target="../media/image151.jpeg"/><Relationship Id="rId44" Type="http://schemas.openxmlformats.org/officeDocument/2006/relationships/image" Target="../media/image164.jpeg"/><Relationship Id="rId52" Type="http://schemas.openxmlformats.org/officeDocument/2006/relationships/image" Target="../media/image172.jpeg"/><Relationship Id="rId60" Type="http://schemas.openxmlformats.org/officeDocument/2006/relationships/image" Target="../media/image180.jpeg"/><Relationship Id="rId65" Type="http://schemas.openxmlformats.org/officeDocument/2006/relationships/image" Target="../media/image185.jpeg"/><Relationship Id="rId73" Type="http://schemas.openxmlformats.org/officeDocument/2006/relationships/image" Target="../media/image193.jpeg"/><Relationship Id="rId78" Type="http://schemas.openxmlformats.org/officeDocument/2006/relationships/image" Target="../media/image198.jpeg"/><Relationship Id="rId81" Type="http://schemas.openxmlformats.org/officeDocument/2006/relationships/image" Target="../media/image201.jpeg"/><Relationship Id="rId86" Type="http://schemas.openxmlformats.org/officeDocument/2006/relationships/image" Target="../media/image206.jpeg"/><Relationship Id="rId4" Type="http://schemas.openxmlformats.org/officeDocument/2006/relationships/image" Target="../media/image124.jpeg"/><Relationship Id="rId9" Type="http://schemas.openxmlformats.org/officeDocument/2006/relationships/image" Target="../media/image129.jpeg"/><Relationship Id="rId13" Type="http://schemas.openxmlformats.org/officeDocument/2006/relationships/image" Target="../media/image133.jpeg"/><Relationship Id="rId18" Type="http://schemas.openxmlformats.org/officeDocument/2006/relationships/image" Target="../media/image138.jpeg"/><Relationship Id="rId39" Type="http://schemas.openxmlformats.org/officeDocument/2006/relationships/image" Target="../media/image159.jpeg"/><Relationship Id="rId34" Type="http://schemas.openxmlformats.org/officeDocument/2006/relationships/image" Target="../media/image154.jpeg"/><Relationship Id="rId50" Type="http://schemas.openxmlformats.org/officeDocument/2006/relationships/image" Target="../media/image170.jpeg"/><Relationship Id="rId55" Type="http://schemas.openxmlformats.org/officeDocument/2006/relationships/image" Target="../media/image175.jpeg"/><Relationship Id="rId76" Type="http://schemas.openxmlformats.org/officeDocument/2006/relationships/image" Target="../media/image196.jpeg"/><Relationship Id="rId7" Type="http://schemas.openxmlformats.org/officeDocument/2006/relationships/image" Target="../media/image127.jpeg"/><Relationship Id="rId71" Type="http://schemas.openxmlformats.org/officeDocument/2006/relationships/image" Target="../media/image191.jpeg"/><Relationship Id="rId92" Type="http://schemas.openxmlformats.org/officeDocument/2006/relationships/image" Target="../media/image212.jpeg"/><Relationship Id="rId2" Type="http://schemas.openxmlformats.org/officeDocument/2006/relationships/image" Target="../media/image122.jpeg"/><Relationship Id="rId29" Type="http://schemas.openxmlformats.org/officeDocument/2006/relationships/image" Target="../media/image149.jpeg"/><Relationship Id="rId24" Type="http://schemas.openxmlformats.org/officeDocument/2006/relationships/image" Target="../media/image144.jpeg"/><Relationship Id="rId40" Type="http://schemas.openxmlformats.org/officeDocument/2006/relationships/image" Target="../media/image160.jpeg"/><Relationship Id="rId45" Type="http://schemas.openxmlformats.org/officeDocument/2006/relationships/image" Target="../media/image165.jpeg"/><Relationship Id="rId66" Type="http://schemas.openxmlformats.org/officeDocument/2006/relationships/image" Target="../media/image186.jpeg"/><Relationship Id="rId87" Type="http://schemas.openxmlformats.org/officeDocument/2006/relationships/image" Target="../media/image207.jpeg"/><Relationship Id="rId61" Type="http://schemas.openxmlformats.org/officeDocument/2006/relationships/image" Target="../media/image181.jpeg"/><Relationship Id="rId82" Type="http://schemas.openxmlformats.org/officeDocument/2006/relationships/image" Target="../media/image202.jpeg"/><Relationship Id="rId19" Type="http://schemas.openxmlformats.org/officeDocument/2006/relationships/image" Target="../media/image139.jpeg"/></Relationships>
</file>

<file path=xl/drawings/_rels/drawing5.xml.rels><?xml version="1.0" encoding="UTF-8" standalone="yes"?>
<Relationships xmlns="http://schemas.openxmlformats.org/package/2006/relationships"><Relationship Id="rId26" Type="http://schemas.openxmlformats.org/officeDocument/2006/relationships/image" Target="../media/image37.jpeg"/><Relationship Id="rId21" Type="http://schemas.openxmlformats.org/officeDocument/2006/relationships/image" Target="../media/image42.jpeg"/><Relationship Id="rId42" Type="http://schemas.openxmlformats.org/officeDocument/2006/relationships/image" Target="../media/image53.jpeg"/><Relationship Id="rId47" Type="http://schemas.openxmlformats.org/officeDocument/2006/relationships/image" Target="../media/image26.jpeg"/><Relationship Id="rId63" Type="http://schemas.openxmlformats.org/officeDocument/2006/relationships/image" Target="../media/image135.jpeg"/><Relationship Id="rId68" Type="http://schemas.openxmlformats.org/officeDocument/2006/relationships/image" Target="../media/image136.jpeg"/><Relationship Id="rId84" Type="http://schemas.openxmlformats.org/officeDocument/2006/relationships/image" Target="../media/image152.jpeg"/><Relationship Id="rId89" Type="http://schemas.openxmlformats.org/officeDocument/2006/relationships/image" Target="../media/image167.jpeg"/><Relationship Id="rId16" Type="http://schemas.openxmlformats.org/officeDocument/2006/relationships/image" Target="../media/image31.jpeg"/><Relationship Id="rId11" Type="http://schemas.openxmlformats.org/officeDocument/2006/relationships/image" Target="../media/image12.jpeg"/><Relationship Id="rId32" Type="http://schemas.openxmlformats.org/officeDocument/2006/relationships/image" Target="../media/image56.jpeg"/><Relationship Id="rId37" Type="http://schemas.openxmlformats.org/officeDocument/2006/relationships/image" Target="../media/image47.jpeg"/><Relationship Id="rId53" Type="http://schemas.openxmlformats.org/officeDocument/2006/relationships/image" Target="../media/image123.jpeg"/><Relationship Id="rId58" Type="http://schemas.openxmlformats.org/officeDocument/2006/relationships/image" Target="../media/image128.jpeg"/><Relationship Id="rId74" Type="http://schemas.openxmlformats.org/officeDocument/2006/relationships/image" Target="../media/image142.jpeg"/><Relationship Id="rId79" Type="http://schemas.openxmlformats.org/officeDocument/2006/relationships/image" Target="../media/image177.jpeg"/><Relationship Id="rId5" Type="http://schemas.openxmlformats.org/officeDocument/2006/relationships/image" Target="../media/image13.jpeg"/><Relationship Id="rId90" Type="http://schemas.openxmlformats.org/officeDocument/2006/relationships/image" Target="../media/image171.jpeg"/><Relationship Id="rId22" Type="http://schemas.openxmlformats.org/officeDocument/2006/relationships/image" Target="../media/image50.jpeg"/><Relationship Id="rId27" Type="http://schemas.openxmlformats.org/officeDocument/2006/relationships/image" Target="../media/image44.jpeg"/><Relationship Id="rId43" Type="http://schemas.openxmlformats.org/officeDocument/2006/relationships/image" Target="../media/image52.jpeg"/><Relationship Id="rId48" Type="http://schemas.openxmlformats.org/officeDocument/2006/relationships/image" Target="../media/image57.jpeg"/><Relationship Id="rId64" Type="http://schemas.openxmlformats.org/officeDocument/2006/relationships/image" Target="../media/image134.jpeg"/><Relationship Id="rId69" Type="http://schemas.openxmlformats.org/officeDocument/2006/relationships/image" Target="../media/image150.jpeg"/><Relationship Id="rId8" Type="http://schemas.openxmlformats.org/officeDocument/2006/relationships/image" Target="../media/image14.jpeg"/><Relationship Id="rId51" Type="http://schemas.openxmlformats.org/officeDocument/2006/relationships/image" Target="../media/image122.jpeg"/><Relationship Id="rId72" Type="http://schemas.openxmlformats.org/officeDocument/2006/relationships/image" Target="../media/image144.jpeg"/><Relationship Id="rId80" Type="http://schemas.openxmlformats.org/officeDocument/2006/relationships/image" Target="../media/image176.jpeg"/><Relationship Id="rId85" Type="http://schemas.openxmlformats.org/officeDocument/2006/relationships/image" Target="../media/image157.jpeg"/><Relationship Id="rId93" Type="http://schemas.openxmlformats.org/officeDocument/2006/relationships/image" Target="../media/image148.jpeg"/><Relationship Id="rId3" Type="http://schemas.openxmlformats.org/officeDocument/2006/relationships/image" Target="../media/image30.jpeg"/><Relationship Id="rId12" Type="http://schemas.openxmlformats.org/officeDocument/2006/relationships/image" Target="../media/image4.jpeg"/><Relationship Id="rId17" Type="http://schemas.openxmlformats.org/officeDocument/2006/relationships/image" Target="../media/image35.jpeg"/><Relationship Id="rId25" Type="http://schemas.openxmlformats.org/officeDocument/2006/relationships/image" Target="../media/image25.jpeg"/><Relationship Id="rId33" Type="http://schemas.openxmlformats.org/officeDocument/2006/relationships/image" Target="../media/image22.jpeg"/><Relationship Id="rId38" Type="http://schemas.openxmlformats.org/officeDocument/2006/relationships/image" Target="../media/image51.jpeg"/><Relationship Id="rId46" Type="http://schemas.openxmlformats.org/officeDocument/2006/relationships/image" Target="../media/image61.jpeg"/><Relationship Id="rId59" Type="http://schemas.openxmlformats.org/officeDocument/2006/relationships/image" Target="../media/image131.jpeg"/><Relationship Id="rId67" Type="http://schemas.openxmlformats.org/officeDocument/2006/relationships/image" Target="../media/image141.jpeg"/><Relationship Id="rId20" Type="http://schemas.openxmlformats.org/officeDocument/2006/relationships/image" Target="../media/image18.jpeg"/><Relationship Id="rId41" Type="http://schemas.openxmlformats.org/officeDocument/2006/relationships/image" Target="../media/image62.jpeg"/><Relationship Id="rId54" Type="http://schemas.openxmlformats.org/officeDocument/2006/relationships/image" Target="../media/image125.jpeg"/><Relationship Id="rId62" Type="http://schemas.openxmlformats.org/officeDocument/2006/relationships/image" Target="../media/image139.jpeg"/><Relationship Id="rId70" Type="http://schemas.openxmlformats.org/officeDocument/2006/relationships/image" Target="../media/image160.jpeg"/><Relationship Id="rId75" Type="http://schemas.openxmlformats.org/officeDocument/2006/relationships/image" Target="../media/image146.jpeg"/><Relationship Id="rId83" Type="http://schemas.openxmlformats.org/officeDocument/2006/relationships/image" Target="../media/image164.jpeg"/><Relationship Id="rId88" Type="http://schemas.openxmlformats.org/officeDocument/2006/relationships/image" Target="../media/image163.jpeg"/><Relationship Id="rId91" Type="http://schemas.openxmlformats.org/officeDocument/2006/relationships/image" Target="../media/image154.jpeg"/><Relationship Id="rId1" Type="http://schemas.openxmlformats.org/officeDocument/2006/relationships/image" Target="../media/image1.jpeg"/><Relationship Id="rId6" Type="http://schemas.openxmlformats.org/officeDocument/2006/relationships/image" Target="../media/image2.jpeg"/><Relationship Id="rId15" Type="http://schemas.openxmlformats.org/officeDocument/2006/relationships/image" Target="../media/image21.jpeg"/><Relationship Id="rId23" Type="http://schemas.openxmlformats.org/officeDocument/2006/relationships/image" Target="../media/image41.jpeg"/><Relationship Id="rId28" Type="http://schemas.openxmlformats.org/officeDocument/2006/relationships/image" Target="../media/image40.jpeg"/><Relationship Id="rId36" Type="http://schemas.openxmlformats.org/officeDocument/2006/relationships/image" Target="../media/image43.jpeg"/><Relationship Id="rId49" Type="http://schemas.openxmlformats.org/officeDocument/2006/relationships/image" Target="../media/image58.jpeg"/><Relationship Id="rId57" Type="http://schemas.openxmlformats.org/officeDocument/2006/relationships/image" Target="../media/image133.jpeg"/><Relationship Id="rId10" Type="http://schemas.openxmlformats.org/officeDocument/2006/relationships/image" Target="../media/image6.jpeg"/><Relationship Id="rId31" Type="http://schemas.openxmlformats.org/officeDocument/2006/relationships/image" Target="../media/image33.jpeg"/><Relationship Id="rId44" Type="http://schemas.openxmlformats.org/officeDocument/2006/relationships/image" Target="../media/image48.jpeg"/><Relationship Id="rId52" Type="http://schemas.openxmlformats.org/officeDocument/2006/relationships/image" Target="../media/image124.jpeg"/><Relationship Id="rId60" Type="http://schemas.openxmlformats.org/officeDocument/2006/relationships/image" Target="../media/image130.jpeg"/><Relationship Id="rId65" Type="http://schemas.openxmlformats.org/officeDocument/2006/relationships/image" Target="../media/image132.jpeg"/><Relationship Id="rId73" Type="http://schemas.openxmlformats.org/officeDocument/2006/relationships/image" Target="../media/image145.jpeg"/><Relationship Id="rId78" Type="http://schemas.openxmlformats.org/officeDocument/2006/relationships/image" Target="../media/image162.jpeg"/><Relationship Id="rId81" Type="http://schemas.openxmlformats.org/officeDocument/2006/relationships/image" Target="../media/image149.jpeg"/><Relationship Id="rId86" Type="http://schemas.openxmlformats.org/officeDocument/2006/relationships/image" Target="../media/image170.jpeg"/><Relationship Id="rId94" Type="http://schemas.openxmlformats.org/officeDocument/2006/relationships/image" Target="../media/image166.jpeg"/><Relationship Id="rId4" Type="http://schemas.openxmlformats.org/officeDocument/2006/relationships/image" Target="../media/image5.jpeg"/><Relationship Id="rId9" Type="http://schemas.openxmlformats.org/officeDocument/2006/relationships/image" Target="../media/image10.jpeg"/><Relationship Id="rId13" Type="http://schemas.openxmlformats.org/officeDocument/2006/relationships/image" Target="../media/image46.jpeg"/><Relationship Id="rId18" Type="http://schemas.openxmlformats.org/officeDocument/2006/relationships/image" Target="../media/image32.jpeg"/><Relationship Id="rId39" Type="http://schemas.openxmlformats.org/officeDocument/2006/relationships/image" Target="../media/image24.jpeg"/><Relationship Id="rId34" Type="http://schemas.openxmlformats.org/officeDocument/2006/relationships/image" Target="../media/image19.jpeg"/><Relationship Id="rId50" Type="http://schemas.openxmlformats.org/officeDocument/2006/relationships/image" Target="../media/image9.jpeg"/><Relationship Id="rId55" Type="http://schemas.openxmlformats.org/officeDocument/2006/relationships/image" Target="../media/image127.jpeg"/><Relationship Id="rId76" Type="http://schemas.openxmlformats.org/officeDocument/2006/relationships/image" Target="../media/image138.jpeg"/><Relationship Id="rId7" Type="http://schemas.openxmlformats.org/officeDocument/2006/relationships/image" Target="../media/image15.jpeg"/><Relationship Id="rId71" Type="http://schemas.openxmlformats.org/officeDocument/2006/relationships/image" Target="../media/image137.jpeg"/><Relationship Id="rId92" Type="http://schemas.openxmlformats.org/officeDocument/2006/relationships/image" Target="../media/image188.jpeg"/><Relationship Id="rId2" Type="http://schemas.openxmlformats.org/officeDocument/2006/relationships/image" Target="../media/image3.jpeg"/><Relationship Id="rId29" Type="http://schemas.openxmlformats.org/officeDocument/2006/relationships/image" Target="../media/image45.jpeg"/><Relationship Id="rId24" Type="http://schemas.openxmlformats.org/officeDocument/2006/relationships/image" Target="../media/image27.jpeg"/><Relationship Id="rId40" Type="http://schemas.openxmlformats.org/officeDocument/2006/relationships/image" Target="../media/image23.jpeg"/><Relationship Id="rId45" Type="http://schemas.openxmlformats.org/officeDocument/2006/relationships/image" Target="../media/image38.jpeg"/><Relationship Id="rId66" Type="http://schemas.openxmlformats.org/officeDocument/2006/relationships/image" Target="../media/image140.jpeg"/><Relationship Id="rId87" Type="http://schemas.openxmlformats.org/officeDocument/2006/relationships/image" Target="../media/image165.jpeg"/><Relationship Id="rId61" Type="http://schemas.openxmlformats.org/officeDocument/2006/relationships/image" Target="../media/image129.jpeg"/><Relationship Id="rId82" Type="http://schemas.openxmlformats.org/officeDocument/2006/relationships/image" Target="../media/image159.jpeg"/><Relationship Id="rId19" Type="http://schemas.openxmlformats.org/officeDocument/2006/relationships/image" Target="../media/image34.jpeg"/><Relationship Id="rId14" Type="http://schemas.openxmlformats.org/officeDocument/2006/relationships/image" Target="../media/image7.jpeg"/><Relationship Id="rId30" Type="http://schemas.openxmlformats.org/officeDocument/2006/relationships/image" Target="../media/image36.jpeg"/><Relationship Id="rId35" Type="http://schemas.openxmlformats.org/officeDocument/2006/relationships/image" Target="../media/image39.jpeg"/><Relationship Id="rId56" Type="http://schemas.openxmlformats.org/officeDocument/2006/relationships/image" Target="../media/image126.jpeg"/><Relationship Id="rId77" Type="http://schemas.openxmlformats.org/officeDocument/2006/relationships/image" Target="../media/image156.jpeg"/></Relationships>
</file>

<file path=xl/drawings/_rels/drawing6.xml.rels><?xml version="1.0" encoding="UTF-8" standalone="yes"?>
<Relationships xmlns="http://schemas.openxmlformats.org/package/2006/relationships"><Relationship Id="rId8" Type="http://schemas.openxmlformats.org/officeDocument/2006/relationships/image" Target="../media/image104.jpeg"/><Relationship Id="rId13" Type="http://schemas.openxmlformats.org/officeDocument/2006/relationships/image" Target="../media/image108.jpeg"/><Relationship Id="rId18" Type="http://schemas.openxmlformats.org/officeDocument/2006/relationships/image" Target="../media/image111.jpeg"/><Relationship Id="rId26" Type="http://schemas.openxmlformats.org/officeDocument/2006/relationships/image" Target="../media/image119.jpeg"/><Relationship Id="rId3" Type="http://schemas.openxmlformats.org/officeDocument/2006/relationships/image" Target="../media/image99.jpeg"/><Relationship Id="rId21" Type="http://schemas.openxmlformats.org/officeDocument/2006/relationships/image" Target="../media/image114.jpeg"/><Relationship Id="rId7" Type="http://schemas.openxmlformats.org/officeDocument/2006/relationships/image" Target="../media/image103.jpeg"/><Relationship Id="rId12" Type="http://schemas.openxmlformats.org/officeDocument/2006/relationships/image" Target="../media/image107.jpeg"/><Relationship Id="rId17" Type="http://schemas.openxmlformats.org/officeDocument/2006/relationships/image" Target="../media/image37.jpeg"/><Relationship Id="rId25" Type="http://schemas.openxmlformats.org/officeDocument/2006/relationships/image" Target="../media/image118.jpeg"/><Relationship Id="rId2" Type="http://schemas.openxmlformats.org/officeDocument/2006/relationships/image" Target="../media/image98.jpeg"/><Relationship Id="rId16" Type="http://schemas.openxmlformats.org/officeDocument/2006/relationships/image" Target="../media/image110.jpeg"/><Relationship Id="rId20" Type="http://schemas.openxmlformats.org/officeDocument/2006/relationships/image" Target="../media/image113.jpeg"/><Relationship Id="rId1" Type="http://schemas.openxmlformats.org/officeDocument/2006/relationships/image" Target="../media/image97.jpeg"/><Relationship Id="rId6" Type="http://schemas.openxmlformats.org/officeDocument/2006/relationships/image" Target="../media/image102.jpeg"/><Relationship Id="rId11" Type="http://schemas.openxmlformats.org/officeDocument/2006/relationships/image" Target="../media/image106.jpeg"/><Relationship Id="rId24" Type="http://schemas.openxmlformats.org/officeDocument/2006/relationships/image" Target="../media/image117.jpeg"/><Relationship Id="rId5" Type="http://schemas.openxmlformats.org/officeDocument/2006/relationships/image" Target="../media/image101.jpeg"/><Relationship Id="rId15" Type="http://schemas.openxmlformats.org/officeDocument/2006/relationships/image" Target="../media/image27.jpeg"/><Relationship Id="rId23" Type="http://schemas.openxmlformats.org/officeDocument/2006/relationships/image" Target="../media/image116.jpeg"/><Relationship Id="rId28" Type="http://schemas.openxmlformats.org/officeDocument/2006/relationships/image" Target="../media/image121.jpeg"/><Relationship Id="rId10" Type="http://schemas.openxmlformats.org/officeDocument/2006/relationships/image" Target="../media/image56.jpeg"/><Relationship Id="rId19" Type="http://schemas.openxmlformats.org/officeDocument/2006/relationships/image" Target="../media/image112.jpeg"/><Relationship Id="rId4" Type="http://schemas.openxmlformats.org/officeDocument/2006/relationships/image" Target="../media/image100.jpeg"/><Relationship Id="rId9" Type="http://schemas.openxmlformats.org/officeDocument/2006/relationships/image" Target="../media/image105.jpeg"/><Relationship Id="rId14" Type="http://schemas.openxmlformats.org/officeDocument/2006/relationships/image" Target="../media/image109.jpeg"/><Relationship Id="rId22" Type="http://schemas.openxmlformats.org/officeDocument/2006/relationships/image" Target="../media/image115.jpeg"/><Relationship Id="rId27" Type="http://schemas.openxmlformats.org/officeDocument/2006/relationships/image" Target="../media/image120.jpeg"/></Relationships>
</file>

<file path=xl/drawings/drawing1.xml><?xml version="1.0" encoding="utf-8"?>
<xdr:wsDr xmlns:xdr="http://schemas.openxmlformats.org/drawingml/2006/spreadsheetDrawing" xmlns:a="http://schemas.openxmlformats.org/drawingml/2006/main">
  <xdr:oneCellAnchor>
    <xdr:from>
      <xdr:col>0</xdr:col>
      <xdr:colOff>10400</xdr:colOff>
      <xdr:row>5</xdr:row>
      <xdr:rowOff>76499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6</xdr:row>
      <xdr:rowOff>84599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7</xdr:row>
      <xdr:rowOff>84599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8</xdr:row>
      <xdr:rowOff>68400</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9</xdr:row>
      <xdr:rowOff>84600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10</xdr:row>
      <xdr:rowOff>76500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11</xdr:row>
      <xdr:rowOff>68400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12</xdr:row>
      <xdr:rowOff>92700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13</xdr:row>
      <xdr:rowOff>100800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14</xdr:row>
      <xdr:rowOff>68400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15</xdr:row>
      <xdr:rowOff>68400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16</xdr:row>
      <xdr:rowOff>76499</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17</xdr:row>
      <xdr:rowOff>68399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18</xdr:row>
      <xdr:rowOff>60299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19</xdr:row>
      <xdr:rowOff>84599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20</xdr:row>
      <xdr:rowOff>68399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21</xdr:row>
      <xdr:rowOff>76499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22</xdr:row>
      <xdr:rowOff>68399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23</xdr:row>
      <xdr:rowOff>44099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24</xdr:row>
      <xdr:rowOff>68399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25</xdr:row>
      <xdr:rowOff>92699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26</xdr:row>
      <xdr:rowOff>60299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27</xdr:row>
      <xdr:rowOff>60299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28</xdr:row>
      <xdr:rowOff>76499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29</xdr:row>
      <xdr:rowOff>60299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30</xdr:row>
      <xdr:rowOff>68399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31</xdr:row>
      <xdr:rowOff>76499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32</xdr:row>
      <xdr:rowOff>52200</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10400</xdr:colOff>
      <xdr:row>33</xdr:row>
      <xdr:rowOff>68400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10400</xdr:colOff>
      <xdr:row>5</xdr:row>
      <xdr:rowOff>44099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6</xdr:row>
      <xdr:rowOff>44099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7</xdr:row>
      <xdr:rowOff>44099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8</xdr:row>
      <xdr:rowOff>92700</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9</xdr:row>
      <xdr:rowOff>39600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10</xdr:row>
      <xdr:rowOff>60300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11</xdr:row>
      <xdr:rowOff>60300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12</xdr:row>
      <xdr:rowOff>39600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13</xdr:row>
      <xdr:rowOff>76500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14</xdr:row>
      <xdr:rowOff>52200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15</xdr:row>
      <xdr:rowOff>39600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16</xdr:row>
      <xdr:rowOff>39599</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17</xdr:row>
      <xdr:rowOff>52199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18</xdr:row>
      <xdr:rowOff>44099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19</xdr:row>
      <xdr:rowOff>76499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20</xdr:row>
      <xdr:rowOff>39599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21</xdr:row>
      <xdr:rowOff>39599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22</xdr:row>
      <xdr:rowOff>44099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23</xdr:row>
      <xdr:rowOff>52199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24</xdr:row>
      <xdr:rowOff>39599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25</xdr:row>
      <xdr:rowOff>39599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26</xdr:row>
      <xdr:rowOff>39599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27</xdr:row>
      <xdr:rowOff>52199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28</xdr:row>
      <xdr:rowOff>92699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29</xdr:row>
      <xdr:rowOff>44099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30</xdr:row>
      <xdr:rowOff>44099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31</xdr:row>
      <xdr:rowOff>92699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32</xdr:row>
      <xdr:rowOff>39600</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33</xdr:row>
      <xdr:rowOff>68400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10400</xdr:colOff>
      <xdr:row>34</xdr:row>
      <xdr:rowOff>68400</xdr:rowOff>
    </xdr:from>
    <xdr:ext cx="781050" cy="781050"/>
    <xdr:pic>
      <xdr:nvPicPr>
        <xdr:cNvPr id="31"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0</xdr:col>
      <xdr:colOff>10400</xdr:colOff>
      <xdr:row>35</xdr:row>
      <xdr:rowOff>60300</xdr:rowOff>
    </xdr:from>
    <xdr:ext cx="781050" cy="781050"/>
    <xdr:pic>
      <xdr:nvPicPr>
        <xdr:cNvPr id="32"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0</xdr:col>
      <xdr:colOff>10400</xdr:colOff>
      <xdr:row>36</xdr:row>
      <xdr:rowOff>44100</xdr:rowOff>
    </xdr:from>
    <xdr:ext cx="781050" cy="781050"/>
    <xdr:pic>
      <xdr:nvPicPr>
        <xdr:cNvPr id="33"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0</xdr:col>
      <xdr:colOff>10400</xdr:colOff>
      <xdr:row>37</xdr:row>
      <xdr:rowOff>44100</xdr:rowOff>
    </xdr:from>
    <xdr:ext cx="781050" cy="781050"/>
    <xdr:pic>
      <xdr:nvPicPr>
        <xdr:cNvPr id="34"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0</xdr:col>
      <xdr:colOff>10400</xdr:colOff>
      <xdr:row>38</xdr:row>
      <xdr:rowOff>39600</xdr:rowOff>
    </xdr:from>
    <xdr:ext cx="781050" cy="781050"/>
    <xdr:pic>
      <xdr:nvPicPr>
        <xdr:cNvPr id="35"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0</xdr:col>
      <xdr:colOff>10400</xdr:colOff>
      <xdr:row>39</xdr:row>
      <xdr:rowOff>92700</xdr:rowOff>
    </xdr:from>
    <xdr:ext cx="781050" cy="781050"/>
    <xdr:pic>
      <xdr:nvPicPr>
        <xdr:cNvPr id="36"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0</xdr:col>
      <xdr:colOff>10400</xdr:colOff>
      <xdr:row>40</xdr:row>
      <xdr:rowOff>44100</xdr:rowOff>
    </xdr:from>
    <xdr:ext cx="781050" cy="781050"/>
    <xdr:pic>
      <xdr:nvPicPr>
        <xdr:cNvPr id="37"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0</xdr:col>
      <xdr:colOff>10400</xdr:colOff>
      <xdr:row>41</xdr:row>
      <xdr:rowOff>76500</xdr:rowOff>
    </xdr:from>
    <xdr:ext cx="781050" cy="781050"/>
    <xdr:pic>
      <xdr:nvPicPr>
        <xdr:cNvPr id="38"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0</xdr:col>
      <xdr:colOff>10400</xdr:colOff>
      <xdr:row>42</xdr:row>
      <xdr:rowOff>39600</xdr:rowOff>
    </xdr:from>
    <xdr:ext cx="781050" cy="781050"/>
    <xdr:pic>
      <xdr:nvPicPr>
        <xdr:cNvPr id="39"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0</xdr:col>
      <xdr:colOff>10400</xdr:colOff>
      <xdr:row>43</xdr:row>
      <xdr:rowOff>60300</xdr:rowOff>
    </xdr:from>
    <xdr:ext cx="781050" cy="781050"/>
    <xdr:pic>
      <xdr:nvPicPr>
        <xdr:cNvPr id="40"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0</xdr:col>
      <xdr:colOff>10400</xdr:colOff>
      <xdr:row>44</xdr:row>
      <xdr:rowOff>60300</xdr:rowOff>
    </xdr:from>
    <xdr:ext cx="781050" cy="781050"/>
    <xdr:pic>
      <xdr:nvPicPr>
        <xdr:cNvPr id="41"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0</xdr:col>
      <xdr:colOff>10400</xdr:colOff>
      <xdr:row>45</xdr:row>
      <xdr:rowOff>39600</xdr:rowOff>
    </xdr:from>
    <xdr:ext cx="781050" cy="781050"/>
    <xdr:pic>
      <xdr:nvPicPr>
        <xdr:cNvPr id="42"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0</xdr:col>
      <xdr:colOff>10400</xdr:colOff>
      <xdr:row>46</xdr:row>
      <xdr:rowOff>44100</xdr:rowOff>
    </xdr:from>
    <xdr:ext cx="781050" cy="781050"/>
    <xdr:pic>
      <xdr:nvPicPr>
        <xdr:cNvPr id="43"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0</xdr:col>
      <xdr:colOff>10400</xdr:colOff>
      <xdr:row>47</xdr:row>
      <xdr:rowOff>44100</xdr:rowOff>
    </xdr:from>
    <xdr:ext cx="781050" cy="781050"/>
    <xdr:pic>
      <xdr:nvPicPr>
        <xdr:cNvPr id="44"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0</xdr:col>
      <xdr:colOff>10400</xdr:colOff>
      <xdr:row>48</xdr:row>
      <xdr:rowOff>52200</xdr:rowOff>
    </xdr:from>
    <xdr:ext cx="781050" cy="781050"/>
    <xdr:pic>
      <xdr:nvPicPr>
        <xdr:cNvPr id="45"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0</xdr:col>
      <xdr:colOff>10400</xdr:colOff>
      <xdr:row>49</xdr:row>
      <xdr:rowOff>39600</xdr:rowOff>
    </xdr:from>
    <xdr:ext cx="781050" cy="781050"/>
    <xdr:pic>
      <xdr:nvPicPr>
        <xdr:cNvPr id="46"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0</xdr:col>
      <xdr:colOff>10400</xdr:colOff>
      <xdr:row>50</xdr:row>
      <xdr:rowOff>44100</xdr:rowOff>
    </xdr:from>
    <xdr:ext cx="781050" cy="781050"/>
    <xdr:pic>
      <xdr:nvPicPr>
        <xdr:cNvPr id="47"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0</xdr:col>
      <xdr:colOff>10400</xdr:colOff>
      <xdr:row>51</xdr:row>
      <xdr:rowOff>100800</xdr:rowOff>
    </xdr:from>
    <xdr:ext cx="781050" cy="781050"/>
    <xdr:pic>
      <xdr:nvPicPr>
        <xdr:cNvPr id="48"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52</xdr:row>
      <xdr:rowOff>44100</xdr:rowOff>
    </xdr:from>
    <xdr:ext cx="781050" cy="781050"/>
    <xdr:pic>
      <xdr:nvPicPr>
        <xdr:cNvPr id="49"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0</xdr:col>
      <xdr:colOff>10400</xdr:colOff>
      <xdr:row>53</xdr:row>
      <xdr:rowOff>76500</xdr:rowOff>
    </xdr:from>
    <xdr:ext cx="781050" cy="781050"/>
    <xdr:pic>
      <xdr:nvPicPr>
        <xdr:cNvPr id="50"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54</xdr:row>
      <xdr:rowOff>52200</xdr:rowOff>
    </xdr:from>
    <xdr:ext cx="781050" cy="781050"/>
    <xdr:pic>
      <xdr:nvPicPr>
        <xdr:cNvPr id="51"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0</xdr:col>
      <xdr:colOff>10400</xdr:colOff>
      <xdr:row>55</xdr:row>
      <xdr:rowOff>76500</xdr:rowOff>
    </xdr:from>
    <xdr:ext cx="781050" cy="781050"/>
    <xdr:pic>
      <xdr:nvPicPr>
        <xdr:cNvPr id="52"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56</xdr:row>
      <xdr:rowOff>52200</xdr:rowOff>
    </xdr:from>
    <xdr:ext cx="781050" cy="781050"/>
    <xdr:pic>
      <xdr:nvPicPr>
        <xdr:cNvPr id="53"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0</xdr:col>
      <xdr:colOff>10400</xdr:colOff>
      <xdr:row>57</xdr:row>
      <xdr:rowOff>39600</xdr:rowOff>
    </xdr:from>
    <xdr:ext cx="781050" cy="781050"/>
    <xdr:pic>
      <xdr:nvPicPr>
        <xdr:cNvPr id="54"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0</xdr:col>
      <xdr:colOff>10400</xdr:colOff>
      <xdr:row>58</xdr:row>
      <xdr:rowOff>52200</xdr:rowOff>
    </xdr:from>
    <xdr:ext cx="781050" cy="781050"/>
    <xdr:pic>
      <xdr:nvPicPr>
        <xdr:cNvPr id="55"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0</xdr:col>
      <xdr:colOff>10400</xdr:colOff>
      <xdr:row>59</xdr:row>
      <xdr:rowOff>52200</xdr:rowOff>
    </xdr:from>
    <xdr:ext cx="781050" cy="781050"/>
    <xdr:pic>
      <xdr:nvPicPr>
        <xdr:cNvPr id="56"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0</xdr:col>
      <xdr:colOff>10400</xdr:colOff>
      <xdr:row>60</xdr:row>
      <xdr:rowOff>39600</xdr:rowOff>
    </xdr:from>
    <xdr:ext cx="781050" cy="781050"/>
    <xdr:pic>
      <xdr:nvPicPr>
        <xdr:cNvPr id="57"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xdr:from>
      <xdr:col>0</xdr:col>
      <xdr:colOff>10400</xdr:colOff>
      <xdr:row>61</xdr:row>
      <xdr:rowOff>117000</xdr:rowOff>
    </xdr:from>
    <xdr:ext cx="781050" cy="781050"/>
    <xdr:pic>
      <xdr:nvPicPr>
        <xdr:cNvPr id="58"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62</xdr:row>
      <xdr:rowOff>52200</xdr:rowOff>
    </xdr:from>
    <xdr:ext cx="781050" cy="781050"/>
    <xdr:pic>
      <xdr:nvPicPr>
        <xdr:cNvPr id="59"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xdr:from>
      <xdr:col>0</xdr:col>
      <xdr:colOff>10400</xdr:colOff>
      <xdr:row>63</xdr:row>
      <xdr:rowOff>68400</xdr:rowOff>
    </xdr:from>
    <xdr:ext cx="781050" cy="781050"/>
    <xdr:pic>
      <xdr:nvPicPr>
        <xdr:cNvPr id="60"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xdr:from>
      <xdr:col>0</xdr:col>
      <xdr:colOff>10400</xdr:colOff>
      <xdr:row>64</xdr:row>
      <xdr:rowOff>39600</xdr:rowOff>
    </xdr:from>
    <xdr:ext cx="781050" cy="781050"/>
    <xdr:pic>
      <xdr:nvPicPr>
        <xdr:cNvPr id="61"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xdr:from>
      <xdr:col>0</xdr:col>
      <xdr:colOff>10400</xdr:colOff>
      <xdr:row>65</xdr:row>
      <xdr:rowOff>52200</xdr:rowOff>
    </xdr:from>
    <xdr:ext cx="781050" cy="781050"/>
    <xdr:pic>
      <xdr:nvPicPr>
        <xdr:cNvPr id="62"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xdr:from>
      <xdr:col>0</xdr:col>
      <xdr:colOff>10400</xdr:colOff>
      <xdr:row>66</xdr:row>
      <xdr:rowOff>52200</xdr:rowOff>
    </xdr:from>
    <xdr:ext cx="781050" cy="781050"/>
    <xdr:pic>
      <xdr:nvPicPr>
        <xdr:cNvPr id="63"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0</xdr:col>
      <xdr:colOff>10400</xdr:colOff>
      <xdr:row>67</xdr:row>
      <xdr:rowOff>44100</xdr:rowOff>
    </xdr:from>
    <xdr:ext cx="781050" cy="781050"/>
    <xdr:pic>
      <xdr:nvPicPr>
        <xdr:cNvPr id="64"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xdr:from>
      <xdr:col>0</xdr:col>
      <xdr:colOff>10400</xdr:colOff>
      <xdr:row>68</xdr:row>
      <xdr:rowOff>44100</xdr:rowOff>
    </xdr:from>
    <xdr:ext cx="781050" cy="781050"/>
    <xdr:pic>
      <xdr:nvPicPr>
        <xdr:cNvPr id="65"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0</xdr:col>
      <xdr:colOff>10400</xdr:colOff>
      <xdr:row>69</xdr:row>
      <xdr:rowOff>39600</xdr:rowOff>
    </xdr:from>
    <xdr:ext cx="781050" cy="781050"/>
    <xdr:pic>
      <xdr:nvPicPr>
        <xdr:cNvPr id="66"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xdr:from>
      <xdr:col>0</xdr:col>
      <xdr:colOff>10400</xdr:colOff>
      <xdr:row>70</xdr:row>
      <xdr:rowOff>39600</xdr:rowOff>
    </xdr:from>
    <xdr:ext cx="781050" cy="781050"/>
    <xdr:pic>
      <xdr:nvPicPr>
        <xdr:cNvPr id="67"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xdr:from>
      <xdr:col>0</xdr:col>
      <xdr:colOff>10400</xdr:colOff>
      <xdr:row>71</xdr:row>
      <xdr:rowOff>52200</xdr:rowOff>
    </xdr:from>
    <xdr:ext cx="781050" cy="781050"/>
    <xdr:pic>
      <xdr:nvPicPr>
        <xdr:cNvPr id="68"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xdr:from>
      <xdr:col>0</xdr:col>
      <xdr:colOff>10400</xdr:colOff>
      <xdr:row>72</xdr:row>
      <xdr:rowOff>100800</xdr:rowOff>
    </xdr:from>
    <xdr:ext cx="781050" cy="781050"/>
    <xdr:pic>
      <xdr:nvPicPr>
        <xdr:cNvPr id="69"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xdr:from>
      <xdr:col>0</xdr:col>
      <xdr:colOff>10400</xdr:colOff>
      <xdr:row>73</xdr:row>
      <xdr:rowOff>39600</xdr:rowOff>
    </xdr:from>
    <xdr:ext cx="781050" cy="781050"/>
    <xdr:pic>
      <xdr:nvPicPr>
        <xdr:cNvPr id="70"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xdr:from>
      <xdr:col>0</xdr:col>
      <xdr:colOff>10400</xdr:colOff>
      <xdr:row>74</xdr:row>
      <xdr:rowOff>39600</xdr:rowOff>
    </xdr:from>
    <xdr:ext cx="781050" cy="781050"/>
    <xdr:pic>
      <xdr:nvPicPr>
        <xdr:cNvPr id="71"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xdr:from>
      <xdr:col>0</xdr:col>
      <xdr:colOff>10400</xdr:colOff>
      <xdr:row>75</xdr:row>
      <xdr:rowOff>44100</xdr:rowOff>
    </xdr:from>
    <xdr:ext cx="781050" cy="781050"/>
    <xdr:pic>
      <xdr:nvPicPr>
        <xdr:cNvPr id="72"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xdr:from>
      <xdr:col>0</xdr:col>
      <xdr:colOff>10400</xdr:colOff>
      <xdr:row>76</xdr:row>
      <xdr:rowOff>60300</xdr:rowOff>
    </xdr:from>
    <xdr:ext cx="781050" cy="781050"/>
    <xdr:pic>
      <xdr:nvPicPr>
        <xdr:cNvPr id="73"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xdr:from>
      <xdr:col>0</xdr:col>
      <xdr:colOff>10400</xdr:colOff>
      <xdr:row>77</xdr:row>
      <xdr:rowOff>44100</xdr:rowOff>
    </xdr:from>
    <xdr:ext cx="781050" cy="781050"/>
    <xdr:pic>
      <xdr:nvPicPr>
        <xdr:cNvPr id="74"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xdr:from>
      <xdr:col>0</xdr:col>
      <xdr:colOff>10400</xdr:colOff>
      <xdr:row>78</xdr:row>
      <xdr:rowOff>108900</xdr:rowOff>
    </xdr:from>
    <xdr:ext cx="781050" cy="781050"/>
    <xdr:pic>
      <xdr:nvPicPr>
        <xdr:cNvPr id="75"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xdr:from>
      <xdr:col>0</xdr:col>
      <xdr:colOff>10400</xdr:colOff>
      <xdr:row>79</xdr:row>
      <xdr:rowOff>44100</xdr:rowOff>
    </xdr:from>
    <xdr:ext cx="781050" cy="781050"/>
    <xdr:pic>
      <xdr:nvPicPr>
        <xdr:cNvPr id="76"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xdr:from>
      <xdr:col>0</xdr:col>
      <xdr:colOff>10400</xdr:colOff>
      <xdr:row>80</xdr:row>
      <xdr:rowOff>60300</xdr:rowOff>
    </xdr:from>
    <xdr:ext cx="781050" cy="781050"/>
    <xdr:pic>
      <xdr:nvPicPr>
        <xdr:cNvPr id="77"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xdr:from>
      <xdr:col>0</xdr:col>
      <xdr:colOff>10400</xdr:colOff>
      <xdr:row>81</xdr:row>
      <xdr:rowOff>44100</xdr:rowOff>
    </xdr:from>
    <xdr:ext cx="781050" cy="781050"/>
    <xdr:pic>
      <xdr:nvPicPr>
        <xdr:cNvPr id="78"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xdr:from>
      <xdr:col>0</xdr:col>
      <xdr:colOff>10400</xdr:colOff>
      <xdr:row>82</xdr:row>
      <xdr:rowOff>60300</xdr:rowOff>
    </xdr:from>
    <xdr:ext cx="781050" cy="781050"/>
    <xdr:pic>
      <xdr:nvPicPr>
        <xdr:cNvPr id="79"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xdr:from>
      <xdr:col>0</xdr:col>
      <xdr:colOff>10400</xdr:colOff>
      <xdr:row>83</xdr:row>
      <xdr:rowOff>60300</xdr:rowOff>
    </xdr:from>
    <xdr:ext cx="781050" cy="781050"/>
    <xdr:pic>
      <xdr:nvPicPr>
        <xdr:cNvPr id="80"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84</xdr:row>
      <xdr:rowOff>39600</xdr:rowOff>
    </xdr:from>
    <xdr:ext cx="781050" cy="781050"/>
    <xdr:pic>
      <xdr:nvPicPr>
        <xdr:cNvPr id="81"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xdr:from>
      <xdr:col>0</xdr:col>
      <xdr:colOff>10400</xdr:colOff>
      <xdr:row>85</xdr:row>
      <xdr:rowOff>39600</xdr:rowOff>
    </xdr:from>
    <xdr:ext cx="781050" cy="781050"/>
    <xdr:pic>
      <xdr:nvPicPr>
        <xdr:cNvPr id="82"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xdr:from>
      <xdr:col>0</xdr:col>
      <xdr:colOff>10400</xdr:colOff>
      <xdr:row>86</xdr:row>
      <xdr:rowOff>39600</xdr:rowOff>
    </xdr:from>
    <xdr:ext cx="781050" cy="781050"/>
    <xdr:pic>
      <xdr:nvPicPr>
        <xdr:cNvPr id="83"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xdr:from>
      <xdr:col>0</xdr:col>
      <xdr:colOff>10400</xdr:colOff>
      <xdr:row>87</xdr:row>
      <xdr:rowOff>100800</xdr:rowOff>
    </xdr:from>
    <xdr:ext cx="781050" cy="781050"/>
    <xdr:pic>
      <xdr:nvPicPr>
        <xdr:cNvPr id="84"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88</xdr:row>
      <xdr:rowOff>76500</xdr:rowOff>
    </xdr:from>
    <xdr:ext cx="781050" cy="781050"/>
    <xdr:pic>
      <xdr:nvPicPr>
        <xdr:cNvPr id="85"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xdr:from>
      <xdr:col>0</xdr:col>
      <xdr:colOff>10400</xdr:colOff>
      <xdr:row>89</xdr:row>
      <xdr:rowOff>92700</xdr:rowOff>
    </xdr:from>
    <xdr:ext cx="781050" cy="781050"/>
    <xdr:pic>
      <xdr:nvPicPr>
        <xdr:cNvPr id="86"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xdr:from>
      <xdr:col>0</xdr:col>
      <xdr:colOff>10400</xdr:colOff>
      <xdr:row>90</xdr:row>
      <xdr:rowOff>39600</xdr:rowOff>
    </xdr:from>
    <xdr:ext cx="781050" cy="781050"/>
    <xdr:pic>
      <xdr:nvPicPr>
        <xdr:cNvPr id="87"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xdr:from>
      <xdr:col>0</xdr:col>
      <xdr:colOff>10400</xdr:colOff>
      <xdr:row>91</xdr:row>
      <xdr:rowOff>52200</xdr:rowOff>
    </xdr:from>
    <xdr:ext cx="781050" cy="781050"/>
    <xdr:pic>
      <xdr:nvPicPr>
        <xdr:cNvPr id="88"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xdr:from>
      <xdr:col>0</xdr:col>
      <xdr:colOff>10400</xdr:colOff>
      <xdr:row>92</xdr:row>
      <xdr:rowOff>60300</xdr:rowOff>
    </xdr:from>
    <xdr:ext cx="781050" cy="781050"/>
    <xdr:pic>
      <xdr:nvPicPr>
        <xdr:cNvPr id="89"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93</xdr:row>
      <xdr:rowOff>44100</xdr:rowOff>
    </xdr:from>
    <xdr:ext cx="781050" cy="781050"/>
    <xdr:pic>
      <xdr:nvPicPr>
        <xdr:cNvPr id="90"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xdr:from>
      <xdr:col>0</xdr:col>
      <xdr:colOff>10400</xdr:colOff>
      <xdr:row>94</xdr:row>
      <xdr:rowOff>52200</xdr:rowOff>
    </xdr:from>
    <xdr:ext cx="781050" cy="781050"/>
    <xdr:pic>
      <xdr:nvPicPr>
        <xdr:cNvPr id="91"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xdr:from>
      <xdr:col>0</xdr:col>
      <xdr:colOff>10400</xdr:colOff>
      <xdr:row>95</xdr:row>
      <xdr:rowOff>39600</xdr:rowOff>
    </xdr:from>
    <xdr:ext cx="781050" cy="781050"/>
    <xdr:pic>
      <xdr:nvPicPr>
        <xdr:cNvPr id="92"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xdr:from>
      <xdr:col>0</xdr:col>
      <xdr:colOff>10400</xdr:colOff>
      <xdr:row>96</xdr:row>
      <xdr:rowOff>60300</xdr:rowOff>
    </xdr:from>
    <xdr:ext cx="781050" cy="781050"/>
    <xdr:pic>
      <xdr:nvPicPr>
        <xdr:cNvPr id="93"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xdr:from>
      <xdr:col>0</xdr:col>
      <xdr:colOff>10400</xdr:colOff>
      <xdr:row>97</xdr:row>
      <xdr:rowOff>44100</xdr:rowOff>
    </xdr:from>
    <xdr:ext cx="781050" cy="781050"/>
    <xdr:pic>
      <xdr:nvPicPr>
        <xdr:cNvPr id="94"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xdr:from>
      <xdr:col>0</xdr:col>
      <xdr:colOff>10400</xdr:colOff>
      <xdr:row>98</xdr:row>
      <xdr:rowOff>44100</xdr:rowOff>
    </xdr:from>
    <xdr:ext cx="781050" cy="781050"/>
    <xdr:pic>
      <xdr:nvPicPr>
        <xdr:cNvPr id="95"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xdr:from>
      <xdr:col>0</xdr:col>
      <xdr:colOff>10400</xdr:colOff>
      <xdr:row>99</xdr:row>
      <xdr:rowOff>44100</xdr:rowOff>
    </xdr:from>
    <xdr:ext cx="781050" cy="781050"/>
    <xdr:pic>
      <xdr:nvPicPr>
        <xdr:cNvPr id="96"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xdr:from>
      <xdr:col>0</xdr:col>
      <xdr:colOff>10400</xdr:colOff>
      <xdr:row>100</xdr:row>
      <xdr:rowOff>60300</xdr:rowOff>
    </xdr:from>
    <xdr:ext cx="781050" cy="781050"/>
    <xdr:pic>
      <xdr:nvPicPr>
        <xdr:cNvPr id="97"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xdr:from>
      <xdr:col>0</xdr:col>
      <xdr:colOff>10400</xdr:colOff>
      <xdr:row>101</xdr:row>
      <xdr:rowOff>39600</xdr:rowOff>
    </xdr:from>
    <xdr:ext cx="781050" cy="781050"/>
    <xdr:pic>
      <xdr:nvPicPr>
        <xdr:cNvPr id="98"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xdr:from>
      <xdr:col>0</xdr:col>
      <xdr:colOff>10400</xdr:colOff>
      <xdr:row>102</xdr:row>
      <xdr:rowOff>44100</xdr:rowOff>
    </xdr:from>
    <xdr:ext cx="781050" cy="781050"/>
    <xdr:pic>
      <xdr:nvPicPr>
        <xdr:cNvPr id="99"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xdr:from>
      <xdr:col>0</xdr:col>
      <xdr:colOff>10400</xdr:colOff>
      <xdr:row>103</xdr:row>
      <xdr:rowOff>44100</xdr:rowOff>
    </xdr:from>
    <xdr:ext cx="781050" cy="781050"/>
    <xdr:pic>
      <xdr:nvPicPr>
        <xdr:cNvPr id="100"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xdr:from>
      <xdr:col>0</xdr:col>
      <xdr:colOff>10400</xdr:colOff>
      <xdr:row>104</xdr:row>
      <xdr:rowOff>44100</xdr:rowOff>
    </xdr:from>
    <xdr:ext cx="781050" cy="781050"/>
    <xdr:pic>
      <xdr:nvPicPr>
        <xdr:cNvPr id="101"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xdr:from>
      <xdr:col>0</xdr:col>
      <xdr:colOff>10400</xdr:colOff>
      <xdr:row>105</xdr:row>
      <xdr:rowOff>39600</xdr:rowOff>
    </xdr:from>
    <xdr:ext cx="781050" cy="781050"/>
    <xdr:pic>
      <xdr:nvPicPr>
        <xdr:cNvPr id="102"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xdr:from>
      <xdr:col>0</xdr:col>
      <xdr:colOff>10400</xdr:colOff>
      <xdr:row>106</xdr:row>
      <xdr:rowOff>68400</xdr:rowOff>
    </xdr:from>
    <xdr:ext cx="781050" cy="781050"/>
    <xdr:pic>
      <xdr:nvPicPr>
        <xdr:cNvPr id="103"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xdr:from>
      <xdr:col>0</xdr:col>
      <xdr:colOff>10400</xdr:colOff>
      <xdr:row>107</xdr:row>
      <xdr:rowOff>39600</xdr:rowOff>
    </xdr:from>
    <xdr:ext cx="781050" cy="781050"/>
    <xdr:pic>
      <xdr:nvPicPr>
        <xdr:cNvPr id="104"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xdr:from>
      <xdr:col>0</xdr:col>
      <xdr:colOff>10400</xdr:colOff>
      <xdr:row>108</xdr:row>
      <xdr:rowOff>39600</xdr:rowOff>
    </xdr:from>
    <xdr:ext cx="781050" cy="781050"/>
    <xdr:pic>
      <xdr:nvPicPr>
        <xdr:cNvPr id="105"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xdr:from>
      <xdr:col>0</xdr:col>
      <xdr:colOff>10400</xdr:colOff>
      <xdr:row>109</xdr:row>
      <xdr:rowOff>39600</xdr:rowOff>
    </xdr:from>
    <xdr:ext cx="781050" cy="781050"/>
    <xdr:pic>
      <xdr:nvPicPr>
        <xdr:cNvPr id="106"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xdr:from>
      <xdr:col>0</xdr:col>
      <xdr:colOff>10400</xdr:colOff>
      <xdr:row>110</xdr:row>
      <xdr:rowOff>39600</xdr:rowOff>
    </xdr:from>
    <xdr:ext cx="781050" cy="781050"/>
    <xdr:pic>
      <xdr:nvPicPr>
        <xdr:cNvPr id="107"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xdr:from>
      <xdr:col>0</xdr:col>
      <xdr:colOff>10400</xdr:colOff>
      <xdr:row>111</xdr:row>
      <xdr:rowOff>39600</xdr:rowOff>
    </xdr:from>
    <xdr:ext cx="781050" cy="781050"/>
    <xdr:pic>
      <xdr:nvPicPr>
        <xdr:cNvPr id="108"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xdr:from>
      <xdr:col>0</xdr:col>
      <xdr:colOff>10400</xdr:colOff>
      <xdr:row>112</xdr:row>
      <xdr:rowOff>44100</xdr:rowOff>
    </xdr:from>
    <xdr:ext cx="781050" cy="781050"/>
    <xdr:pic>
      <xdr:nvPicPr>
        <xdr:cNvPr id="109"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xdr:from>
      <xdr:col>0</xdr:col>
      <xdr:colOff>10400</xdr:colOff>
      <xdr:row>113</xdr:row>
      <xdr:rowOff>60300</xdr:rowOff>
    </xdr:from>
    <xdr:ext cx="781050" cy="781050"/>
    <xdr:pic>
      <xdr:nvPicPr>
        <xdr:cNvPr id="110"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xdr:from>
      <xdr:col>0</xdr:col>
      <xdr:colOff>10400</xdr:colOff>
      <xdr:row>114</xdr:row>
      <xdr:rowOff>44100</xdr:rowOff>
    </xdr:from>
    <xdr:ext cx="781050" cy="781050"/>
    <xdr:pic>
      <xdr:nvPicPr>
        <xdr:cNvPr id="111"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115</xdr:row>
      <xdr:rowOff>52200</xdr:rowOff>
    </xdr:from>
    <xdr:ext cx="781050" cy="781050"/>
    <xdr:pic>
      <xdr:nvPicPr>
        <xdr:cNvPr id="112"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xdr:from>
      <xdr:col>0</xdr:col>
      <xdr:colOff>10400</xdr:colOff>
      <xdr:row>116</xdr:row>
      <xdr:rowOff>44100</xdr:rowOff>
    </xdr:from>
    <xdr:ext cx="781050" cy="781050"/>
    <xdr:pic>
      <xdr:nvPicPr>
        <xdr:cNvPr id="113"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xdr:from>
      <xdr:col>0</xdr:col>
      <xdr:colOff>10400</xdr:colOff>
      <xdr:row>117</xdr:row>
      <xdr:rowOff>39600</xdr:rowOff>
    </xdr:from>
    <xdr:ext cx="781050" cy="781050"/>
    <xdr:pic>
      <xdr:nvPicPr>
        <xdr:cNvPr id="114"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xdr:from>
      <xdr:col>0</xdr:col>
      <xdr:colOff>10400</xdr:colOff>
      <xdr:row>118</xdr:row>
      <xdr:rowOff>44100</xdr:rowOff>
    </xdr:from>
    <xdr:ext cx="781050" cy="781050"/>
    <xdr:pic>
      <xdr:nvPicPr>
        <xdr:cNvPr id="115"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xdr:from>
      <xdr:col>0</xdr:col>
      <xdr:colOff>10400</xdr:colOff>
      <xdr:row>119</xdr:row>
      <xdr:rowOff>44100</xdr:rowOff>
    </xdr:from>
    <xdr:ext cx="781050" cy="781050"/>
    <xdr:pic>
      <xdr:nvPicPr>
        <xdr:cNvPr id="116"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120</xdr:row>
      <xdr:rowOff>44100</xdr:rowOff>
    </xdr:from>
    <xdr:ext cx="781050" cy="781050"/>
    <xdr:pic>
      <xdr:nvPicPr>
        <xdr:cNvPr id="117"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xdr:from>
      <xdr:col>0</xdr:col>
      <xdr:colOff>10400</xdr:colOff>
      <xdr:row>121</xdr:row>
      <xdr:rowOff>44100</xdr:rowOff>
    </xdr:from>
    <xdr:ext cx="781050" cy="781050"/>
    <xdr:pic>
      <xdr:nvPicPr>
        <xdr:cNvPr id="118"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122</xdr:row>
      <xdr:rowOff>39600</xdr:rowOff>
    </xdr:from>
    <xdr:ext cx="781050" cy="781050"/>
    <xdr:pic>
      <xdr:nvPicPr>
        <xdr:cNvPr id="119"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xdr:from>
      <xdr:col>0</xdr:col>
      <xdr:colOff>10400</xdr:colOff>
      <xdr:row>123</xdr:row>
      <xdr:rowOff>44100</xdr:rowOff>
    </xdr:from>
    <xdr:ext cx="781050" cy="781050"/>
    <xdr:pic>
      <xdr:nvPicPr>
        <xdr:cNvPr id="120"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xdr:from>
      <xdr:col>0</xdr:col>
      <xdr:colOff>10400</xdr:colOff>
      <xdr:row>124</xdr:row>
      <xdr:rowOff>39600</xdr:rowOff>
    </xdr:from>
    <xdr:ext cx="781050" cy="781050"/>
    <xdr:pic>
      <xdr:nvPicPr>
        <xdr:cNvPr id="121"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xdr:from>
      <xdr:col>0</xdr:col>
      <xdr:colOff>10400</xdr:colOff>
      <xdr:row>125</xdr:row>
      <xdr:rowOff>52200</xdr:rowOff>
    </xdr:from>
    <xdr:ext cx="781050" cy="781050"/>
    <xdr:pic>
      <xdr:nvPicPr>
        <xdr:cNvPr id="122"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xdr:from>
      <xdr:col>0</xdr:col>
      <xdr:colOff>10400</xdr:colOff>
      <xdr:row>126</xdr:row>
      <xdr:rowOff>44100</xdr:rowOff>
    </xdr:from>
    <xdr:ext cx="781050" cy="781050"/>
    <xdr:pic>
      <xdr:nvPicPr>
        <xdr:cNvPr id="123"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xdr:from>
      <xdr:col>0</xdr:col>
      <xdr:colOff>10400</xdr:colOff>
      <xdr:row>127</xdr:row>
      <xdr:rowOff>44100</xdr:rowOff>
    </xdr:from>
    <xdr:ext cx="781050" cy="781050"/>
    <xdr:pic>
      <xdr:nvPicPr>
        <xdr:cNvPr id="124"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xdr:from>
      <xdr:col>0</xdr:col>
      <xdr:colOff>10400</xdr:colOff>
      <xdr:row>128</xdr:row>
      <xdr:rowOff>44100</xdr:rowOff>
    </xdr:from>
    <xdr:ext cx="781050" cy="781050"/>
    <xdr:pic>
      <xdr:nvPicPr>
        <xdr:cNvPr id="125"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xdr:from>
      <xdr:col>0</xdr:col>
      <xdr:colOff>10400</xdr:colOff>
      <xdr:row>129</xdr:row>
      <xdr:rowOff>52200</xdr:rowOff>
    </xdr:from>
    <xdr:ext cx="781050" cy="781050"/>
    <xdr:pic>
      <xdr:nvPicPr>
        <xdr:cNvPr id="126"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xdr:from>
      <xdr:col>0</xdr:col>
      <xdr:colOff>10400</xdr:colOff>
      <xdr:row>130</xdr:row>
      <xdr:rowOff>60300</xdr:rowOff>
    </xdr:from>
    <xdr:ext cx="781050" cy="781050"/>
    <xdr:pic>
      <xdr:nvPicPr>
        <xdr:cNvPr id="127"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xdr:from>
      <xdr:col>0</xdr:col>
      <xdr:colOff>10400</xdr:colOff>
      <xdr:row>131</xdr:row>
      <xdr:rowOff>39600</xdr:rowOff>
    </xdr:from>
    <xdr:ext cx="781050" cy="781050"/>
    <xdr:pic>
      <xdr:nvPicPr>
        <xdr:cNvPr id="128"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xdr:from>
      <xdr:col>0</xdr:col>
      <xdr:colOff>10400</xdr:colOff>
      <xdr:row>132</xdr:row>
      <xdr:rowOff>44100</xdr:rowOff>
    </xdr:from>
    <xdr:ext cx="781050" cy="781050"/>
    <xdr:pic>
      <xdr:nvPicPr>
        <xdr:cNvPr id="129"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xdr:from>
      <xdr:col>0</xdr:col>
      <xdr:colOff>10400</xdr:colOff>
      <xdr:row>133</xdr:row>
      <xdr:rowOff>68400</xdr:rowOff>
    </xdr:from>
    <xdr:ext cx="781050" cy="781050"/>
    <xdr:pic>
      <xdr:nvPicPr>
        <xdr:cNvPr id="130"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xdr:from>
      <xdr:col>0</xdr:col>
      <xdr:colOff>10400</xdr:colOff>
      <xdr:row>134</xdr:row>
      <xdr:rowOff>39600</xdr:rowOff>
    </xdr:from>
    <xdr:ext cx="781050" cy="781050"/>
    <xdr:pic>
      <xdr:nvPicPr>
        <xdr:cNvPr id="131"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xdr:from>
      <xdr:col>0</xdr:col>
      <xdr:colOff>10400</xdr:colOff>
      <xdr:row>135</xdr:row>
      <xdr:rowOff>76500</xdr:rowOff>
    </xdr:from>
    <xdr:ext cx="781050" cy="781050"/>
    <xdr:pic>
      <xdr:nvPicPr>
        <xdr:cNvPr id="132"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xdr:from>
      <xdr:col>0</xdr:col>
      <xdr:colOff>10400</xdr:colOff>
      <xdr:row>136</xdr:row>
      <xdr:rowOff>44100</xdr:rowOff>
    </xdr:from>
    <xdr:ext cx="781050" cy="781050"/>
    <xdr:pic>
      <xdr:nvPicPr>
        <xdr:cNvPr id="133"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xdr:from>
      <xdr:col>0</xdr:col>
      <xdr:colOff>10400</xdr:colOff>
      <xdr:row>137</xdr:row>
      <xdr:rowOff>68400</xdr:rowOff>
    </xdr:from>
    <xdr:ext cx="781050" cy="781050"/>
    <xdr:pic>
      <xdr:nvPicPr>
        <xdr:cNvPr id="134"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xdr:from>
      <xdr:col>0</xdr:col>
      <xdr:colOff>10400</xdr:colOff>
      <xdr:row>138</xdr:row>
      <xdr:rowOff>39600</xdr:rowOff>
    </xdr:from>
    <xdr:ext cx="781050" cy="781050"/>
    <xdr:pic>
      <xdr:nvPicPr>
        <xdr:cNvPr id="135"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xdr:from>
      <xdr:col>0</xdr:col>
      <xdr:colOff>10400</xdr:colOff>
      <xdr:row>139</xdr:row>
      <xdr:rowOff>44100</xdr:rowOff>
    </xdr:from>
    <xdr:ext cx="781050" cy="781050"/>
    <xdr:pic>
      <xdr:nvPicPr>
        <xdr:cNvPr id="136"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xdr:from>
      <xdr:col>0</xdr:col>
      <xdr:colOff>10400</xdr:colOff>
      <xdr:row>140</xdr:row>
      <xdr:rowOff>39600</xdr:rowOff>
    </xdr:from>
    <xdr:ext cx="781050" cy="781050"/>
    <xdr:pic>
      <xdr:nvPicPr>
        <xdr:cNvPr id="137"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xdr:from>
      <xdr:col>0</xdr:col>
      <xdr:colOff>10400</xdr:colOff>
      <xdr:row>141</xdr:row>
      <xdr:rowOff>44100</xdr:rowOff>
    </xdr:from>
    <xdr:ext cx="781050" cy="781050"/>
    <xdr:pic>
      <xdr:nvPicPr>
        <xdr:cNvPr id="138"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xdr:from>
      <xdr:col>0</xdr:col>
      <xdr:colOff>10400</xdr:colOff>
      <xdr:row>142</xdr:row>
      <xdr:rowOff>39600</xdr:rowOff>
    </xdr:from>
    <xdr:ext cx="781050" cy="781050"/>
    <xdr:pic>
      <xdr:nvPicPr>
        <xdr:cNvPr id="139"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xdr:from>
      <xdr:col>0</xdr:col>
      <xdr:colOff>10400</xdr:colOff>
      <xdr:row>143</xdr:row>
      <xdr:rowOff>39600</xdr:rowOff>
    </xdr:from>
    <xdr:ext cx="781050" cy="781050"/>
    <xdr:pic>
      <xdr:nvPicPr>
        <xdr:cNvPr id="140"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xdr:from>
      <xdr:col>0</xdr:col>
      <xdr:colOff>10400</xdr:colOff>
      <xdr:row>144</xdr:row>
      <xdr:rowOff>60300</xdr:rowOff>
    </xdr:from>
    <xdr:ext cx="781050" cy="781050"/>
    <xdr:pic>
      <xdr:nvPicPr>
        <xdr:cNvPr id="141"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xdr:from>
      <xdr:col>0</xdr:col>
      <xdr:colOff>10400</xdr:colOff>
      <xdr:row>145</xdr:row>
      <xdr:rowOff>39600</xdr:rowOff>
    </xdr:from>
    <xdr:ext cx="781050" cy="781050"/>
    <xdr:pic>
      <xdr:nvPicPr>
        <xdr:cNvPr id="142"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xdr:from>
      <xdr:col>0</xdr:col>
      <xdr:colOff>10400</xdr:colOff>
      <xdr:row>146</xdr:row>
      <xdr:rowOff>60300</xdr:rowOff>
    </xdr:from>
    <xdr:ext cx="781050" cy="781050"/>
    <xdr:pic>
      <xdr:nvPicPr>
        <xdr:cNvPr id="143"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xdr:from>
      <xdr:col>0</xdr:col>
      <xdr:colOff>10400</xdr:colOff>
      <xdr:row>147</xdr:row>
      <xdr:rowOff>44100</xdr:rowOff>
    </xdr:from>
    <xdr:ext cx="781050" cy="781050"/>
    <xdr:pic>
      <xdr:nvPicPr>
        <xdr:cNvPr id="144"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xdr:from>
      <xdr:col>0</xdr:col>
      <xdr:colOff>10400</xdr:colOff>
      <xdr:row>148</xdr:row>
      <xdr:rowOff>60300</xdr:rowOff>
    </xdr:from>
    <xdr:ext cx="781050" cy="781050"/>
    <xdr:pic>
      <xdr:nvPicPr>
        <xdr:cNvPr id="145"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xdr:from>
      <xdr:col>0</xdr:col>
      <xdr:colOff>10400</xdr:colOff>
      <xdr:row>149</xdr:row>
      <xdr:rowOff>39600</xdr:rowOff>
    </xdr:from>
    <xdr:ext cx="781050" cy="781050"/>
    <xdr:pic>
      <xdr:nvPicPr>
        <xdr:cNvPr id="146"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xdr:from>
      <xdr:col>0</xdr:col>
      <xdr:colOff>10400</xdr:colOff>
      <xdr:row>150</xdr:row>
      <xdr:rowOff>52200</xdr:rowOff>
    </xdr:from>
    <xdr:ext cx="781050" cy="781050"/>
    <xdr:pic>
      <xdr:nvPicPr>
        <xdr:cNvPr id="147"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xdr:from>
      <xdr:col>0</xdr:col>
      <xdr:colOff>10400</xdr:colOff>
      <xdr:row>151</xdr:row>
      <xdr:rowOff>52200</xdr:rowOff>
    </xdr:from>
    <xdr:ext cx="781050" cy="781050"/>
    <xdr:pic>
      <xdr:nvPicPr>
        <xdr:cNvPr id="148"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xdr:from>
      <xdr:col>0</xdr:col>
      <xdr:colOff>10400</xdr:colOff>
      <xdr:row>152</xdr:row>
      <xdr:rowOff>39600</xdr:rowOff>
    </xdr:from>
    <xdr:ext cx="781050" cy="781050"/>
    <xdr:pic>
      <xdr:nvPicPr>
        <xdr:cNvPr id="149"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xdr:from>
      <xdr:col>0</xdr:col>
      <xdr:colOff>10400</xdr:colOff>
      <xdr:row>153</xdr:row>
      <xdr:rowOff>60300</xdr:rowOff>
    </xdr:from>
    <xdr:ext cx="781050" cy="781050"/>
    <xdr:pic>
      <xdr:nvPicPr>
        <xdr:cNvPr id="150"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xdr:from>
      <xdr:col>0</xdr:col>
      <xdr:colOff>10400</xdr:colOff>
      <xdr:row>154</xdr:row>
      <xdr:rowOff>39600</xdr:rowOff>
    </xdr:from>
    <xdr:ext cx="781050" cy="781050"/>
    <xdr:pic>
      <xdr:nvPicPr>
        <xdr:cNvPr id="151"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xdr:from>
      <xdr:col>0</xdr:col>
      <xdr:colOff>10400</xdr:colOff>
      <xdr:row>155</xdr:row>
      <xdr:rowOff>39600</xdr:rowOff>
    </xdr:from>
    <xdr:ext cx="781050" cy="781050"/>
    <xdr:pic>
      <xdr:nvPicPr>
        <xdr:cNvPr id="152"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xdr:from>
      <xdr:col>0</xdr:col>
      <xdr:colOff>10400</xdr:colOff>
      <xdr:row>156</xdr:row>
      <xdr:rowOff>39600</xdr:rowOff>
    </xdr:from>
    <xdr:ext cx="781050" cy="781050"/>
    <xdr:pic>
      <xdr:nvPicPr>
        <xdr:cNvPr id="153"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xdr:from>
      <xdr:col>0</xdr:col>
      <xdr:colOff>10400</xdr:colOff>
      <xdr:row>157</xdr:row>
      <xdr:rowOff>52200</xdr:rowOff>
    </xdr:from>
    <xdr:ext cx="781050" cy="781050"/>
    <xdr:pic>
      <xdr:nvPicPr>
        <xdr:cNvPr id="154"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xdr:from>
      <xdr:col>0</xdr:col>
      <xdr:colOff>10400</xdr:colOff>
      <xdr:row>158</xdr:row>
      <xdr:rowOff>100800</xdr:rowOff>
    </xdr:from>
    <xdr:ext cx="781050" cy="781050"/>
    <xdr:pic>
      <xdr:nvPicPr>
        <xdr:cNvPr id="155"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xdr:from>
      <xdr:col>0</xdr:col>
      <xdr:colOff>10400</xdr:colOff>
      <xdr:row>159</xdr:row>
      <xdr:rowOff>44100</xdr:rowOff>
    </xdr:from>
    <xdr:ext cx="781050" cy="781050"/>
    <xdr:pic>
      <xdr:nvPicPr>
        <xdr:cNvPr id="156"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xdr:from>
      <xdr:col>0</xdr:col>
      <xdr:colOff>10400</xdr:colOff>
      <xdr:row>160</xdr:row>
      <xdr:rowOff>52200</xdr:rowOff>
    </xdr:from>
    <xdr:ext cx="781050" cy="781050"/>
    <xdr:pic>
      <xdr:nvPicPr>
        <xdr:cNvPr id="157"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xdr:from>
      <xdr:col>0</xdr:col>
      <xdr:colOff>10400</xdr:colOff>
      <xdr:row>161</xdr:row>
      <xdr:rowOff>39600</xdr:rowOff>
    </xdr:from>
    <xdr:ext cx="781050" cy="781050"/>
    <xdr:pic>
      <xdr:nvPicPr>
        <xdr:cNvPr id="158"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xdr:from>
      <xdr:col>0</xdr:col>
      <xdr:colOff>10400</xdr:colOff>
      <xdr:row>162</xdr:row>
      <xdr:rowOff>44100</xdr:rowOff>
    </xdr:from>
    <xdr:ext cx="781050" cy="781050"/>
    <xdr:pic>
      <xdr:nvPicPr>
        <xdr:cNvPr id="159"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xdr:from>
      <xdr:col>0</xdr:col>
      <xdr:colOff>10400</xdr:colOff>
      <xdr:row>163</xdr:row>
      <xdr:rowOff>44100</xdr:rowOff>
    </xdr:from>
    <xdr:ext cx="781050" cy="781050"/>
    <xdr:pic>
      <xdr:nvPicPr>
        <xdr:cNvPr id="160"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xdr:from>
      <xdr:col>0</xdr:col>
      <xdr:colOff>10400</xdr:colOff>
      <xdr:row>164</xdr:row>
      <xdr:rowOff>39600</xdr:rowOff>
    </xdr:from>
    <xdr:ext cx="781050" cy="781050"/>
    <xdr:pic>
      <xdr:nvPicPr>
        <xdr:cNvPr id="161"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xdr:from>
      <xdr:col>0</xdr:col>
      <xdr:colOff>10400</xdr:colOff>
      <xdr:row>165</xdr:row>
      <xdr:rowOff>44100</xdr:rowOff>
    </xdr:from>
    <xdr:ext cx="781050" cy="781050"/>
    <xdr:pic>
      <xdr:nvPicPr>
        <xdr:cNvPr id="162"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xdr:from>
      <xdr:col>0</xdr:col>
      <xdr:colOff>10400</xdr:colOff>
      <xdr:row>166</xdr:row>
      <xdr:rowOff>52200</xdr:rowOff>
    </xdr:from>
    <xdr:ext cx="781050" cy="781050"/>
    <xdr:pic>
      <xdr:nvPicPr>
        <xdr:cNvPr id="163"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xdr:from>
      <xdr:col>0</xdr:col>
      <xdr:colOff>10400</xdr:colOff>
      <xdr:row>167</xdr:row>
      <xdr:rowOff>60300</xdr:rowOff>
    </xdr:from>
    <xdr:ext cx="781050" cy="781050"/>
    <xdr:pic>
      <xdr:nvPicPr>
        <xdr:cNvPr id="164"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xdr:from>
      <xdr:col>0</xdr:col>
      <xdr:colOff>10400</xdr:colOff>
      <xdr:row>168</xdr:row>
      <xdr:rowOff>44100</xdr:rowOff>
    </xdr:from>
    <xdr:ext cx="781050" cy="781050"/>
    <xdr:pic>
      <xdr:nvPicPr>
        <xdr:cNvPr id="165"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xdr:from>
      <xdr:col>0</xdr:col>
      <xdr:colOff>10400</xdr:colOff>
      <xdr:row>169</xdr:row>
      <xdr:rowOff>39600</xdr:rowOff>
    </xdr:from>
    <xdr:ext cx="781050" cy="781050"/>
    <xdr:pic>
      <xdr:nvPicPr>
        <xdr:cNvPr id="166"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xdr:from>
      <xdr:col>0</xdr:col>
      <xdr:colOff>10400</xdr:colOff>
      <xdr:row>170</xdr:row>
      <xdr:rowOff>44100</xdr:rowOff>
    </xdr:from>
    <xdr:ext cx="781050" cy="781050"/>
    <xdr:pic>
      <xdr:nvPicPr>
        <xdr:cNvPr id="167"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xdr:from>
      <xdr:col>0</xdr:col>
      <xdr:colOff>10400</xdr:colOff>
      <xdr:row>171</xdr:row>
      <xdr:rowOff>44100</xdr:rowOff>
    </xdr:from>
    <xdr:ext cx="781050" cy="781050"/>
    <xdr:pic>
      <xdr:nvPicPr>
        <xdr:cNvPr id="168"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xdr:from>
      <xdr:col>0</xdr:col>
      <xdr:colOff>10400</xdr:colOff>
      <xdr:row>172</xdr:row>
      <xdr:rowOff>52200</xdr:rowOff>
    </xdr:from>
    <xdr:ext cx="781050" cy="781050"/>
    <xdr:pic>
      <xdr:nvPicPr>
        <xdr:cNvPr id="169"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xdr:from>
      <xdr:col>0</xdr:col>
      <xdr:colOff>10400</xdr:colOff>
      <xdr:row>173</xdr:row>
      <xdr:rowOff>39600</xdr:rowOff>
    </xdr:from>
    <xdr:ext cx="781050" cy="781050"/>
    <xdr:pic>
      <xdr:nvPicPr>
        <xdr:cNvPr id="170"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xdr:from>
      <xdr:col>0</xdr:col>
      <xdr:colOff>10400</xdr:colOff>
      <xdr:row>174</xdr:row>
      <xdr:rowOff>39600</xdr:rowOff>
    </xdr:from>
    <xdr:ext cx="781050" cy="781050"/>
    <xdr:pic>
      <xdr:nvPicPr>
        <xdr:cNvPr id="171"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xdr:from>
      <xdr:col>0</xdr:col>
      <xdr:colOff>10400</xdr:colOff>
      <xdr:row>175</xdr:row>
      <xdr:rowOff>44100</xdr:rowOff>
    </xdr:from>
    <xdr:ext cx="781050" cy="781050"/>
    <xdr:pic>
      <xdr:nvPicPr>
        <xdr:cNvPr id="172"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xdr:from>
      <xdr:col>0</xdr:col>
      <xdr:colOff>10400</xdr:colOff>
      <xdr:row>176</xdr:row>
      <xdr:rowOff>52200</xdr:rowOff>
    </xdr:from>
    <xdr:ext cx="781050" cy="781050"/>
    <xdr:pic>
      <xdr:nvPicPr>
        <xdr:cNvPr id="173"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xdr:from>
      <xdr:col>0</xdr:col>
      <xdr:colOff>10400</xdr:colOff>
      <xdr:row>177</xdr:row>
      <xdr:rowOff>52200</xdr:rowOff>
    </xdr:from>
    <xdr:ext cx="781050" cy="781050"/>
    <xdr:pic>
      <xdr:nvPicPr>
        <xdr:cNvPr id="174"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xdr:from>
      <xdr:col>0</xdr:col>
      <xdr:colOff>10400</xdr:colOff>
      <xdr:row>178</xdr:row>
      <xdr:rowOff>60300</xdr:rowOff>
    </xdr:from>
    <xdr:ext cx="781050" cy="781050"/>
    <xdr:pic>
      <xdr:nvPicPr>
        <xdr:cNvPr id="175"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xdr:from>
      <xdr:col>0</xdr:col>
      <xdr:colOff>10400</xdr:colOff>
      <xdr:row>179</xdr:row>
      <xdr:rowOff>44100</xdr:rowOff>
    </xdr:from>
    <xdr:ext cx="781050" cy="781050"/>
    <xdr:pic>
      <xdr:nvPicPr>
        <xdr:cNvPr id="176"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xdr:from>
      <xdr:col>0</xdr:col>
      <xdr:colOff>10400</xdr:colOff>
      <xdr:row>180</xdr:row>
      <xdr:rowOff>39600</xdr:rowOff>
    </xdr:from>
    <xdr:ext cx="781050" cy="781050"/>
    <xdr:pic>
      <xdr:nvPicPr>
        <xdr:cNvPr id="177"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xdr:from>
      <xdr:col>0</xdr:col>
      <xdr:colOff>10400</xdr:colOff>
      <xdr:row>181</xdr:row>
      <xdr:rowOff>39600</xdr:rowOff>
    </xdr:from>
    <xdr:ext cx="781050" cy="781050"/>
    <xdr:pic>
      <xdr:nvPicPr>
        <xdr:cNvPr id="178"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xdr:from>
      <xdr:col>0</xdr:col>
      <xdr:colOff>10400</xdr:colOff>
      <xdr:row>182</xdr:row>
      <xdr:rowOff>39600</xdr:rowOff>
    </xdr:from>
    <xdr:ext cx="781050" cy="781050"/>
    <xdr:pic>
      <xdr:nvPicPr>
        <xdr:cNvPr id="179"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xdr:from>
      <xdr:col>0</xdr:col>
      <xdr:colOff>10400</xdr:colOff>
      <xdr:row>183</xdr:row>
      <xdr:rowOff>60300</xdr:rowOff>
    </xdr:from>
    <xdr:ext cx="781050" cy="781050"/>
    <xdr:pic>
      <xdr:nvPicPr>
        <xdr:cNvPr id="180"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xdr:from>
      <xdr:col>0</xdr:col>
      <xdr:colOff>10400</xdr:colOff>
      <xdr:row>184</xdr:row>
      <xdr:rowOff>39600</xdr:rowOff>
    </xdr:from>
    <xdr:ext cx="781050" cy="781050"/>
    <xdr:pic>
      <xdr:nvPicPr>
        <xdr:cNvPr id="181"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xdr:from>
      <xdr:col>0</xdr:col>
      <xdr:colOff>10400</xdr:colOff>
      <xdr:row>185</xdr:row>
      <xdr:rowOff>44100</xdr:rowOff>
    </xdr:from>
    <xdr:ext cx="781050" cy="781050"/>
    <xdr:pic>
      <xdr:nvPicPr>
        <xdr:cNvPr id="182"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xdr:from>
      <xdr:col>0</xdr:col>
      <xdr:colOff>10400</xdr:colOff>
      <xdr:row>186</xdr:row>
      <xdr:rowOff>60300</xdr:rowOff>
    </xdr:from>
    <xdr:ext cx="781050" cy="781050"/>
    <xdr:pic>
      <xdr:nvPicPr>
        <xdr:cNvPr id="183"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xdr:from>
      <xdr:col>0</xdr:col>
      <xdr:colOff>10400</xdr:colOff>
      <xdr:row>187</xdr:row>
      <xdr:rowOff>92700</xdr:rowOff>
    </xdr:from>
    <xdr:ext cx="781050" cy="781050"/>
    <xdr:pic>
      <xdr:nvPicPr>
        <xdr:cNvPr id="184"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xdr:from>
      <xdr:col>0</xdr:col>
      <xdr:colOff>10400</xdr:colOff>
      <xdr:row>188</xdr:row>
      <xdr:rowOff>39600</xdr:rowOff>
    </xdr:from>
    <xdr:ext cx="781050" cy="781050"/>
    <xdr:pic>
      <xdr:nvPicPr>
        <xdr:cNvPr id="185"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xdr:from>
      <xdr:col>0</xdr:col>
      <xdr:colOff>10400</xdr:colOff>
      <xdr:row>189</xdr:row>
      <xdr:rowOff>39600</xdr:rowOff>
    </xdr:from>
    <xdr:ext cx="781050" cy="781050"/>
    <xdr:pic>
      <xdr:nvPicPr>
        <xdr:cNvPr id="186"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xdr:from>
      <xdr:col>0</xdr:col>
      <xdr:colOff>10400</xdr:colOff>
      <xdr:row>190</xdr:row>
      <xdr:rowOff>39600</xdr:rowOff>
    </xdr:from>
    <xdr:ext cx="781050" cy="781050"/>
    <xdr:pic>
      <xdr:nvPicPr>
        <xdr:cNvPr id="187"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xdr:from>
      <xdr:col>0</xdr:col>
      <xdr:colOff>10400</xdr:colOff>
      <xdr:row>191</xdr:row>
      <xdr:rowOff>39600</xdr:rowOff>
    </xdr:from>
    <xdr:ext cx="781050" cy="781050"/>
    <xdr:pic>
      <xdr:nvPicPr>
        <xdr:cNvPr id="188"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xdr:from>
      <xdr:col>0</xdr:col>
      <xdr:colOff>10400</xdr:colOff>
      <xdr:row>192</xdr:row>
      <xdr:rowOff>39600</xdr:rowOff>
    </xdr:from>
    <xdr:ext cx="781050" cy="781050"/>
    <xdr:pic>
      <xdr:nvPicPr>
        <xdr:cNvPr id="189"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xdr:from>
      <xdr:col>0</xdr:col>
      <xdr:colOff>10400</xdr:colOff>
      <xdr:row>193</xdr:row>
      <xdr:rowOff>44100</xdr:rowOff>
    </xdr:from>
    <xdr:ext cx="781050" cy="781050"/>
    <xdr:pic>
      <xdr:nvPicPr>
        <xdr:cNvPr id="190"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xdr:from>
      <xdr:col>0</xdr:col>
      <xdr:colOff>10400</xdr:colOff>
      <xdr:row>194</xdr:row>
      <xdr:rowOff>60300</xdr:rowOff>
    </xdr:from>
    <xdr:ext cx="781050" cy="781050"/>
    <xdr:pic>
      <xdr:nvPicPr>
        <xdr:cNvPr id="191"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xdr:from>
      <xdr:col>0</xdr:col>
      <xdr:colOff>10400</xdr:colOff>
      <xdr:row>195</xdr:row>
      <xdr:rowOff>44100</xdr:rowOff>
    </xdr:from>
    <xdr:ext cx="781050" cy="781050"/>
    <xdr:pic>
      <xdr:nvPicPr>
        <xdr:cNvPr id="192"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xdr:from>
      <xdr:col>0</xdr:col>
      <xdr:colOff>10400</xdr:colOff>
      <xdr:row>196</xdr:row>
      <xdr:rowOff>76500</xdr:rowOff>
    </xdr:from>
    <xdr:ext cx="781050" cy="781050"/>
    <xdr:pic>
      <xdr:nvPicPr>
        <xdr:cNvPr id="193"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xdr:from>
      <xdr:col>0</xdr:col>
      <xdr:colOff>10400</xdr:colOff>
      <xdr:row>197</xdr:row>
      <xdr:rowOff>44100</xdr:rowOff>
    </xdr:from>
    <xdr:ext cx="781050" cy="781050"/>
    <xdr:pic>
      <xdr:nvPicPr>
        <xdr:cNvPr id="194"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xdr:from>
      <xdr:col>0</xdr:col>
      <xdr:colOff>10400</xdr:colOff>
      <xdr:row>198</xdr:row>
      <xdr:rowOff>39600</xdr:rowOff>
    </xdr:from>
    <xdr:ext cx="781050" cy="781050"/>
    <xdr:pic>
      <xdr:nvPicPr>
        <xdr:cNvPr id="195"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xdr:from>
      <xdr:col>0</xdr:col>
      <xdr:colOff>10400</xdr:colOff>
      <xdr:row>199</xdr:row>
      <xdr:rowOff>39600</xdr:rowOff>
    </xdr:from>
    <xdr:ext cx="781050" cy="781050"/>
    <xdr:pic>
      <xdr:nvPicPr>
        <xdr:cNvPr id="196"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xdr:from>
      <xdr:col>0</xdr:col>
      <xdr:colOff>10400</xdr:colOff>
      <xdr:row>200</xdr:row>
      <xdr:rowOff>60300</xdr:rowOff>
    </xdr:from>
    <xdr:ext cx="781050" cy="781050"/>
    <xdr:pic>
      <xdr:nvPicPr>
        <xdr:cNvPr id="197"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xdr:from>
      <xdr:col>0</xdr:col>
      <xdr:colOff>10400</xdr:colOff>
      <xdr:row>201</xdr:row>
      <xdr:rowOff>44100</xdr:rowOff>
    </xdr:from>
    <xdr:ext cx="781050" cy="781050"/>
    <xdr:pic>
      <xdr:nvPicPr>
        <xdr:cNvPr id="198"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xdr:from>
      <xdr:col>0</xdr:col>
      <xdr:colOff>10400</xdr:colOff>
      <xdr:row>202</xdr:row>
      <xdr:rowOff>44100</xdr:rowOff>
    </xdr:from>
    <xdr:ext cx="781050" cy="781050"/>
    <xdr:pic>
      <xdr:nvPicPr>
        <xdr:cNvPr id="199"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xdr:from>
      <xdr:col>0</xdr:col>
      <xdr:colOff>10400</xdr:colOff>
      <xdr:row>203</xdr:row>
      <xdr:rowOff>39600</xdr:rowOff>
    </xdr:from>
    <xdr:ext cx="781050" cy="781050"/>
    <xdr:pic>
      <xdr:nvPicPr>
        <xdr:cNvPr id="200"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xdr:from>
      <xdr:col>0</xdr:col>
      <xdr:colOff>10400</xdr:colOff>
      <xdr:row>204</xdr:row>
      <xdr:rowOff>44100</xdr:rowOff>
    </xdr:from>
    <xdr:ext cx="781050" cy="781050"/>
    <xdr:pic>
      <xdr:nvPicPr>
        <xdr:cNvPr id="201"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xdr:from>
      <xdr:col>0</xdr:col>
      <xdr:colOff>10400</xdr:colOff>
      <xdr:row>205</xdr:row>
      <xdr:rowOff>39600</xdr:rowOff>
    </xdr:from>
    <xdr:ext cx="781050" cy="781050"/>
    <xdr:pic>
      <xdr:nvPicPr>
        <xdr:cNvPr id="202"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xdr:from>
      <xdr:col>0</xdr:col>
      <xdr:colOff>10400</xdr:colOff>
      <xdr:row>206</xdr:row>
      <xdr:rowOff>60300</xdr:rowOff>
    </xdr:from>
    <xdr:ext cx="781050" cy="781050"/>
    <xdr:pic>
      <xdr:nvPicPr>
        <xdr:cNvPr id="203"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xdr:from>
      <xdr:col>0</xdr:col>
      <xdr:colOff>10400</xdr:colOff>
      <xdr:row>207</xdr:row>
      <xdr:rowOff>52200</xdr:rowOff>
    </xdr:from>
    <xdr:ext cx="781050" cy="781050"/>
    <xdr:pic>
      <xdr:nvPicPr>
        <xdr:cNvPr id="204"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xdr:from>
      <xdr:col>0</xdr:col>
      <xdr:colOff>10400</xdr:colOff>
      <xdr:row>208</xdr:row>
      <xdr:rowOff>60300</xdr:rowOff>
    </xdr:from>
    <xdr:ext cx="781050" cy="781050"/>
    <xdr:pic>
      <xdr:nvPicPr>
        <xdr:cNvPr id="205"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xdr:from>
      <xdr:col>0</xdr:col>
      <xdr:colOff>10400</xdr:colOff>
      <xdr:row>209</xdr:row>
      <xdr:rowOff>39600</xdr:rowOff>
    </xdr:from>
    <xdr:ext cx="781050" cy="781050"/>
    <xdr:pic>
      <xdr:nvPicPr>
        <xdr:cNvPr id="206"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xdr:from>
      <xdr:col>0</xdr:col>
      <xdr:colOff>10400</xdr:colOff>
      <xdr:row>210</xdr:row>
      <xdr:rowOff>39600</xdr:rowOff>
    </xdr:from>
    <xdr:ext cx="781050" cy="781050"/>
    <xdr:pic>
      <xdr:nvPicPr>
        <xdr:cNvPr id="207"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xdr:from>
      <xdr:col>0</xdr:col>
      <xdr:colOff>10400</xdr:colOff>
      <xdr:row>211</xdr:row>
      <xdr:rowOff>44100</xdr:rowOff>
    </xdr:from>
    <xdr:ext cx="781050" cy="781050"/>
    <xdr:pic>
      <xdr:nvPicPr>
        <xdr:cNvPr id="208"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xdr:from>
      <xdr:col>0</xdr:col>
      <xdr:colOff>10400</xdr:colOff>
      <xdr:row>212</xdr:row>
      <xdr:rowOff>44100</xdr:rowOff>
    </xdr:from>
    <xdr:ext cx="781050" cy="781050"/>
    <xdr:pic>
      <xdr:nvPicPr>
        <xdr:cNvPr id="209"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xdr:from>
      <xdr:col>0</xdr:col>
      <xdr:colOff>10400</xdr:colOff>
      <xdr:row>213</xdr:row>
      <xdr:rowOff>44100</xdr:rowOff>
    </xdr:from>
    <xdr:ext cx="781050" cy="781050"/>
    <xdr:pic>
      <xdr:nvPicPr>
        <xdr:cNvPr id="210"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xdr:from>
      <xdr:col>0</xdr:col>
      <xdr:colOff>10400</xdr:colOff>
      <xdr:row>214</xdr:row>
      <xdr:rowOff>39600</xdr:rowOff>
    </xdr:from>
    <xdr:ext cx="781050" cy="781050"/>
    <xdr:pic>
      <xdr:nvPicPr>
        <xdr:cNvPr id="211"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xdr:from>
      <xdr:col>0</xdr:col>
      <xdr:colOff>10400</xdr:colOff>
      <xdr:row>215</xdr:row>
      <xdr:rowOff>44100</xdr:rowOff>
    </xdr:from>
    <xdr:ext cx="781050" cy="781050"/>
    <xdr:pic>
      <xdr:nvPicPr>
        <xdr:cNvPr id="212"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xdr:from>
      <xdr:col>0</xdr:col>
      <xdr:colOff>10400</xdr:colOff>
      <xdr:row>216</xdr:row>
      <xdr:rowOff>39600</xdr:rowOff>
    </xdr:from>
    <xdr:ext cx="781050" cy="781050"/>
    <xdr:pic>
      <xdr:nvPicPr>
        <xdr:cNvPr id="213"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xdr:from>
      <xdr:col>0</xdr:col>
      <xdr:colOff>10400</xdr:colOff>
      <xdr:row>217</xdr:row>
      <xdr:rowOff>44100</xdr:rowOff>
    </xdr:from>
    <xdr:ext cx="781050" cy="781050"/>
    <xdr:pic>
      <xdr:nvPicPr>
        <xdr:cNvPr id="214"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xdr:from>
      <xdr:col>0</xdr:col>
      <xdr:colOff>10400</xdr:colOff>
      <xdr:row>218</xdr:row>
      <xdr:rowOff>52200</xdr:rowOff>
    </xdr:from>
    <xdr:ext cx="781050" cy="781050"/>
    <xdr:pic>
      <xdr:nvPicPr>
        <xdr:cNvPr id="215"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xdr:from>
      <xdr:col>0</xdr:col>
      <xdr:colOff>10400</xdr:colOff>
      <xdr:row>219</xdr:row>
      <xdr:rowOff>60300</xdr:rowOff>
    </xdr:from>
    <xdr:ext cx="781050" cy="781050"/>
    <xdr:pic>
      <xdr:nvPicPr>
        <xdr:cNvPr id="216"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xdr:from>
      <xdr:col>0</xdr:col>
      <xdr:colOff>10400</xdr:colOff>
      <xdr:row>220</xdr:row>
      <xdr:rowOff>39600</xdr:rowOff>
    </xdr:from>
    <xdr:ext cx="781050" cy="781050"/>
    <xdr:pic>
      <xdr:nvPicPr>
        <xdr:cNvPr id="217"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xdr:from>
      <xdr:col>0</xdr:col>
      <xdr:colOff>10400</xdr:colOff>
      <xdr:row>221</xdr:row>
      <xdr:rowOff>39600</xdr:rowOff>
    </xdr:from>
    <xdr:ext cx="781050" cy="781050"/>
    <xdr:pic>
      <xdr:nvPicPr>
        <xdr:cNvPr id="218"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xdr:from>
      <xdr:col>0</xdr:col>
      <xdr:colOff>10400</xdr:colOff>
      <xdr:row>222</xdr:row>
      <xdr:rowOff>44100</xdr:rowOff>
    </xdr:from>
    <xdr:ext cx="781050" cy="781050"/>
    <xdr:pic>
      <xdr:nvPicPr>
        <xdr:cNvPr id="219"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xdr:from>
      <xdr:col>0</xdr:col>
      <xdr:colOff>10400</xdr:colOff>
      <xdr:row>223</xdr:row>
      <xdr:rowOff>44100</xdr:rowOff>
    </xdr:from>
    <xdr:ext cx="781050" cy="781050"/>
    <xdr:pic>
      <xdr:nvPicPr>
        <xdr:cNvPr id="220"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xdr:from>
      <xdr:col>0</xdr:col>
      <xdr:colOff>10400</xdr:colOff>
      <xdr:row>224</xdr:row>
      <xdr:rowOff>44100</xdr:rowOff>
    </xdr:from>
    <xdr:ext cx="781050" cy="781050"/>
    <xdr:pic>
      <xdr:nvPicPr>
        <xdr:cNvPr id="221"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xdr:from>
      <xdr:col>0</xdr:col>
      <xdr:colOff>10400</xdr:colOff>
      <xdr:row>225</xdr:row>
      <xdr:rowOff>39600</xdr:rowOff>
    </xdr:from>
    <xdr:ext cx="781050" cy="781050"/>
    <xdr:pic>
      <xdr:nvPicPr>
        <xdr:cNvPr id="222"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xdr:from>
      <xdr:col>0</xdr:col>
      <xdr:colOff>10400</xdr:colOff>
      <xdr:row>226</xdr:row>
      <xdr:rowOff>68400</xdr:rowOff>
    </xdr:from>
    <xdr:ext cx="781050" cy="781050"/>
    <xdr:pic>
      <xdr:nvPicPr>
        <xdr:cNvPr id="223"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xdr:from>
      <xdr:col>0</xdr:col>
      <xdr:colOff>10400</xdr:colOff>
      <xdr:row>227</xdr:row>
      <xdr:rowOff>44100</xdr:rowOff>
    </xdr:from>
    <xdr:ext cx="781050" cy="781050"/>
    <xdr:pic>
      <xdr:nvPicPr>
        <xdr:cNvPr id="224"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xdr:from>
      <xdr:col>0</xdr:col>
      <xdr:colOff>10400</xdr:colOff>
      <xdr:row>228</xdr:row>
      <xdr:rowOff>44100</xdr:rowOff>
    </xdr:from>
    <xdr:ext cx="781050" cy="781050"/>
    <xdr:pic>
      <xdr:nvPicPr>
        <xdr:cNvPr id="225"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xdr:from>
      <xdr:col>0</xdr:col>
      <xdr:colOff>10400</xdr:colOff>
      <xdr:row>229</xdr:row>
      <xdr:rowOff>84600</xdr:rowOff>
    </xdr:from>
    <xdr:ext cx="781050" cy="781050"/>
    <xdr:pic>
      <xdr:nvPicPr>
        <xdr:cNvPr id="226"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xdr:from>
      <xdr:col>0</xdr:col>
      <xdr:colOff>10400</xdr:colOff>
      <xdr:row>230</xdr:row>
      <xdr:rowOff>52200</xdr:rowOff>
    </xdr:from>
    <xdr:ext cx="781050" cy="781050"/>
    <xdr:pic>
      <xdr:nvPicPr>
        <xdr:cNvPr id="227"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xdr:from>
      <xdr:col>0</xdr:col>
      <xdr:colOff>10400</xdr:colOff>
      <xdr:row>231</xdr:row>
      <xdr:rowOff>44100</xdr:rowOff>
    </xdr:from>
    <xdr:ext cx="781050" cy="781050"/>
    <xdr:pic>
      <xdr:nvPicPr>
        <xdr:cNvPr id="228"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xdr:from>
      <xdr:col>0</xdr:col>
      <xdr:colOff>10400</xdr:colOff>
      <xdr:row>232</xdr:row>
      <xdr:rowOff>39600</xdr:rowOff>
    </xdr:from>
    <xdr:ext cx="781050" cy="781050"/>
    <xdr:pic>
      <xdr:nvPicPr>
        <xdr:cNvPr id="229"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xdr:from>
      <xdr:col>0</xdr:col>
      <xdr:colOff>10400</xdr:colOff>
      <xdr:row>233</xdr:row>
      <xdr:rowOff>44100</xdr:rowOff>
    </xdr:from>
    <xdr:ext cx="781050" cy="781050"/>
    <xdr:pic>
      <xdr:nvPicPr>
        <xdr:cNvPr id="230"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xdr:from>
      <xdr:col>0</xdr:col>
      <xdr:colOff>10400</xdr:colOff>
      <xdr:row>234</xdr:row>
      <xdr:rowOff>68400</xdr:rowOff>
    </xdr:from>
    <xdr:ext cx="781050" cy="781050"/>
    <xdr:pic>
      <xdr:nvPicPr>
        <xdr:cNvPr id="231"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10400</xdr:colOff>
      <xdr:row>4</xdr:row>
      <xdr:rowOff>39599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5</xdr:row>
      <xdr:rowOff>39599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6</xdr:row>
      <xdr:rowOff>39599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7</xdr:row>
      <xdr:rowOff>39599</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8</xdr:row>
      <xdr:rowOff>39600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9</xdr:row>
      <xdr:rowOff>39600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10</xdr:row>
      <xdr:rowOff>44100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11</xdr:row>
      <xdr:rowOff>39600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12</xdr:row>
      <xdr:rowOff>39600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13</xdr:row>
      <xdr:rowOff>44100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14</xdr:row>
      <xdr:rowOff>39600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15</xdr:row>
      <xdr:rowOff>39600</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16</xdr:row>
      <xdr:rowOff>44099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17</xdr:row>
      <xdr:rowOff>39599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18</xdr:row>
      <xdr:rowOff>39599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19</xdr:row>
      <xdr:rowOff>39599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20</xdr:row>
      <xdr:rowOff>39599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21</xdr:row>
      <xdr:rowOff>39599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22</xdr:row>
      <xdr:rowOff>39599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23</xdr:row>
      <xdr:rowOff>39599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24</xdr:row>
      <xdr:rowOff>39599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25</xdr:row>
      <xdr:rowOff>39599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26</xdr:row>
      <xdr:rowOff>39599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27</xdr:row>
      <xdr:rowOff>39599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28</xdr:row>
      <xdr:rowOff>44099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29</xdr:row>
      <xdr:rowOff>39599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30</xdr:row>
      <xdr:rowOff>44099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31</xdr:row>
      <xdr:rowOff>39599</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32</xdr:row>
      <xdr:rowOff>44100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10400</xdr:colOff>
      <xdr:row>33</xdr:row>
      <xdr:rowOff>39600</xdr:rowOff>
    </xdr:from>
    <xdr:ext cx="781050" cy="781050"/>
    <xdr:pic>
      <xdr:nvPicPr>
        <xdr:cNvPr id="31"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0</xdr:col>
      <xdr:colOff>10400</xdr:colOff>
      <xdr:row>34</xdr:row>
      <xdr:rowOff>39600</xdr:rowOff>
    </xdr:from>
    <xdr:ext cx="781050" cy="781050"/>
    <xdr:pic>
      <xdr:nvPicPr>
        <xdr:cNvPr id="32"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0</xdr:col>
      <xdr:colOff>10400</xdr:colOff>
      <xdr:row>35</xdr:row>
      <xdr:rowOff>39600</xdr:rowOff>
    </xdr:from>
    <xdr:ext cx="781050" cy="781050"/>
    <xdr:pic>
      <xdr:nvPicPr>
        <xdr:cNvPr id="33"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0</xdr:col>
      <xdr:colOff>10400</xdr:colOff>
      <xdr:row>36</xdr:row>
      <xdr:rowOff>39600</xdr:rowOff>
    </xdr:from>
    <xdr:ext cx="781050" cy="781050"/>
    <xdr:pic>
      <xdr:nvPicPr>
        <xdr:cNvPr id="34"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0</xdr:col>
      <xdr:colOff>10400</xdr:colOff>
      <xdr:row>37</xdr:row>
      <xdr:rowOff>39600</xdr:rowOff>
    </xdr:from>
    <xdr:ext cx="781050" cy="781050"/>
    <xdr:pic>
      <xdr:nvPicPr>
        <xdr:cNvPr id="35"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0</xdr:col>
      <xdr:colOff>10400</xdr:colOff>
      <xdr:row>38</xdr:row>
      <xdr:rowOff>44100</xdr:rowOff>
    </xdr:from>
    <xdr:ext cx="781050" cy="781050"/>
    <xdr:pic>
      <xdr:nvPicPr>
        <xdr:cNvPr id="36"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0</xdr:col>
      <xdr:colOff>10400</xdr:colOff>
      <xdr:row>39</xdr:row>
      <xdr:rowOff>39600</xdr:rowOff>
    </xdr:from>
    <xdr:ext cx="781050" cy="781050"/>
    <xdr:pic>
      <xdr:nvPicPr>
        <xdr:cNvPr id="37"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0</xdr:col>
      <xdr:colOff>10400</xdr:colOff>
      <xdr:row>40</xdr:row>
      <xdr:rowOff>52200</xdr:rowOff>
    </xdr:from>
    <xdr:ext cx="781050" cy="781050"/>
    <xdr:pic>
      <xdr:nvPicPr>
        <xdr:cNvPr id="38"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0</xdr:col>
      <xdr:colOff>10400</xdr:colOff>
      <xdr:row>41</xdr:row>
      <xdr:rowOff>39600</xdr:rowOff>
    </xdr:from>
    <xdr:ext cx="781050" cy="781050"/>
    <xdr:pic>
      <xdr:nvPicPr>
        <xdr:cNvPr id="39"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0</xdr:col>
      <xdr:colOff>10400</xdr:colOff>
      <xdr:row>42</xdr:row>
      <xdr:rowOff>39600</xdr:rowOff>
    </xdr:from>
    <xdr:ext cx="781050" cy="781050"/>
    <xdr:pic>
      <xdr:nvPicPr>
        <xdr:cNvPr id="40"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0</xdr:col>
      <xdr:colOff>10400</xdr:colOff>
      <xdr:row>43</xdr:row>
      <xdr:rowOff>39600</xdr:rowOff>
    </xdr:from>
    <xdr:ext cx="781050" cy="781050"/>
    <xdr:pic>
      <xdr:nvPicPr>
        <xdr:cNvPr id="41"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0</xdr:col>
      <xdr:colOff>10400</xdr:colOff>
      <xdr:row>44</xdr:row>
      <xdr:rowOff>39600</xdr:rowOff>
    </xdr:from>
    <xdr:ext cx="781050" cy="781050"/>
    <xdr:pic>
      <xdr:nvPicPr>
        <xdr:cNvPr id="42"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0</xdr:col>
      <xdr:colOff>10400</xdr:colOff>
      <xdr:row>45</xdr:row>
      <xdr:rowOff>39600</xdr:rowOff>
    </xdr:from>
    <xdr:ext cx="781050" cy="781050"/>
    <xdr:pic>
      <xdr:nvPicPr>
        <xdr:cNvPr id="43"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0</xdr:col>
      <xdr:colOff>10400</xdr:colOff>
      <xdr:row>46</xdr:row>
      <xdr:rowOff>39600</xdr:rowOff>
    </xdr:from>
    <xdr:ext cx="781050" cy="781050"/>
    <xdr:pic>
      <xdr:nvPicPr>
        <xdr:cNvPr id="44"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0</xdr:col>
      <xdr:colOff>10400</xdr:colOff>
      <xdr:row>47</xdr:row>
      <xdr:rowOff>39600</xdr:rowOff>
    </xdr:from>
    <xdr:ext cx="781050" cy="781050"/>
    <xdr:pic>
      <xdr:nvPicPr>
        <xdr:cNvPr id="45"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0</xdr:col>
      <xdr:colOff>10400</xdr:colOff>
      <xdr:row>48</xdr:row>
      <xdr:rowOff>39600</xdr:rowOff>
    </xdr:from>
    <xdr:ext cx="781050" cy="781050"/>
    <xdr:pic>
      <xdr:nvPicPr>
        <xdr:cNvPr id="46"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0</xdr:col>
      <xdr:colOff>10400</xdr:colOff>
      <xdr:row>49</xdr:row>
      <xdr:rowOff>39600</xdr:rowOff>
    </xdr:from>
    <xdr:ext cx="781050" cy="781050"/>
    <xdr:pic>
      <xdr:nvPicPr>
        <xdr:cNvPr id="47"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0</xdr:col>
      <xdr:colOff>10400</xdr:colOff>
      <xdr:row>50</xdr:row>
      <xdr:rowOff>39600</xdr:rowOff>
    </xdr:from>
    <xdr:ext cx="781050" cy="781050"/>
    <xdr:pic>
      <xdr:nvPicPr>
        <xdr:cNvPr id="48"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51</xdr:row>
      <xdr:rowOff>39600</xdr:rowOff>
    </xdr:from>
    <xdr:ext cx="781050" cy="781050"/>
    <xdr:pic>
      <xdr:nvPicPr>
        <xdr:cNvPr id="49"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0</xdr:col>
      <xdr:colOff>10400</xdr:colOff>
      <xdr:row>52</xdr:row>
      <xdr:rowOff>39600</xdr:rowOff>
    </xdr:from>
    <xdr:ext cx="781050" cy="781050"/>
    <xdr:pic>
      <xdr:nvPicPr>
        <xdr:cNvPr id="50"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53</xdr:row>
      <xdr:rowOff>44100</xdr:rowOff>
    </xdr:from>
    <xdr:ext cx="781050" cy="781050"/>
    <xdr:pic>
      <xdr:nvPicPr>
        <xdr:cNvPr id="51"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0</xdr:col>
      <xdr:colOff>10400</xdr:colOff>
      <xdr:row>54</xdr:row>
      <xdr:rowOff>39600</xdr:rowOff>
    </xdr:from>
    <xdr:ext cx="781050" cy="781050"/>
    <xdr:pic>
      <xdr:nvPicPr>
        <xdr:cNvPr id="52"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55</xdr:row>
      <xdr:rowOff>39600</xdr:rowOff>
    </xdr:from>
    <xdr:ext cx="781050" cy="781050"/>
    <xdr:pic>
      <xdr:nvPicPr>
        <xdr:cNvPr id="53"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0</xdr:col>
      <xdr:colOff>10400</xdr:colOff>
      <xdr:row>56</xdr:row>
      <xdr:rowOff>39600</xdr:rowOff>
    </xdr:from>
    <xdr:ext cx="781050" cy="781050"/>
    <xdr:pic>
      <xdr:nvPicPr>
        <xdr:cNvPr id="54"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0</xdr:col>
      <xdr:colOff>10400</xdr:colOff>
      <xdr:row>57</xdr:row>
      <xdr:rowOff>39600</xdr:rowOff>
    </xdr:from>
    <xdr:ext cx="781050" cy="781050"/>
    <xdr:pic>
      <xdr:nvPicPr>
        <xdr:cNvPr id="55"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0</xdr:col>
      <xdr:colOff>10400</xdr:colOff>
      <xdr:row>58</xdr:row>
      <xdr:rowOff>39600</xdr:rowOff>
    </xdr:from>
    <xdr:ext cx="781050" cy="781050"/>
    <xdr:pic>
      <xdr:nvPicPr>
        <xdr:cNvPr id="56"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0</xdr:col>
      <xdr:colOff>10400</xdr:colOff>
      <xdr:row>59</xdr:row>
      <xdr:rowOff>39600</xdr:rowOff>
    </xdr:from>
    <xdr:ext cx="781050" cy="781050"/>
    <xdr:pic>
      <xdr:nvPicPr>
        <xdr:cNvPr id="57"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xdr:from>
      <xdr:col>0</xdr:col>
      <xdr:colOff>10400</xdr:colOff>
      <xdr:row>60</xdr:row>
      <xdr:rowOff>52200</xdr:rowOff>
    </xdr:from>
    <xdr:ext cx="781050" cy="781050"/>
    <xdr:pic>
      <xdr:nvPicPr>
        <xdr:cNvPr id="58"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61</xdr:row>
      <xdr:rowOff>39600</xdr:rowOff>
    </xdr:from>
    <xdr:ext cx="781050" cy="781050"/>
    <xdr:pic>
      <xdr:nvPicPr>
        <xdr:cNvPr id="59"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xdr:from>
      <xdr:col>0</xdr:col>
      <xdr:colOff>10400</xdr:colOff>
      <xdr:row>62</xdr:row>
      <xdr:rowOff>39600</xdr:rowOff>
    </xdr:from>
    <xdr:ext cx="781050" cy="781050"/>
    <xdr:pic>
      <xdr:nvPicPr>
        <xdr:cNvPr id="60"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xdr:from>
      <xdr:col>0</xdr:col>
      <xdr:colOff>10400</xdr:colOff>
      <xdr:row>63</xdr:row>
      <xdr:rowOff>39600</xdr:rowOff>
    </xdr:from>
    <xdr:ext cx="781050" cy="781050"/>
    <xdr:pic>
      <xdr:nvPicPr>
        <xdr:cNvPr id="61"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xdr:from>
      <xdr:col>0</xdr:col>
      <xdr:colOff>10400</xdr:colOff>
      <xdr:row>64</xdr:row>
      <xdr:rowOff>44100</xdr:rowOff>
    </xdr:from>
    <xdr:ext cx="781050" cy="781050"/>
    <xdr:pic>
      <xdr:nvPicPr>
        <xdr:cNvPr id="62"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xdr:from>
      <xdr:col>0</xdr:col>
      <xdr:colOff>10400</xdr:colOff>
      <xdr:row>65</xdr:row>
      <xdr:rowOff>39600</xdr:rowOff>
    </xdr:from>
    <xdr:ext cx="781050" cy="781050"/>
    <xdr:pic>
      <xdr:nvPicPr>
        <xdr:cNvPr id="63"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0</xdr:col>
      <xdr:colOff>10400</xdr:colOff>
      <xdr:row>66</xdr:row>
      <xdr:rowOff>39600</xdr:rowOff>
    </xdr:from>
    <xdr:ext cx="781050" cy="781050"/>
    <xdr:pic>
      <xdr:nvPicPr>
        <xdr:cNvPr id="64"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xdr:from>
      <xdr:col>0</xdr:col>
      <xdr:colOff>10400</xdr:colOff>
      <xdr:row>67</xdr:row>
      <xdr:rowOff>39600</xdr:rowOff>
    </xdr:from>
    <xdr:ext cx="781050" cy="781050"/>
    <xdr:pic>
      <xdr:nvPicPr>
        <xdr:cNvPr id="65"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0</xdr:col>
      <xdr:colOff>10400</xdr:colOff>
      <xdr:row>68</xdr:row>
      <xdr:rowOff>39600</xdr:rowOff>
    </xdr:from>
    <xdr:ext cx="781050" cy="781050"/>
    <xdr:pic>
      <xdr:nvPicPr>
        <xdr:cNvPr id="66"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xdr:from>
      <xdr:col>0</xdr:col>
      <xdr:colOff>10400</xdr:colOff>
      <xdr:row>69</xdr:row>
      <xdr:rowOff>39600</xdr:rowOff>
    </xdr:from>
    <xdr:ext cx="781050" cy="781050"/>
    <xdr:pic>
      <xdr:nvPicPr>
        <xdr:cNvPr id="67"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xdr:from>
      <xdr:col>0</xdr:col>
      <xdr:colOff>10400</xdr:colOff>
      <xdr:row>70</xdr:row>
      <xdr:rowOff>39600</xdr:rowOff>
    </xdr:from>
    <xdr:ext cx="781050" cy="781050"/>
    <xdr:pic>
      <xdr:nvPicPr>
        <xdr:cNvPr id="68"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xdr:from>
      <xdr:col>0</xdr:col>
      <xdr:colOff>10400</xdr:colOff>
      <xdr:row>71</xdr:row>
      <xdr:rowOff>39600</xdr:rowOff>
    </xdr:from>
    <xdr:ext cx="781050" cy="781050"/>
    <xdr:pic>
      <xdr:nvPicPr>
        <xdr:cNvPr id="69"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xdr:from>
      <xdr:col>0</xdr:col>
      <xdr:colOff>10400</xdr:colOff>
      <xdr:row>72</xdr:row>
      <xdr:rowOff>39600</xdr:rowOff>
    </xdr:from>
    <xdr:ext cx="781050" cy="781050"/>
    <xdr:pic>
      <xdr:nvPicPr>
        <xdr:cNvPr id="70"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xdr:from>
      <xdr:col>0</xdr:col>
      <xdr:colOff>10400</xdr:colOff>
      <xdr:row>73</xdr:row>
      <xdr:rowOff>39600</xdr:rowOff>
    </xdr:from>
    <xdr:ext cx="781050" cy="781050"/>
    <xdr:pic>
      <xdr:nvPicPr>
        <xdr:cNvPr id="71"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xdr:from>
      <xdr:col>0</xdr:col>
      <xdr:colOff>10400</xdr:colOff>
      <xdr:row>74</xdr:row>
      <xdr:rowOff>39600</xdr:rowOff>
    </xdr:from>
    <xdr:ext cx="781050" cy="781050"/>
    <xdr:pic>
      <xdr:nvPicPr>
        <xdr:cNvPr id="72"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xdr:from>
      <xdr:col>0</xdr:col>
      <xdr:colOff>10400</xdr:colOff>
      <xdr:row>75</xdr:row>
      <xdr:rowOff>52200</xdr:rowOff>
    </xdr:from>
    <xdr:ext cx="781050" cy="781050"/>
    <xdr:pic>
      <xdr:nvPicPr>
        <xdr:cNvPr id="73"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xdr:from>
      <xdr:col>0</xdr:col>
      <xdr:colOff>10400</xdr:colOff>
      <xdr:row>76</xdr:row>
      <xdr:rowOff>44100</xdr:rowOff>
    </xdr:from>
    <xdr:ext cx="781050" cy="781050"/>
    <xdr:pic>
      <xdr:nvPicPr>
        <xdr:cNvPr id="74"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xdr:from>
      <xdr:col>0</xdr:col>
      <xdr:colOff>10400</xdr:colOff>
      <xdr:row>77</xdr:row>
      <xdr:rowOff>39600</xdr:rowOff>
    </xdr:from>
    <xdr:ext cx="781050" cy="781050"/>
    <xdr:pic>
      <xdr:nvPicPr>
        <xdr:cNvPr id="75"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xdr:from>
      <xdr:col>0</xdr:col>
      <xdr:colOff>10400</xdr:colOff>
      <xdr:row>78</xdr:row>
      <xdr:rowOff>39600</xdr:rowOff>
    </xdr:from>
    <xdr:ext cx="781050" cy="781050"/>
    <xdr:pic>
      <xdr:nvPicPr>
        <xdr:cNvPr id="76"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xdr:from>
      <xdr:col>0</xdr:col>
      <xdr:colOff>10400</xdr:colOff>
      <xdr:row>79</xdr:row>
      <xdr:rowOff>39600</xdr:rowOff>
    </xdr:from>
    <xdr:ext cx="781050" cy="781050"/>
    <xdr:pic>
      <xdr:nvPicPr>
        <xdr:cNvPr id="77"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xdr:from>
      <xdr:col>0</xdr:col>
      <xdr:colOff>10400</xdr:colOff>
      <xdr:row>80</xdr:row>
      <xdr:rowOff>39600</xdr:rowOff>
    </xdr:from>
    <xdr:ext cx="781050" cy="781050"/>
    <xdr:pic>
      <xdr:nvPicPr>
        <xdr:cNvPr id="78"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xdr:from>
      <xdr:col>0</xdr:col>
      <xdr:colOff>10400</xdr:colOff>
      <xdr:row>81</xdr:row>
      <xdr:rowOff>39600</xdr:rowOff>
    </xdr:from>
    <xdr:ext cx="781050" cy="781050"/>
    <xdr:pic>
      <xdr:nvPicPr>
        <xdr:cNvPr id="79"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xdr:from>
      <xdr:col>0</xdr:col>
      <xdr:colOff>10400</xdr:colOff>
      <xdr:row>82</xdr:row>
      <xdr:rowOff>44100</xdr:rowOff>
    </xdr:from>
    <xdr:ext cx="781050" cy="781050"/>
    <xdr:pic>
      <xdr:nvPicPr>
        <xdr:cNvPr id="80"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83</xdr:row>
      <xdr:rowOff>39600</xdr:rowOff>
    </xdr:from>
    <xdr:ext cx="781050" cy="781050"/>
    <xdr:pic>
      <xdr:nvPicPr>
        <xdr:cNvPr id="81"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xdr:from>
      <xdr:col>0</xdr:col>
      <xdr:colOff>10400</xdr:colOff>
      <xdr:row>84</xdr:row>
      <xdr:rowOff>39600</xdr:rowOff>
    </xdr:from>
    <xdr:ext cx="781050" cy="781050"/>
    <xdr:pic>
      <xdr:nvPicPr>
        <xdr:cNvPr id="82"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xdr:from>
      <xdr:col>0</xdr:col>
      <xdr:colOff>10400</xdr:colOff>
      <xdr:row>85</xdr:row>
      <xdr:rowOff>39600</xdr:rowOff>
    </xdr:from>
    <xdr:ext cx="781050" cy="781050"/>
    <xdr:pic>
      <xdr:nvPicPr>
        <xdr:cNvPr id="83"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xdr:from>
      <xdr:col>0</xdr:col>
      <xdr:colOff>10400</xdr:colOff>
      <xdr:row>86</xdr:row>
      <xdr:rowOff>39600</xdr:rowOff>
    </xdr:from>
    <xdr:ext cx="781050" cy="781050"/>
    <xdr:pic>
      <xdr:nvPicPr>
        <xdr:cNvPr id="84"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87</xdr:row>
      <xdr:rowOff>39600</xdr:rowOff>
    </xdr:from>
    <xdr:ext cx="781050" cy="781050"/>
    <xdr:pic>
      <xdr:nvPicPr>
        <xdr:cNvPr id="85"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xdr:from>
      <xdr:col>0</xdr:col>
      <xdr:colOff>10400</xdr:colOff>
      <xdr:row>88</xdr:row>
      <xdr:rowOff>44100</xdr:rowOff>
    </xdr:from>
    <xdr:ext cx="781050" cy="781050"/>
    <xdr:pic>
      <xdr:nvPicPr>
        <xdr:cNvPr id="86"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xdr:from>
      <xdr:col>0</xdr:col>
      <xdr:colOff>10400</xdr:colOff>
      <xdr:row>89</xdr:row>
      <xdr:rowOff>39600</xdr:rowOff>
    </xdr:from>
    <xdr:ext cx="781050" cy="781050"/>
    <xdr:pic>
      <xdr:nvPicPr>
        <xdr:cNvPr id="87"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xdr:from>
      <xdr:col>0</xdr:col>
      <xdr:colOff>10400</xdr:colOff>
      <xdr:row>90</xdr:row>
      <xdr:rowOff>44100</xdr:rowOff>
    </xdr:from>
    <xdr:ext cx="781050" cy="781050"/>
    <xdr:pic>
      <xdr:nvPicPr>
        <xdr:cNvPr id="88"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xdr:from>
      <xdr:col>0</xdr:col>
      <xdr:colOff>10400</xdr:colOff>
      <xdr:row>91</xdr:row>
      <xdr:rowOff>44100</xdr:rowOff>
    </xdr:from>
    <xdr:ext cx="781050" cy="781050"/>
    <xdr:pic>
      <xdr:nvPicPr>
        <xdr:cNvPr id="89"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92</xdr:row>
      <xdr:rowOff>44100</xdr:rowOff>
    </xdr:from>
    <xdr:ext cx="781050" cy="781050"/>
    <xdr:pic>
      <xdr:nvPicPr>
        <xdr:cNvPr id="90"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xdr:from>
      <xdr:col>0</xdr:col>
      <xdr:colOff>10400</xdr:colOff>
      <xdr:row>93</xdr:row>
      <xdr:rowOff>39600</xdr:rowOff>
    </xdr:from>
    <xdr:ext cx="781050" cy="781050"/>
    <xdr:pic>
      <xdr:nvPicPr>
        <xdr:cNvPr id="91"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xdr:from>
      <xdr:col>0</xdr:col>
      <xdr:colOff>10400</xdr:colOff>
      <xdr:row>94</xdr:row>
      <xdr:rowOff>39600</xdr:rowOff>
    </xdr:from>
    <xdr:ext cx="781050" cy="781050"/>
    <xdr:pic>
      <xdr:nvPicPr>
        <xdr:cNvPr id="92"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xdr:from>
      <xdr:col>0</xdr:col>
      <xdr:colOff>10400</xdr:colOff>
      <xdr:row>95</xdr:row>
      <xdr:rowOff>39600</xdr:rowOff>
    </xdr:from>
    <xdr:ext cx="781050" cy="781050"/>
    <xdr:pic>
      <xdr:nvPicPr>
        <xdr:cNvPr id="93"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xdr:from>
      <xdr:col>0</xdr:col>
      <xdr:colOff>10400</xdr:colOff>
      <xdr:row>96</xdr:row>
      <xdr:rowOff>39600</xdr:rowOff>
    </xdr:from>
    <xdr:ext cx="781050" cy="781050"/>
    <xdr:pic>
      <xdr:nvPicPr>
        <xdr:cNvPr id="94"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xdr:from>
      <xdr:col>0</xdr:col>
      <xdr:colOff>10400</xdr:colOff>
      <xdr:row>97</xdr:row>
      <xdr:rowOff>44100</xdr:rowOff>
    </xdr:from>
    <xdr:ext cx="781050" cy="781050"/>
    <xdr:pic>
      <xdr:nvPicPr>
        <xdr:cNvPr id="95"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xdr:from>
      <xdr:col>0</xdr:col>
      <xdr:colOff>10400</xdr:colOff>
      <xdr:row>98</xdr:row>
      <xdr:rowOff>39600</xdr:rowOff>
    </xdr:from>
    <xdr:ext cx="781050" cy="781050"/>
    <xdr:pic>
      <xdr:nvPicPr>
        <xdr:cNvPr id="96"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xdr:from>
      <xdr:col>0</xdr:col>
      <xdr:colOff>10400</xdr:colOff>
      <xdr:row>99</xdr:row>
      <xdr:rowOff>52200</xdr:rowOff>
    </xdr:from>
    <xdr:ext cx="781050" cy="781050"/>
    <xdr:pic>
      <xdr:nvPicPr>
        <xdr:cNvPr id="97"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xdr:from>
      <xdr:col>0</xdr:col>
      <xdr:colOff>10400</xdr:colOff>
      <xdr:row>100</xdr:row>
      <xdr:rowOff>39600</xdr:rowOff>
    </xdr:from>
    <xdr:ext cx="781050" cy="781050"/>
    <xdr:pic>
      <xdr:nvPicPr>
        <xdr:cNvPr id="98"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xdr:from>
      <xdr:col>0</xdr:col>
      <xdr:colOff>10400</xdr:colOff>
      <xdr:row>101</xdr:row>
      <xdr:rowOff>39600</xdr:rowOff>
    </xdr:from>
    <xdr:ext cx="781050" cy="781050"/>
    <xdr:pic>
      <xdr:nvPicPr>
        <xdr:cNvPr id="99"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xdr:from>
      <xdr:col>0</xdr:col>
      <xdr:colOff>10400</xdr:colOff>
      <xdr:row>102</xdr:row>
      <xdr:rowOff>39600</xdr:rowOff>
    </xdr:from>
    <xdr:ext cx="781050" cy="781050"/>
    <xdr:pic>
      <xdr:nvPicPr>
        <xdr:cNvPr id="100"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xdr:from>
      <xdr:col>0</xdr:col>
      <xdr:colOff>10400</xdr:colOff>
      <xdr:row>103</xdr:row>
      <xdr:rowOff>39600</xdr:rowOff>
    </xdr:from>
    <xdr:ext cx="781050" cy="781050"/>
    <xdr:pic>
      <xdr:nvPicPr>
        <xdr:cNvPr id="101"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10400</xdr:colOff>
      <xdr:row>4</xdr:row>
      <xdr:rowOff>39599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5</xdr:row>
      <xdr:rowOff>39599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6</xdr:row>
      <xdr:rowOff>39599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7</xdr:row>
      <xdr:rowOff>39599</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8</xdr:row>
      <xdr:rowOff>39600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9</xdr:row>
      <xdr:rowOff>39600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10</xdr:row>
      <xdr:rowOff>39600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11</xdr:row>
      <xdr:rowOff>39600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12</xdr:row>
      <xdr:rowOff>39600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13</xdr:row>
      <xdr:rowOff>52200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14</xdr:row>
      <xdr:rowOff>39600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15</xdr:row>
      <xdr:rowOff>52200</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16</xdr:row>
      <xdr:rowOff>39599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17</xdr:row>
      <xdr:rowOff>52199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18</xdr:row>
      <xdr:rowOff>39599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19</xdr:row>
      <xdr:rowOff>44099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20</xdr:row>
      <xdr:rowOff>39599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21</xdr:row>
      <xdr:rowOff>39599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22</xdr:row>
      <xdr:rowOff>52199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23</xdr:row>
      <xdr:rowOff>39599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24</xdr:row>
      <xdr:rowOff>39599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25</xdr:row>
      <xdr:rowOff>39599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26</xdr:row>
      <xdr:rowOff>44099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27</xdr:row>
      <xdr:rowOff>39599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28</xdr:row>
      <xdr:rowOff>39599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29</xdr:row>
      <xdr:rowOff>39599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30</xdr:row>
      <xdr:rowOff>39599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31</xdr:row>
      <xdr:rowOff>39599</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32</xdr:row>
      <xdr:rowOff>39600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33</xdr:row>
      <xdr:rowOff>39600</xdr:rowOff>
    </xdr:from>
    <xdr:ext cx="781050" cy="781050"/>
    <xdr:pic>
      <xdr:nvPicPr>
        <xdr:cNvPr id="31"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34</xdr:row>
      <xdr:rowOff>44100</xdr:rowOff>
    </xdr:from>
    <xdr:ext cx="781050" cy="781050"/>
    <xdr:pic>
      <xdr:nvPicPr>
        <xdr:cNvPr id="32"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35</xdr:row>
      <xdr:rowOff>39600</xdr:rowOff>
    </xdr:from>
    <xdr:ext cx="781050" cy="781050"/>
    <xdr:pic>
      <xdr:nvPicPr>
        <xdr:cNvPr id="33"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10400</xdr:colOff>
      <xdr:row>36</xdr:row>
      <xdr:rowOff>44100</xdr:rowOff>
    </xdr:from>
    <xdr:ext cx="781050" cy="781050"/>
    <xdr:pic>
      <xdr:nvPicPr>
        <xdr:cNvPr id="34"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0</xdr:col>
      <xdr:colOff>10400</xdr:colOff>
      <xdr:row>37</xdr:row>
      <xdr:rowOff>44100</xdr:rowOff>
    </xdr:from>
    <xdr:ext cx="781050" cy="781050"/>
    <xdr:pic>
      <xdr:nvPicPr>
        <xdr:cNvPr id="35"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0</xdr:col>
      <xdr:colOff>10400</xdr:colOff>
      <xdr:row>38</xdr:row>
      <xdr:rowOff>39600</xdr:rowOff>
    </xdr:from>
    <xdr:ext cx="781050" cy="781050"/>
    <xdr:pic>
      <xdr:nvPicPr>
        <xdr:cNvPr id="36"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0</xdr:col>
      <xdr:colOff>10400</xdr:colOff>
      <xdr:row>39</xdr:row>
      <xdr:rowOff>39600</xdr:rowOff>
    </xdr:from>
    <xdr:ext cx="781050" cy="781050"/>
    <xdr:pic>
      <xdr:nvPicPr>
        <xdr:cNvPr id="37"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0</xdr:col>
      <xdr:colOff>10400</xdr:colOff>
      <xdr:row>40</xdr:row>
      <xdr:rowOff>44100</xdr:rowOff>
    </xdr:from>
    <xdr:ext cx="781050" cy="781050"/>
    <xdr:pic>
      <xdr:nvPicPr>
        <xdr:cNvPr id="38"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0</xdr:col>
      <xdr:colOff>10400</xdr:colOff>
      <xdr:row>41</xdr:row>
      <xdr:rowOff>44100</xdr:rowOff>
    </xdr:from>
    <xdr:ext cx="781050" cy="781050"/>
    <xdr:pic>
      <xdr:nvPicPr>
        <xdr:cNvPr id="39"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0</xdr:col>
      <xdr:colOff>10400</xdr:colOff>
      <xdr:row>42</xdr:row>
      <xdr:rowOff>39600</xdr:rowOff>
    </xdr:from>
    <xdr:ext cx="781050" cy="781050"/>
    <xdr:pic>
      <xdr:nvPicPr>
        <xdr:cNvPr id="40"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0</xdr:col>
      <xdr:colOff>10400</xdr:colOff>
      <xdr:row>43</xdr:row>
      <xdr:rowOff>39600</xdr:rowOff>
    </xdr:from>
    <xdr:ext cx="781050" cy="781050"/>
    <xdr:pic>
      <xdr:nvPicPr>
        <xdr:cNvPr id="41"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0</xdr:col>
      <xdr:colOff>10400</xdr:colOff>
      <xdr:row>44</xdr:row>
      <xdr:rowOff>39600</xdr:rowOff>
    </xdr:from>
    <xdr:ext cx="781050" cy="781050"/>
    <xdr:pic>
      <xdr:nvPicPr>
        <xdr:cNvPr id="42"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0</xdr:col>
      <xdr:colOff>10400</xdr:colOff>
      <xdr:row>45</xdr:row>
      <xdr:rowOff>44100</xdr:rowOff>
    </xdr:from>
    <xdr:ext cx="781050" cy="781050"/>
    <xdr:pic>
      <xdr:nvPicPr>
        <xdr:cNvPr id="43"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0</xdr:col>
      <xdr:colOff>10400</xdr:colOff>
      <xdr:row>46</xdr:row>
      <xdr:rowOff>39600</xdr:rowOff>
    </xdr:from>
    <xdr:ext cx="781050" cy="781050"/>
    <xdr:pic>
      <xdr:nvPicPr>
        <xdr:cNvPr id="44"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0</xdr:col>
      <xdr:colOff>10400</xdr:colOff>
      <xdr:row>47</xdr:row>
      <xdr:rowOff>39600</xdr:rowOff>
    </xdr:from>
    <xdr:ext cx="781050" cy="781050"/>
    <xdr:pic>
      <xdr:nvPicPr>
        <xdr:cNvPr id="45"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0</xdr:col>
      <xdr:colOff>10400</xdr:colOff>
      <xdr:row>48</xdr:row>
      <xdr:rowOff>39600</xdr:rowOff>
    </xdr:from>
    <xdr:ext cx="781050" cy="781050"/>
    <xdr:pic>
      <xdr:nvPicPr>
        <xdr:cNvPr id="46"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0</xdr:col>
      <xdr:colOff>10400</xdr:colOff>
      <xdr:row>49</xdr:row>
      <xdr:rowOff>39600</xdr:rowOff>
    </xdr:from>
    <xdr:ext cx="781050" cy="781050"/>
    <xdr:pic>
      <xdr:nvPicPr>
        <xdr:cNvPr id="47"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0</xdr:col>
      <xdr:colOff>10400</xdr:colOff>
      <xdr:row>50</xdr:row>
      <xdr:rowOff>39600</xdr:rowOff>
    </xdr:from>
    <xdr:ext cx="781050" cy="781050"/>
    <xdr:pic>
      <xdr:nvPicPr>
        <xdr:cNvPr id="48"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0</xdr:col>
      <xdr:colOff>10400</xdr:colOff>
      <xdr:row>51</xdr:row>
      <xdr:rowOff>39600</xdr:rowOff>
    </xdr:from>
    <xdr:ext cx="781050" cy="781050"/>
    <xdr:pic>
      <xdr:nvPicPr>
        <xdr:cNvPr id="49"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0</xdr:col>
      <xdr:colOff>10400</xdr:colOff>
      <xdr:row>52</xdr:row>
      <xdr:rowOff>52200</xdr:rowOff>
    </xdr:from>
    <xdr:ext cx="781050" cy="781050"/>
    <xdr:pic>
      <xdr:nvPicPr>
        <xdr:cNvPr id="50"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53</xdr:row>
      <xdr:rowOff>39600</xdr:rowOff>
    </xdr:from>
    <xdr:ext cx="781050" cy="781050"/>
    <xdr:pic>
      <xdr:nvPicPr>
        <xdr:cNvPr id="51"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0</xdr:col>
      <xdr:colOff>10400</xdr:colOff>
      <xdr:row>54</xdr:row>
      <xdr:rowOff>39600</xdr:rowOff>
    </xdr:from>
    <xdr:ext cx="781050" cy="781050"/>
    <xdr:pic>
      <xdr:nvPicPr>
        <xdr:cNvPr id="52"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55</xdr:row>
      <xdr:rowOff>52200</xdr:rowOff>
    </xdr:from>
    <xdr:ext cx="781050" cy="781050"/>
    <xdr:pic>
      <xdr:nvPicPr>
        <xdr:cNvPr id="53"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0</xdr:col>
      <xdr:colOff>10400</xdr:colOff>
      <xdr:row>56</xdr:row>
      <xdr:rowOff>39600</xdr:rowOff>
    </xdr:from>
    <xdr:ext cx="781050" cy="781050"/>
    <xdr:pic>
      <xdr:nvPicPr>
        <xdr:cNvPr id="54"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0</xdr:col>
      <xdr:colOff>10400</xdr:colOff>
      <xdr:row>57</xdr:row>
      <xdr:rowOff>39600</xdr:rowOff>
    </xdr:from>
    <xdr:ext cx="781050" cy="781050"/>
    <xdr:pic>
      <xdr:nvPicPr>
        <xdr:cNvPr id="55"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0</xdr:col>
      <xdr:colOff>10400</xdr:colOff>
      <xdr:row>58</xdr:row>
      <xdr:rowOff>39600</xdr:rowOff>
    </xdr:from>
    <xdr:ext cx="781050" cy="781050"/>
    <xdr:pic>
      <xdr:nvPicPr>
        <xdr:cNvPr id="56"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0</xdr:col>
      <xdr:colOff>10400</xdr:colOff>
      <xdr:row>59</xdr:row>
      <xdr:rowOff>39600</xdr:rowOff>
    </xdr:from>
    <xdr:ext cx="781050" cy="781050"/>
    <xdr:pic>
      <xdr:nvPicPr>
        <xdr:cNvPr id="57"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0</xdr:col>
      <xdr:colOff>10400</xdr:colOff>
      <xdr:row>60</xdr:row>
      <xdr:rowOff>39600</xdr:rowOff>
    </xdr:from>
    <xdr:ext cx="781050" cy="781050"/>
    <xdr:pic>
      <xdr:nvPicPr>
        <xdr:cNvPr id="58"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0</xdr:col>
      <xdr:colOff>10400</xdr:colOff>
      <xdr:row>61</xdr:row>
      <xdr:rowOff>39600</xdr:rowOff>
    </xdr:from>
    <xdr:ext cx="781050" cy="781050"/>
    <xdr:pic>
      <xdr:nvPicPr>
        <xdr:cNvPr id="59"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xdr:from>
      <xdr:col>0</xdr:col>
      <xdr:colOff>10400</xdr:colOff>
      <xdr:row>62</xdr:row>
      <xdr:rowOff>39600</xdr:rowOff>
    </xdr:from>
    <xdr:ext cx="781050" cy="781050"/>
    <xdr:pic>
      <xdr:nvPicPr>
        <xdr:cNvPr id="60"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63</xdr:row>
      <xdr:rowOff>52200</xdr:rowOff>
    </xdr:from>
    <xdr:ext cx="781050" cy="781050"/>
    <xdr:pic>
      <xdr:nvPicPr>
        <xdr:cNvPr id="61"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xdr:from>
      <xdr:col>0</xdr:col>
      <xdr:colOff>10400</xdr:colOff>
      <xdr:row>64</xdr:row>
      <xdr:rowOff>39600</xdr:rowOff>
    </xdr:from>
    <xdr:ext cx="781050" cy="781050"/>
    <xdr:pic>
      <xdr:nvPicPr>
        <xdr:cNvPr id="62"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xdr:from>
      <xdr:col>0</xdr:col>
      <xdr:colOff>10400</xdr:colOff>
      <xdr:row>65</xdr:row>
      <xdr:rowOff>39600</xdr:rowOff>
    </xdr:from>
    <xdr:ext cx="781050" cy="781050"/>
    <xdr:pic>
      <xdr:nvPicPr>
        <xdr:cNvPr id="63"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xdr:from>
      <xdr:col>0</xdr:col>
      <xdr:colOff>10400</xdr:colOff>
      <xdr:row>66</xdr:row>
      <xdr:rowOff>39600</xdr:rowOff>
    </xdr:from>
    <xdr:ext cx="781050" cy="781050"/>
    <xdr:pic>
      <xdr:nvPicPr>
        <xdr:cNvPr id="64"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xdr:from>
      <xdr:col>0</xdr:col>
      <xdr:colOff>10400</xdr:colOff>
      <xdr:row>67</xdr:row>
      <xdr:rowOff>39600</xdr:rowOff>
    </xdr:from>
    <xdr:ext cx="781050" cy="781050"/>
    <xdr:pic>
      <xdr:nvPicPr>
        <xdr:cNvPr id="65"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0</xdr:col>
      <xdr:colOff>10400</xdr:colOff>
      <xdr:row>68</xdr:row>
      <xdr:rowOff>39600</xdr:rowOff>
    </xdr:from>
    <xdr:ext cx="781050" cy="781050"/>
    <xdr:pic>
      <xdr:nvPicPr>
        <xdr:cNvPr id="66"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xdr:from>
      <xdr:col>0</xdr:col>
      <xdr:colOff>10400</xdr:colOff>
      <xdr:row>69</xdr:row>
      <xdr:rowOff>52200</xdr:rowOff>
    </xdr:from>
    <xdr:ext cx="781050" cy="781050"/>
    <xdr:pic>
      <xdr:nvPicPr>
        <xdr:cNvPr id="67"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70</xdr:row>
      <xdr:rowOff>39600</xdr:rowOff>
    </xdr:from>
    <xdr:ext cx="781050" cy="781050"/>
    <xdr:pic>
      <xdr:nvPicPr>
        <xdr:cNvPr id="68"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0</xdr:col>
      <xdr:colOff>10400</xdr:colOff>
      <xdr:row>71</xdr:row>
      <xdr:rowOff>39600</xdr:rowOff>
    </xdr:from>
    <xdr:ext cx="781050" cy="781050"/>
    <xdr:pic>
      <xdr:nvPicPr>
        <xdr:cNvPr id="69"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xdr:from>
      <xdr:col>0</xdr:col>
      <xdr:colOff>10400</xdr:colOff>
      <xdr:row>72</xdr:row>
      <xdr:rowOff>39600</xdr:rowOff>
    </xdr:from>
    <xdr:ext cx="781050" cy="781050"/>
    <xdr:pic>
      <xdr:nvPicPr>
        <xdr:cNvPr id="70"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xdr:from>
      <xdr:col>0</xdr:col>
      <xdr:colOff>10400</xdr:colOff>
      <xdr:row>73</xdr:row>
      <xdr:rowOff>39600</xdr:rowOff>
    </xdr:from>
    <xdr:ext cx="781050" cy="781050"/>
    <xdr:pic>
      <xdr:nvPicPr>
        <xdr:cNvPr id="71"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xdr:from>
      <xdr:col>0</xdr:col>
      <xdr:colOff>10400</xdr:colOff>
      <xdr:row>74</xdr:row>
      <xdr:rowOff>39600</xdr:rowOff>
    </xdr:from>
    <xdr:ext cx="781050" cy="781050"/>
    <xdr:pic>
      <xdr:nvPicPr>
        <xdr:cNvPr id="72"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xdr:from>
      <xdr:col>0</xdr:col>
      <xdr:colOff>10400</xdr:colOff>
      <xdr:row>75</xdr:row>
      <xdr:rowOff>44100</xdr:rowOff>
    </xdr:from>
    <xdr:ext cx="781050" cy="781050"/>
    <xdr:pic>
      <xdr:nvPicPr>
        <xdr:cNvPr id="73"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xdr:from>
      <xdr:col>0</xdr:col>
      <xdr:colOff>10400</xdr:colOff>
      <xdr:row>76</xdr:row>
      <xdr:rowOff>39600</xdr:rowOff>
    </xdr:from>
    <xdr:ext cx="781050" cy="781050"/>
    <xdr:pic>
      <xdr:nvPicPr>
        <xdr:cNvPr id="74"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xdr:from>
      <xdr:col>0</xdr:col>
      <xdr:colOff>10400</xdr:colOff>
      <xdr:row>77</xdr:row>
      <xdr:rowOff>52200</xdr:rowOff>
    </xdr:from>
    <xdr:ext cx="781050" cy="781050"/>
    <xdr:pic>
      <xdr:nvPicPr>
        <xdr:cNvPr id="75"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xdr:from>
      <xdr:col>0</xdr:col>
      <xdr:colOff>10400</xdr:colOff>
      <xdr:row>78</xdr:row>
      <xdr:rowOff>39600</xdr:rowOff>
    </xdr:from>
    <xdr:ext cx="781050" cy="781050"/>
    <xdr:pic>
      <xdr:nvPicPr>
        <xdr:cNvPr id="76"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xdr:from>
      <xdr:col>0</xdr:col>
      <xdr:colOff>10400</xdr:colOff>
      <xdr:row>79</xdr:row>
      <xdr:rowOff>39600</xdr:rowOff>
    </xdr:from>
    <xdr:ext cx="781050" cy="781050"/>
    <xdr:pic>
      <xdr:nvPicPr>
        <xdr:cNvPr id="77"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xdr:from>
      <xdr:col>0</xdr:col>
      <xdr:colOff>10400</xdr:colOff>
      <xdr:row>80</xdr:row>
      <xdr:rowOff>39600</xdr:rowOff>
    </xdr:from>
    <xdr:ext cx="781050" cy="781050"/>
    <xdr:pic>
      <xdr:nvPicPr>
        <xdr:cNvPr id="78"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xdr:from>
      <xdr:col>0</xdr:col>
      <xdr:colOff>10400</xdr:colOff>
      <xdr:row>81</xdr:row>
      <xdr:rowOff>39600</xdr:rowOff>
    </xdr:from>
    <xdr:ext cx="781050" cy="781050"/>
    <xdr:pic>
      <xdr:nvPicPr>
        <xdr:cNvPr id="79"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xdr:from>
      <xdr:col>0</xdr:col>
      <xdr:colOff>10400</xdr:colOff>
      <xdr:row>82</xdr:row>
      <xdr:rowOff>39600</xdr:rowOff>
    </xdr:from>
    <xdr:ext cx="781050" cy="781050"/>
    <xdr:pic>
      <xdr:nvPicPr>
        <xdr:cNvPr id="80"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83</xdr:row>
      <xdr:rowOff>39600</xdr:rowOff>
    </xdr:from>
    <xdr:ext cx="781050" cy="781050"/>
    <xdr:pic>
      <xdr:nvPicPr>
        <xdr:cNvPr id="81"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xdr:from>
      <xdr:col>0</xdr:col>
      <xdr:colOff>10400</xdr:colOff>
      <xdr:row>84</xdr:row>
      <xdr:rowOff>39600</xdr:rowOff>
    </xdr:from>
    <xdr:ext cx="781050" cy="781050"/>
    <xdr:pic>
      <xdr:nvPicPr>
        <xdr:cNvPr id="82"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xdr:from>
      <xdr:col>0</xdr:col>
      <xdr:colOff>10400</xdr:colOff>
      <xdr:row>85</xdr:row>
      <xdr:rowOff>39600</xdr:rowOff>
    </xdr:from>
    <xdr:ext cx="781050" cy="781050"/>
    <xdr:pic>
      <xdr:nvPicPr>
        <xdr:cNvPr id="83"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xdr:from>
      <xdr:col>0</xdr:col>
      <xdr:colOff>10400</xdr:colOff>
      <xdr:row>86</xdr:row>
      <xdr:rowOff>44100</xdr:rowOff>
    </xdr:from>
    <xdr:ext cx="781050" cy="781050"/>
    <xdr:pic>
      <xdr:nvPicPr>
        <xdr:cNvPr id="84"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87</xdr:row>
      <xdr:rowOff>39600</xdr:rowOff>
    </xdr:from>
    <xdr:ext cx="781050" cy="781050"/>
    <xdr:pic>
      <xdr:nvPicPr>
        <xdr:cNvPr id="85"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xdr:from>
      <xdr:col>0</xdr:col>
      <xdr:colOff>10400</xdr:colOff>
      <xdr:row>88</xdr:row>
      <xdr:rowOff>52200</xdr:rowOff>
    </xdr:from>
    <xdr:ext cx="781050" cy="781050"/>
    <xdr:pic>
      <xdr:nvPicPr>
        <xdr:cNvPr id="86"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89</xdr:row>
      <xdr:rowOff>39600</xdr:rowOff>
    </xdr:from>
    <xdr:ext cx="781050" cy="781050"/>
    <xdr:pic>
      <xdr:nvPicPr>
        <xdr:cNvPr id="87"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xdr:from>
      <xdr:col>0</xdr:col>
      <xdr:colOff>10400</xdr:colOff>
      <xdr:row>90</xdr:row>
      <xdr:rowOff>39600</xdr:rowOff>
    </xdr:from>
    <xdr:ext cx="781050" cy="781050"/>
    <xdr:pic>
      <xdr:nvPicPr>
        <xdr:cNvPr id="88"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xdr:from>
      <xdr:col>0</xdr:col>
      <xdr:colOff>10400</xdr:colOff>
      <xdr:row>91</xdr:row>
      <xdr:rowOff>44100</xdr:rowOff>
    </xdr:from>
    <xdr:ext cx="781050" cy="781050"/>
    <xdr:pic>
      <xdr:nvPicPr>
        <xdr:cNvPr id="89"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xdr:from>
      <xdr:col>0</xdr:col>
      <xdr:colOff>10400</xdr:colOff>
      <xdr:row>92</xdr:row>
      <xdr:rowOff>39600</xdr:rowOff>
    </xdr:from>
    <xdr:ext cx="781050" cy="781050"/>
    <xdr:pic>
      <xdr:nvPicPr>
        <xdr:cNvPr id="90"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xdr:from>
      <xdr:col>0</xdr:col>
      <xdr:colOff>10400</xdr:colOff>
      <xdr:row>93</xdr:row>
      <xdr:rowOff>39600</xdr:rowOff>
    </xdr:from>
    <xdr:ext cx="781050" cy="781050"/>
    <xdr:pic>
      <xdr:nvPicPr>
        <xdr:cNvPr id="91"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xdr:from>
      <xdr:col>0</xdr:col>
      <xdr:colOff>10400</xdr:colOff>
      <xdr:row>94</xdr:row>
      <xdr:rowOff>39600</xdr:rowOff>
    </xdr:from>
    <xdr:ext cx="781050" cy="781050"/>
    <xdr:pic>
      <xdr:nvPicPr>
        <xdr:cNvPr id="92"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xdr:from>
      <xdr:col>0</xdr:col>
      <xdr:colOff>10400</xdr:colOff>
      <xdr:row>95</xdr:row>
      <xdr:rowOff>39600</xdr:rowOff>
    </xdr:from>
    <xdr:ext cx="781050" cy="781050"/>
    <xdr:pic>
      <xdr:nvPicPr>
        <xdr:cNvPr id="93"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xdr:from>
      <xdr:col>0</xdr:col>
      <xdr:colOff>10400</xdr:colOff>
      <xdr:row>96</xdr:row>
      <xdr:rowOff>39600</xdr:rowOff>
    </xdr:from>
    <xdr:ext cx="781050" cy="781050"/>
    <xdr:pic>
      <xdr:nvPicPr>
        <xdr:cNvPr id="94"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xdr:from>
      <xdr:col>0</xdr:col>
      <xdr:colOff>10400</xdr:colOff>
      <xdr:row>97</xdr:row>
      <xdr:rowOff>39600</xdr:rowOff>
    </xdr:from>
    <xdr:ext cx="781050" cy="781050"/>
    <xdr:pic>
      <xdr:nvPicPr>
        <xdr:cNvPr id="95"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xdr:from>
      <xdr:col>0</xdr:col>
      <xdr:colOff>10400</xdr:colOff>
      <xdr:row>98</xdr:row>
      <xdr:rowOff>44100</xdr:rowOff>
    </xdr:from>
    <xdr:ext cx="781050" cy="781050"/>
    <xdr:pic>
      <xdr:nvPicPr>
        <xdr:cNvPr id="96"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xdr:from>
      <xdr:col>0</xdr:col>
      <xdr:colOff>10400</xdr:colOff>
      <xdr:row>99</xdr:row>
      <xdr:rowOff>44100</xdr:rowOff>
    </xdr:from>
    <xdr:ext cx="781050" cy="781050"/>
    <xdr:pic>
      <xdr:nvPicPr>
        <xdr:cNvPr id="97"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xdr:from>
      <xdr:col>0</xdr:col>
      <xdr:colOff>10400</xdr:colOff>
      <xdr:row>100</xdr:row>
      <xdr:rowOff>39600</xdr:rowOff>
    </xdr:from>
    <xdr:ext cx="781050" cy="781050"/>
    <xdr:pic>
      <xdr:nvPicPr>
        <xdr:cNvPr id="98"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xdr:from>
      <xdr:col>0</xdr:col>
      <xdr:colOff>10400</xdr:colOff>
      <xdr:row>101</xdr:row>
      <xdr:rowOff>39600</xdr:rowOff>
    </xdr:from>
    <xdr:ext cx="781050" cy="781050"/>
    <xdr:pic>
      <xdr:nvPicPr>
        <xdr:cNvPr id="99"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xdr:from>
      <xdr:col>0</xdr:col>
      <xdr:colOff>10400</xdr:colOff>
      <xdr:row>102</xdr:row>
      <xdr:rowOff>44100</xdr:rowOff>
    </xdr:from>
    <xdr:ext cx="781050" cy="781050"/>
    <xdr:pic>
      <xdr:nvPicPr>
        <xdr:cNvPr id="100"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xdr:from>
      <xdr:col>0</xdr:col>
      <xdr:colOff>10400</xdr:colOff>
      <xdr:row>103</xdr:row>
      <xdr:rowOff>44100</xdr:rowOff>
    </xdr:from>
    <xdr:ext cx="781050" cy="781050"/>
    <xdr:pic>
      <xdr:nvPicPr>
        <xdr:cNvPr id="101"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10400</xdr:colOff>
      <xdr:row>4</xdr:row>
      <xdr:rowOff>39599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5</xdr:row>
      <xdr:rowOff>39599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6</xdr:row>
      <xdr:rowOff>39599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7</xdr:row>
      <xdr:rowOff>39599</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8</xdr:row>
      <xdr:rowOff>39600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9</xdr:row>
      <xdr:rowOff>44100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10</xdr:row>
      <xdr:rowOff>39600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11</xdr:row>
      <xdr:rowOff>39600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12</xdr:row>
      <xdr:rowOff>39600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13</xdr:row>
      <xdr:rowOff>39600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14</xdr:row>
      <xdr:rowOff>39600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15</xdr:row>
      <xdr:rowOff>44100</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16</xdr:row>
      <xdr:rowOff>39599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17</xdr:row>
      <xdr:rowOff>39599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18</xdr:row>
      <xdr:rowOff>39599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19</xdr:row>
      <xdr:rowOff>39599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20</xdr:row>
      <xdr:rowOff>39599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21</xdr:row>
      <xdr:rowOff>39599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22</xdr:row>
      <xdr:rowOff>39599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23</xdr:row>
      <xdr:rowOff>39599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24</xdr:row>
      <xdr:rowOff>39599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25</xdr:row>
      <xdr:rowOff>44099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26</xdr:row>
      <xdr:rowOff>39599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27</xdr:row>
      <xdr:rowOff>39599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28</xdr:row>
      <xdr:rowOff>39599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29</xdr:row>
      <xdr:rowOff>39599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30</xdr:row>
      <xdr:rowOff>44099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31</xdr:row>
      <xdr:rowOff>39599</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32</xdr:row>
      <xdr:rowOff>39600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10400</xdr:colOff>
      <xdr:row>33</xdr:row>
      <xdr:rowOff>44100</xdr:rowOff>
    </xdr:from>
    <xdr:ext cx="781050" cy="781050"/>
    <xdr:pic>
      <xdr:nvPicPr>
        <xdr:cNvPr id="31"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0</xdr:col>
      <xdr:colOff>10400</xdr:colOff>
      <xdr:row>34</xdr:row>
      <xdr:rowOff>39600</xdr:rowOff>
    </xdr:from>
    <xdr:ext cx="781050" cy="781050"/>
    <xdr:pic>
      <xdr:nvPicPr>
        <xdr:cNvPr id="32"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0</xdr:col>
      <xdr:colOff>10400</xdr:colOff>
      <xdr:row>35</xdr:row>
      <xdr:rowOff>39600</xdr:rowOff>
    </xdr:from>
    <xdr:ext cx="781050" cy="781050"/>
    <xdr:pic>
      <xdr:nvPicPr>
        <xdr:cNvPr id="33"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0</xdr:col>
      <xdr:colOff>10400</xdr:colOff>
      <xdr:row>36</xdr:row>
      <xdr:rowOff>39600</xdr:rowOff>
    </xdr:from>
    <xdr:ext cx="781050" cy="781050"/>
    <xdr:pic>
      <xdr:nvPicPr>
        <xdr:cNvPr id="34"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0</xdr:col>
      <xdr:colOff>10400</xdr:colOff>
      <xdr:row>37</xdr:row>
      <xdr:rowOff>39600</xdr:rowOff>
    </xdr:from>
    <xdr:ext cx="781050" cy="781050"/>
    <xdr:pic>
      <xdr:nvPicPr>
        <xdr:cNvPr id="35"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0</xdr:col>
      <xdr:colOff>10400</xdr:colOff>
      <xdr:row>38</xdr:row>
      <xdr:rowOff>44100</xdr:rowOff>
    </xdr:from>
    <xdr:ext cx="781050" cy="781050"/>
    <xdr:pic>
      <xdr:nvPicPr>
        <xdr:cNvPr id="36"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0</xdr:col>
      <xdr:colOff>10400</xdr:colOff>
      <xdr:row>39</xdr:row>
      <xdr:rowOff>44100</xdr:rowOff>
    </xdr:from>
    <xdr:ext cx="781050" cy="781050"/>
    <xdr:pic>
      <xdr:nvPicPr>
        <xdr:cNvPr id="37"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0</xdr:col>
      <xdr:colOff>10400</xdr:colOff>
      <xdr:row>40</xdr:row>
      <xdr:rowOff>39600</xdr:rowOff>
    </xdr:from>
    <xdr:ext cx="781050" cy="781050"/>
    <xdr:pic>
      <xdr:nvPicPr>
        <xdr:cNvPr id="38"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0</xdr:col>
      <xdr:colOff>10400</xdr:colOff>
      <xdr:row>41</xdr:row>
      <xdr:rowOff>52200</xdr:rowOff>
    </xdr:from>
    <xdr:ext cx="781050" cy="781050"/>
    <xdr:pic>
      <xdr:nvPicPr>
        <xdr:cNvPr id="39"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0</xdr:col>
      <xdr:colOff>10400</xdr:colOff>
      <xdr:row>42</xdr:row>
      <xdr:rowOff>39600</xdr:rowOff>
    </xdr:from>
    <xdr:ext cx="781050" cy="781050"/>
    <xdr:pic>
      <xdr:nvPicPr>
        <xdr:cNvPr id="40"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0</xdr:col>
      <xdr:colOff>10400</xdr:colOff>
      <xdr:row>43</xdr:row>
      <xdr:rowOff>44100</xdr:rowOff>
    </xdr:from>
    <xdr:ext cx="781050" cy="781050"/>
    <xdr:pic>
      <xdr:nvPicPr>
        <xdr:cNvPr id="41"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0</xdr:col>
      <xdr:colOff>10400</xdr:colOff>
      <xdr:row>44</xdr:row>
      <xdr:rowOff>39600</xdr:rowOff>
    </xdr:from>
    <xdr:ext cx="781050" cy="781050"/>
    <xdr:pic>
      <xdr:nvPicPr>
        <xdr:cNvPr id="42"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0</xdr:col>
      <xdr:colOff>10400</xdr:colOff>
      <xdr:row>45</xdr:row>
      <xdr:rowOff>39600</xdr:rowOff>
    </xdr:from>
    <xdr:ext cx="781050" cy="781050"/>
    <xdr:pic>
      <xdr:nvPicPr>
        <xdr:cNvPr id="43"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0</xdr:col>
      <xdr:colOff>10400</xdr:colOff>
      <xdr:row>46</xdr:row>
      <xdr:rowOff>39600</xdr:rowOff>
    </xdr:from>
    <xdr:ext cx="781050" cy="781050"/>
    <xdr:pic>
      <xdr:nvPicPr>
        <xdr:cNvPr id="44"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0</xdr:col>
      <xdr:colOff>10400</xdr:colOff>
      <xdr:row>47</xdr:row>
      <xdr:rowOff>39600</xdr:rowOff>
    </xdr:from>
    <xdr:ext cx="781050" cy="781050"/>
    <xdr:pic>
      <xdr:nvPicPr>
        <xdr:cNvPr id="45"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0</xdr:col>
      <xdr:colOff>10400</xdr:colOff>
      <xdr:row>48</xdr:row>
      <xdr:rowOff>39600</xdr:rowOff>
    </xdr:from>
    <xdr:ext cx="781050" cy="781050"/>
    <xdr:pic>
      <xdr:nvPicPr>
        <xdr:cNvPr id="46"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0</xdr:col>
      <xdr:colOff>10400</xdr:colOff>
      <xdr:row>49</xdr:row>
      <xdr:rowOff>39600</xdr:rowOff>
    </xdr:from>
    <xdr:ext cx="781050" cy="781050"/>
    <xdr:pic>
      <xdr:nvPicPr>
        <xdr:cNvPr id="47"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0</xdr:col>
      <xdr:colOff>10400</xdr:colOff>
      <xdr:row>50</xdr:row>
      <xdr:rowOff>39600</xdr:rowOff>
    </xdr:from>
    <xdr:ext cx="781050" cy="781050"/>
    <xdr:pic>
      <xdr:nvPicPr>
        <xdr:cNvPr id="48"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10400</xdr:colOff>
      <xdr:row>51</xdr:row>
      <xdr:rowOff>52200</xdr:rowOff>
    </xdr:from>
    <xdr:ext cx="781050" cy="781050"/>
    <xdr:pic>
      <xdr:nvPicPr>
        <xdr:cNvPr id="49"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0</xdr:col>
      <xdr:colOff>10400</xdr:colOff>
      <xdr:row>52</xdr:row>
      <xdr:rowOff>39600</xdr:rowOff>
    </xdr:from>
    <xdr:ext cx="781050" cy="781050"/>
    <xdr:pic>
      <xdr:nvPicPr>
        <xdr:cNvPr id="50"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0</xdr:col>
      <xdr:colOff>10400</xdr:colOff>
      <xdr:row>53</xdr:row>
      <xdr:rowOff>39600</xdr:rowOff>
    </xdr:from>
    <xdr:ext cx="781050" cy="781050"/>
    <xdr:pic>
      <xdr:nvPicPr>
        <xdr:cNvPr id="51"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0</xdr:col>
      <xdr:colOff>10400</xdr:colOff>
      <xdr:row>54</xdr:row>
      <xdr:rowOff>39600</xdr:rowOff>
    </xdr:from>
    <xdr:ext cx="781050" cy="781050"/>
    <xdr:pic>
      <xdr:nvPicPr>
        <xdr:cNvPr id="52"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0</xdr:col>
      <xdr:colOff>10400</xdr:colOff>
      <xdr:row>55</xdr:row>
      <xdr:rowOff>39600</xdr:rowOff>
    </xdr:from>
    <xdr:ext cx="781050" cy="781050"/>
    <xdr:pic>
      <xdr:nvPicPr>
        <xdr:cNvPr id="53"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0</xdr:col>
      <xdr:colOff>10400</xdr:colOff>
      <xdr:row>56</xdr:row>
      <xdr:rowOff>39600</xdr:rowOff>
    </xdr:from>
    <xdr:ext cx="781050" cy="781050"/>
    <xdr:pic>
      <xdr:nvPicPr>
        <xdr:cNvPr id="54"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0</xdr:col>
      <xdr:colOff>10400</xdr:colOff>
      <xdr:row>57</xdr:row>
      <xdr:rowOff>39600</xdr:rowOff>
    </xdr:from>
    <xdr:ext cx="781050" cy="781050"/>
    <xdr:pic>
      <xdr:nvPicPr>
        <xdr:cNvPr id="55"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xdr:from>
      <xdr:col>0</xdr:col>
      <xdr:colOff>10400</xdr:colOff>
      <xdr:row>58</xdr:row>
      <xdr:rowOff>39600</xdr:rowOff>
    </xdr:from>
    <xdr:ext cx="781050" cy="781050"/>
    <xdr:pic>
      <xdr:nvPicPr>
        <xdr:cNvPr id="56"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59</xdr:row>
      <xdr:rowOff>39600</xdr:rowOff>
    </xdr:from>
    <xdr:ext cx="781050" cy="781050"/>
    <xdr:pic>
      <xdr:nvPicPr>
        <xdr:cNvPr id="57"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xdr:from>
      <xdr:col>0</xdr:col>
      <xdr:colOff>10400</xdr:colOff>
      <xdr:row>60</xdr:row>
      <xdr:rowOff>39600</xdr:rowOff>
    </xdr:from>
    <xdr:ext cx="781050" cy="781050"/>
    <xdr:pic>
      <xdr:nvPicPr>
        <xdr:cNvPr id="58"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0</xdr:col>
      <xdr:colOff>10400</xdr:colOff>
      <xdr:row>61</xdr:row>
      <xdr:rowOff>39600</xdr:rowOff>
    </xdr:from>
    <xdr:ext cx="781050" cy="781050"/>
    <xdr:pic>
      <xdr:nvPicPr>
        <xdr:cNvPr id="59"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xdr:from>
      <xdr:col>0</xdr:col>
      <xdr:colOff>10400</xdr:colOff>
      <xdr:row>62</xdr:row>
      <xdr:rowOff>52200</xdr:rowOff>
    </xdr:from>
    <xdr:ext cx="781050" cy="781050"/>
    <xdr:pic>
      <xdr:nvPicPr>
        <xdr:cNvPr id="60"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xdr:from>
      <xdr:col>0</xdr:col>
      <xdr:colOff>10400</xdr:colOff>
      <xdr:row>63</xdr:row>
      <xdr:rowOff>39600</xdr:rowOff>
    </xdr:from>
    <xdr:ext cx="781050" cy="781050"/>
    <xdr:pic>
      <xdr:nvPicPr>
        <xdr:cNvPr id="61"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xdr:from>
      <xdr:col>0</xdr:col>
      <xdr:colOff>10400</xdr:colOff>
      <xdr:row>64</xdr:row>
      <xdr:rowOff>52200</xdr:rowOff>
    </xdr:from>
    <xdr:ext cx="781050" cy="781050"/>
    <xdr:pic>
      <xdr:nvPicPr>
        <xdr:cNvPr id="62"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0</xdr:col>
      <xdr:colOff>10400</xdr:colOff>
      <xdr:row>65</xdr:row>
      <xdr:rowOff>39600</xdr:rowOff>
    </xdr:from>
    <xdr:ext cx="781050" cy="781050"/>
    <xdr:pic>
      <xdr:nvPicPr>
        <xdr:cNvPr id="63"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xdr:from>
      <xdr:col>0</xdr:col>
      <xdr:colOff>10400</xdr:colOff>
      <xdr:row>66</xdr:row>
      <xdr:rowOff>52200</xdr:rowOff>
    </xdr:from>
    <xdr:ext cx="781050" cy="781050"/>
    <xdr:pic>
      <xdr:nvPicPr>
        <xdr:cNvPr id="64"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0</xdr:col>
      <xdr:colOff>10400</xdr:colOff>
      <xdr:row>67</xdr:row>
      <xdr:rowOff>39600</xdr:rowOff>
    </xdr:from>
    <xdr:ext cx="781050" cy="781050"/>
    <xdr:pic>
      <xdr:nvPicPr>
        <xdr:cNvPr id="65"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68</xdr:row>
      <xdr:rowOff>39600</xdr:rowOff>
    </xdr:from>
    <xdr:ext cx="781050" cy="781050"/>
    <xdr:pic>
      <xdr:nvPicPr>
        <xdr:cNvPr id="66"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xdr:from>
      <xdr:col>0</xdr:col>
      <xdr:colOff>10400</xdr:colOff>
      <xdr:row>69</xdr:row>
      <xdr:rowOff>52200</xdr:rowOff>
    </xdr:from>
    <xdr:ext cx="781050" cy="781050"/>
    <xdr:pic>
      <xdr:nvPicPr>
        <xdr:cNvPr id="67"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0</xdr:col>
      <xdr:colOff>10400</xdr:colOff>
      <xdr:row>70</xdr:row>
      <xdr:rowOff>44100</xdr:rowOff>
    </xdr:from>
    <xdr:ext cx="781050" cy="781050"/>
    <xdr:pic>
      <xdr:nvPicPr>
        <xdr:cNvPr id="68"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xdr:from>
      <xdr:col>0</xdr:col>
      <xdr:colOff>10400</xdr:colOff>
      <xdr:row>71</xdr:row>
      <xdr:rowOff>39600</xdr:rowOff>
    </xdr:from>
    <xdr:ext cx="781050" cy="781050"/>
    <xdr:pic>
      <xdr:nvPicPr>
        <xdr:cNvPr id="69"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xdr:from>
      <xdr:col>0</xdr:col>
      <xdr:colOff>10400</xdr:colOff>
      <xdr:row>72</xdr:row>
      <xdr:rowOff>39600</xdr:rowOff>
    </xdr:from>
    <xdr:ext cx="781050" cy="781050"/>
    <xdr:pic>
      <xdr:nvPicPr>
        <xdr:cNvPr id="70"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xdr:from>
      <xdr:col>0</xdr:col>
      <xdr:colOff>10400</xdr:colOff>
      <xdr:row>73</xdr:row>
      <xdr:rowOff>44100</xdr:rowOff>
    </xdr:from>
    <xdr:ext cx="781050" cy="781050"/>
    <xdr:pic>
      <xdr:nvPicPr>
        <xdr:cNvPr id="71"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xdr:from>
      <xdr:col>0</xdr:col>
      <xdr:colOff>10400</xdr:colOff>
      <xdr:row>74</xdr:row>
      <xdr:rowOff>39600</xdr:rowOff>
    </xdr:from>
    <xdr:ext cx="781050" cy="781050"/>
    <xdr:pic>
      <xdr:nvPicPr>
        <xdr:cNvPr id="72"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xdr:from>
      <xdr:col>0</xdr:col>
      <xdr:colOff>10400</xdr:colOff>
      <xdr:row>75</xdr:row>
      <xdr:rowOff>39600</xdr:rowOff>
    </xdr:from>
    <xdr:ext cx="781050" cy="781050"/>
    <xdr:pic>
      <xdr:nvPicPr>
        <xdr:cNvPr id="73"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xdr:from>
      <xdr:col>0</xdr:col>
      <xdr:colOff>10400</xdr:colOff>
      <xdr:row>76</xdr:row>
      <xdr:rowOff>44100</xdr:rowOff>
    </xdr:from>
    <xdr:ext cx="781050" cy="781050"/>
    <xdr:pic>
      <xdr:nvPicPr>
        <xdr:cNvPr id="74"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xdr:from>
      <xdr:col>0</xdr:col>
      <xdr:colOff>10400</xdr:colOff>
      <xdr:row>77</xdr:row>
      <xdr:rowOff>39600</xdr:rowOff>
    </xdr:from>
    <xdr:ext cx="781050" cy="781050"/>
    <xdr:pic>
      <xdr:nvPicPr>
        <xdr:cNvPr id="75"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xdr:from>
      <xdr:col>0</xdr:col>
      <xdr:colOff>10400</xdr:colOff>
      <xdr:row>78</xdr:row>
      <xdr:rowOff>39600</xdr:rowOff>
    </xdr:from>
    <xdr:ext cx="781050" cy="781050"/>
    <xdr:pic>
      <xdr:nvPicPr>
        <xdr:cNvPr id="76"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xdr:from>
      <xdr:col>0</xdr:col>
      <xdr:colOff>10400</xdr:colOff>
      <xdr:row>79</xdr:row>
      <xdr:rowOff>39600</xdr:rowOff>
    </xdr:from>
    <xdr:ext cx="781050" cy="781050"/>
    <xdr:pic>
      <xdr:nvPicPr>
        <xdr:cNvPr id="77"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xdr:from>
      <xdr:col>0</xdr:col>
      <xdr:colOff>10400</xdr:colOff>
      <xdr:row>80</xdr:row>
      <xdr:rowOff>39600</xdr:rowOff>
    </xdr:from>
    <xdr:ext cx="781050" cy="781050"/>
    <xdr:pic>
      <xdr:nvPicPr>
        <xdr:cNvPr id="78"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xdr:from>
      <xdr:col>0</xdr:col>
      <xdr:colOff>10400</xdr:colOff>
      <xdr:row>81</xdr:row>
      <xdr:rowOff>39600</xdr:rowOff>
    </xdr:from>
    <xdr:ext cx="781050" cy="781050"/>
    <xdr:pic>
      <xdr:nvPicPr>
        <xdr:cNvPr id="79"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xdr:from>
      <xdr:col>0</xdr:col>
      <xdr:colOff>10400</xdr:colOff>
      <xdr:row>82</xdr:row>
      <xdr:rowOff>39600</xdr:rowOff>
    </xdr:from>
    <xdr:ext cx="781050" cy="781050"/>
    <xdr:pic>
      <xdr:nvPicPr>
        <xdr:cNvPr id="80"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xdr:from>
      <xdr:col>0</xdr:col>
      <xdr:colOff>10400</xdr:colOff>
      <xdr:row>83</xdr:row>
      <xdr:rowOff>39600</xdr:rowOff>
    </xdr:from>
    <xdr:ext cx="781050" cy="781050"/>
    <xdr:pic>
      <xdr:nvPicPr>
        <xdr:cNvPr id="81"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0</xdr:col>
      <xdr:colOff>10400</xdr:colOff>
      <xdr:row>84</xdr:row>
      <xdr:rowOff>39600</xdr:rowOff>
    </xdr:from>
    <xdr:ext cx="781050" cy="781050"/>
    <xdr:pic>
      <xdr:nvPicPr>
        <xdr:cNvPr id="82"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0</xdr:col>
      <xdr:colOff>10400</xdr:colOff>
      <xdr:row>85</xdr:row>
      <xdr:rowOff>39600</xdr:rowOff>
    </xdr:from>
    <xdr:ext cx="781050" cy="781050"/>
    <xdr:pic>
      <xdr:nvPicPr>
        <xdr:cNvPr id="83"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xdr:from>
      <xdr:col>0</xdr:col>
      <xdr:colOff>10400</xdr:colOff>
      <xdr:row>86</xdr:row>
      <xdr:rowOff>52200</xdr:rowOff>
    </xdr:from>
    <xdr:ext cx="781050" cy="781050"/>
    <xdr:pic>
      <xdr:nvPicPr>
        <xdr:cNvPr id="84"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0</xdr:col>
      <xdr:colOff>10400</xdr:colOff>
      <xdr:row>87</xdr:row>
      <xdr:rowOff>39600</xdr:rowOff>
    </xdr:from>
    <xdr:ext cx="781050" cy="781050"/>
    <xdr:pic>
      <xdr:nvPicPr>
        <xdr:cNvPr id="85"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xdr:from>
      <xdr:col>0</xdr:col>
      <xdr:colOff>10400</xdr:colOff>
      <xdr:row>88</xdr:row>
      <xdr:rowOff>39600</xdr:rowOff>
    </xdr:from>
    <xdr:ext cx="781050" cy="781050"/>
    <xdr:pic>
      <xdr:nvPicPr>
        <xdr:cNvPr id="86"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xdr:from>
      <xdr:col>0</xdr:col>
      <xdr:colOff>10400</xdr:colOff>
      <xdr:row>89</xdr:row>
      <xdr:rowOff>39600</xdr:rowOff>
    </xdr:from>
    <xdr:ext cx="781050" cy="781050"/>
    <xdr:pic>
      <xdr:nvPicPr>
        <xdr:cNvPr id="87"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xdr:from>
      <xdr:col>0</xdr:col>
      <xdr:colOff>10400</xdr:colOff>
      <xdr:row>90</xdr:row>
      <xdr:rowOff>44100</xdr:rowOff>
    </xdr:from>
    <xdr:ext cx="781050" cy="781050"/>
    <xdr:pic>
      <xdr:nvPicPr>
        <xdr:cNvPr id="88"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xdr:from>
      <xdr:col>0</xdr:col>
      <xdr:colOff>10400</xdr:colOff>
      <xdr:row>91</xdr:row>
      <xdr:rowOff>39600</xdr:rowOff>
    </xdr:from>
    <xdr:ext cx="781050" cy="781050"/>
    <xdr:pic>
      <xdr:nvPicPr>
        <xdr:cNvPr id="89"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xdr:from>
      <xdr:col>0</xdr:col>
      <xdr:colOff>10400</xdr:colOff>
      <xdr:row>92</xdr:row>
      <xdr:rowOff>39600</xdr:rowOff>
    </xdr:from>
    <xdr:ext cx="781050" cy="781050"/>
    <xdr:pic>
      <xdr:nvPicPr>
        <xdr:cNvPr id="90"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xdr:from>
      <xdr:col>0</xdr:col>
      <xdr:colOff>10400</xdr:colOff>
      <xdr:row>93</xdr:row>
      <xdr:rowOff>39600</xdr:rowOff>
    </xdr:from>
    <xdr:ext cx="781050" cy="781050"/>
    <xdr:pic>
      <xdr:nvPicPr>
        <xdr:cNvPr id="91"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xdr:from>
      <xdr:col>0</xdr:col>
      <xdr:colOff>10400</xdr:colOff>
      <xdr:row>94</xdr:row>
      <xdr:rowOff>39600</xdr:rowOff>
    </xdr:from>
    <xdr:ext cx="781050" cy="781050"/>
    <xdr:pic>
      <xdr:nvPicPr>
        <xdr:cNvPr id="92"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xdr:from>
      <xdr:col>0</xdr:col>
      <xdr:colOff>10400</xdr:colOff>
      <xdr:row>95</xdr:row>
      <xdr:rowOff>39600</xdr:rowOff>
    </xdr:from>
    <xdr:ext cx="781050" cy="781050"/>
    <xdr:pic>
      <xdr:nvPicPr>
        <xdr:cNvPr id="93"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xdr:from>
      <xdr:col>0</xdr:col>
      <xdr:colOff>10400</xdr:colOff>
      <xdr:row>96</xdr:row>
      <xdr:rowOff>39600</xdr:rowOff>
    </xdr:from>
    <xdr:ext cx="781050" cy="781050"/>
    <xdr:pic>
      <xdr:nvPicPr>
        <xdr:cNvPr id="94"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xdr:from>
      <xdr:col>0</xdr:col>
      <xdr:colOff>10400</xdr:colOff>
      <xdr:row>97</xdr:row>
      <xdr:rowOff>39600</xdr:rowOff>
    </xdr:from>
    <xdr:ext cx="781050" cy="781050"/>
    <xdr:pic>
      <xdr:nvPicPr>
        <xdr:cNvPr id="95"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xdr:from>
      <xdr:col>0</xdr:col>
      <xdr:colOff>10400</xdr:colOff>
      <xdr:row>98</xdr:row>
      <xdr:rowOff>52200</xdr:rowOff>
    </xdr:from>
    <xdr:ext cx="781050" cy="781050"/>
    <xdr:pic>
      <xdr:nvPicPr>
        <xdr:cNvPr id="96"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xdr:from>
      <xdr:col>0</xdr:col>
      <xdr:colOff>10400</xdr:colOff>
      <xdr:row>99</xdr:row>
      <xdr:rowOff>39600</xdr:rowOff>
    </xdr:from>
    <xdr:ext cx="781050" cy="781050"/>
    <xdr:pic>
      <xdr:nvPicPr>
        <xdr:cNvPr id="97"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xdr:from>
      <xdr:col>0</xdr:col>
      <xdr:colOff>10400</xdr:colOff>
      <xdr:row>100</xdr:row>
      <xdr:rowOff>44100</xdr:rowOff>
    </xdr:from>
    <xdr:ext cx="781050" cy="781050"/>
    <xdr:pic>
      <xdr:nvPicPr>
        <xdr:cNvPr id="98"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xdr:from>
      <xdr:col>0</xdr:col>
      <xdr:colOff>10400</xdr:colOff>
      <xdr:row>101</xdr:row>
      <xdr:rowOff>52200</xdr:rowOff>
    </xdr:from>
    <xdr:ext cx="781050" cy="781050"/>
    <xdr:pic>
      <xdr:nvPicPr>
        <xdr:cNvPr id="99"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xdr:from>
      <xdr:col>0</xdr:col>
      <xdr:colOff>10400</xdr:colOff>
      <xdr:row>102</xdr:row>
      <xdr:rowOff>39600</xdr:rowOff>
    </xdr:from>
    <xdr:ext cx="781050" cy="781050"/>
    <xdr:pic>
      <xdr:nvPicPr>
        <xdr:cNvPr id="100"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xdr:from>
      <xdr:col>0</xdr:col>
      <xdr:colOff>10400</xdr:colOff>
      <xdr:row>103</xdr:row>
      <xdr:rowOff>39600</xdr:rowOff>
    </xdr:from>
    <xdr:ext cx="781050" cy="781050"/>
    <xdr:pic>
      <xdr:nvPicPr>
        <xdr:cNvPr id="101"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10400</xdr:colOff>
      <xdr:row>4</xdr:row>
      <xdr:rowOff>39599</xdr:rowOff>
    </xdr:from>
    <xdr:ext cx="781050"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10400</xdr:colOff>
      <xdr:row>5</xdr:row>
      <xdr:rowOff>39599</xdr:rowOff>
    </xdr:from>
    <xdr:ext cx="781050" cy="781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10400</xdr:colOff>
      <xdr:row>6</xdr:row>
      <xdr:rowOff>39599</xdr:rowOff>
    </xdr:from>
    <xdr:ext cx="781050" cy="7810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10400</xdr:colOff>
      <xdr:row>7</xdr:row>
      <xdr:rowOff>39599</xdr:rowOff>
    </xdr:from>
    <xdr:ext cx="781050" cy="7810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10400</xdr:colOff>
      <xdr:row>8</xdr:row>
      <xdr:rowOff>39600</xdr:rowOff>
    </xdr:from>
    <xdr:ext cx="781050" cy="7810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10400</xdr:colOff>
      <xdr:row>9</xdr:row>
      <xdr:rowOff>39600</xdr:rowOff>
    </xdr:from>
    <xdr:ext cx="781050" cy="781050"/>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10400</xdr:colOff>
      <xdr:row>10</xdr:row>
      <xdr:rowOff>39600</xdr:rowOff>
    </xdr:from>
    <xdr:ext cx="781050" cy="781050"/>
    <xdr:pic>
      <xdr:nvPicPr>
        <xdr:cNvPr id="8"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10400</xdr:colOff>
      <xdr:row>11</xdr:row>
      <xdr:rowOff>39600</xdr:rowOff>
    </xdr:from>
    <xdr:ext cx="781050" cy="781050"/>
    <xdr:pic>
      <xdr:nvPicPr>
        <xdr:cNvPr id="9"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10400</xdr:colOff>
      <xdr:row>12</xdr:row>
      <xdr:rowOff>39600</xdr:rowOff>
    </xdr:from>
    <xdr:ext cx="781050" cy="781050"/>
    <xdr:pic>
      <xdr:nvPicPr>
        <xdr:cNvPr id="10"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10400</xdr:colOff>
      <xdr:row>13</xdr:row>
      <xdr:rowOff>39600</xdr:rowOff>
    </xdr:from>
    <xdr:ext cx="781050" cy="781050"/>
    <xdr:pic>
      <xdr:nvPicPr>
        <xdr:cNvPr id="11"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10400</xdr:colOff>
      <xdr:row>14</xdr:row>
      <xdr:rowOff>52200</xdr:rowOff>
    </xdr:from>
    <xdr:ext cx="781050" cy="781050"/>
    <xdr:pic>
      <xdr:nvPicPr>
        <xdr:cNvPr id="12"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10400</xdr:colOff>
      <xdr:row>15</xdr:row>
      <xdr:rowOff>39600</xdr:rowOff>
    </xdr:from>
    <xdr:ext cx="781050" cy="781050"/>
    <xdr:pic>
      <xdr:nvPicPr>
        <xdr:cNvPr id="13"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10400</xdr:colOff>
      <xdr:row>16</xdr:row>
      <xdr:rowOff>39599</xdr:rowOff>
    </xdr:from>
    <xdr:ext cx="781050" cy="781050"/>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10400</xdr:colOff>
      <xdr:row>17</xdr:row>
      <xdr:rowOff>39599</xdr:rowOff>
    </xdr:from>
    <xdr:ext cx="781050" cy="781050"/>
    <xdr:pic>
      <xdr:nvPicPr>
        <xdr:cNvPr id="15"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10400</xdr:colOff>
      <xdr:row>18</xdr:row>
      <xdr:rowOff>39599</xdr:rowOff>
    </xdr:from>
    <xdr:ext cx="781050" cy="781050"/>
    <xdr:pic>
      <xdr:nvPicPr>
        <xdr:cNvPr id="16"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10400</xdr:colOff>
      <xdr:row>19</xdr:row>
      <xdr:rowOff>39599</xdr:rowOff>
    </xdr:from>
    <xdr:ext cx="781050" cy="781050"/>
    <xdr:pic>
      <xdr:nvPicPr>
        <xdr:cNvPr id="17"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20</xdr:row>
      <xdr:rowOff>39599</xdr:rowOff>
    </xdr:from>
    <xdr:ext cx="781050" cy="781050"/>
    <xdr:pic>
      <xdr:nvPicPr>
        <xdr:cNvPr id="18"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10400</xdr:colOff>
      <xdr:row>21</xdr:row>
      <xdr:rowOff>39599</xdr:rowOff>
    </xdr:from>
    <xdr:ext cx="781050" cy="781050"/>
    <xdr:pic>
      <xdr:nvPicPr>
        <xdr:cNvPr id="19"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10400</xdr:colOff>
      <xdr:row>22</xdr:row>
      <xdr:rowOff>39599</xdr:rowOff>
    </xdr:from>
    <xdr:ext cx="781050" cy="781050"/>
    <xdr:pic>
      <xdr:nvPicPr>
        <xdr:cNvPr id="20"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10400</xdr:colOff>
      <xdr:row>23</xdr:row>
      <xdr:rowOff>39599</xdr:rowOff>
    </xdr:from>
    <xdr:ext cx="781050" cy="781050"/>
    <xdr:pic>
      <xdr:nvPicPr>
        <xdr:cNvPr id="21"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10400</xdr:colOff>
      <xdr:row>24</xdr:row>
      <xdr:rowOff>39599</xdr:rowOff>
    </xdr:from>
    <xdr:ext cx="781050" cy="781050"/>
    <xdr:pic>
      <xdr:nvPicPr>
        <xdr:cNvPr id="22"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10400</xdr:colOff>
      <xdr:row>25</xdr:row>
      <xdr:rowOff>44099</xdr:rowOff>
    </xdr:from>
    <xdr:ext cx="781050" cy="781050"/>
    <xdr:pic>
      <xdr:nvPicPr>
        <xdr:cNvPr id="23"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10400</xdr:colOff>
      <xdr:row>26</xdr:row>
      <xdr:rowOff>44099</xdr:rowOff>
    </xdr:from>
    <xdr:ext cx="781050" cy="781050"/>
    <xdr:pic>
      <xdr:nvPicPr>
        <xdr:cNvPr id="24"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10400</xdr:colOff>
      <xdr:row>27</xdr:row>
      <xdr:rowOff>44099</xdr:rowOff>
    </xdr:from>
    <xdr:ext cx="781050" cy="781050"/>
    <xdr:pic>
      <xdr:nvPicPr>
        <xdr:cNvPr id="25"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10400</xdr:colOff>
      <xdr:row>28</xdr:row>
      <xdr:rowOff>44099</xdr:rowOff>
    </xdr:from>
    <xdr:ext cx="781050" cy="781050"/>
    <xdr:pic>
      <xdr:nvPicPr>
        <xdr:cNvPr id="26"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10400</xdr:colOff>
      <xdr:row>29</xdr:row>
      <xdr:rowOff>39599</xdr:rowOff>
    </xdr:from>
    <xdr:ext cx="781050" cy="781050"/>
    <xdr:pic>
      <xdr:nvPicPr>
        <xdr:cNvPr id="27"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10400</xdr:colOff>
      <xdr:row>30</xdr:row>
      <xdr:rowOff>39599</xdr:rowOff>
    </xdr:from>
    <xdr:ext cx="781050" cy="781050"/>
    <xdr:pic>
      <xdr:nvPicPr>
        <xdr:cNvPr id="28"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31</xdr:row>
      <xdr:rowOff>44099</xdr:rowOff>
    </xdr:from>
    <xdr:ext cx="781050" cy="781050"/>
    <xdr:pic>
      <xdr:nvPicPr>
        <xdr:cNvPr id="29"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10400</xdr:colOff>
      <xdr:row>32</xdr:row>
      <xdr:rowOff>39600</xdr:rowOff>
    </xdr:from>
    <xdr:ext cx="781050" cy="781050"/>
    <xdr:pic>
      <xdr:nvPicPr>
        <xdr:cNvPr id="30"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10400</xdr:colOff>
      <xdr:row>33</xdr:row>
      <xdr:rowOff>39600</xdr:rowOff>
    </xdr:from>
    <xdr:ext cx="781050" cy="781050"/>
    <xdr:pic>
      <xdr:nvPicPr>
        <xdr:cNvPr id="31"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astmoss.com/e-commerce/detail/1732603801576248136" TargetMode="External"/><Relationship Id="rId21" Type="http://schemas.openxmlformats.org/officeDocument/2006/relationships/hyperlink" Target="https://www.fastmoss.com/e-commerce/detail/1731623881507115340" TargetMode="External"/><Relationship Id="rId42" Type="http://schemas.openxmlformats.org/officeDocument/2006/relationships/hyperlink" Target="https://www.fastmoss.com/e-commerce/detail/1732222971831227323" TargetMode="External"/><Relationship Id="rId63" Type="http://schemas.openxmlformats.org/officeDocument/2006/relationships/hyperlink" Target="https://www.fastmoss.com/e-commerce/detail/1729413266549936259" TargetMode="External"/><Relationship Id="rId84" Type="http://schemas.openxmlformats.org/officeDocument/2006/relationships/hyperlink" Target="https://www.fastmoss.com/e-commerce/detail/1732287445823623444" TargetMode="External"/><Relationship Id="rId138" Type="http://schemas.openxmlformats.org/officeDocument/2006/relationships/hyperlink" Target="https://www.fastmoss.com/e-commerce/detail/1734522842853967703" TargetMode="External"/><Relationship Id="rId159" Type="http://schemas.openxmlformats.org/officeDocument/2006/relationships/hyperlink" Target="https://www.fastmoss.com/e-commerce/detail/1731556707931227263" TargetMode="External"/><Relationship Id="rId170" Type="http://schemas.openxmlformats.org/officeDocument/2006/relationships/hyperlink" Target="https://www.fastmoss.com/e-commerce/detail/1736577243191542829" TargetMode="External"/><Relationship Id="rId191" Type="http://schemas.openxmlformats.org/officeDocument/2006/relationships/hyperlink" Target="https://www.fastmoss.com/e-commerce/detail/1735722965679375604" TargetMode="External"/><Relationship Id="rId205" Type="http://schemas.openxmlformats.org/officeDocument/2006/relationships/hyperlink" Target="https://www.fastmoss.com/e-commerce/detail/1731310414010222023" TargetMode="External"/><Relationship Id="rId226" Type="http://schemas.openxmlformats.org/officeDocument/2006/relationships/hyperlink" Target="https://www.fastmoss.com/e-commerce/detail/1736551797241775557" TargetMode="External"/><Relationship Id="rId107" Type="http://schemas.openxmlformats.org/officeDocument/2006/relationships/hyperlink" Target="https://www.fastmoss.com/e-commerce/detail/1732522379982049443" TargetMode="External"/><Relationship Id="rId11" Type="http://schemas.openxmlformats.org/officeDocument/2006/relationships/hyperlink" Target="https://www.fastmoss.com/e-commerce/detail/1729448461272518702" TargetMode="External"/><Relationship Id="rId32" Type="http://schemas.openxmlformats.org/officeDocument/2006/relationships/hyperlink" Target="https://www.fastmoss.com/e-commerce/detail/1729743023087653794" TargetMode="External"/><Relationship Id="rId53" Type="http://schemas.openxmlformats.org/officeDocument/2006/relationships/hyperlink" Target="https://www.fastmoss.com/e-commerce/detail/1729449360193654830" TargetMode="External"/><Relationship Id="rId74" Type="http://schemas.openxmlformats.org/officeDocument/2006/relationships/hyperlink" Target="https://www.fastmoss.com/e-commerce/detail/1729607914777514315" TargetMode="External"/><Relationship Id="rId128" Type="http://schemas.openxmlformats.org/officeDocument/2006/relationships/hyperlink" Target="https://www.fastmoss.com/e-commerce/detail/1732544663325544626" TargetMode="External"/><Relationship Id="rId149" Type="http://schemas.openxmlformats.org/officeDocument/2006/relationships/hyperlink" Target="https://www.fastmoss.com/e-commerce/detail/1732352293954225257" TargetMode="External"/><Relationship Id="rId5" Type="http://schemas.openxmlformats.org/officeDocument/2006/relationships/hyperlink" Target="https://www.fastmoss.com/e-commerce/detail/1731006372333326477" TargetMode="External"/><Relationship Id="rId95" Type="http://schemas.openxmlformats.org/officeDocument/2006/relationships/hyperlink" Target="https://www.fastmoss.com/e-commerce/detail/1731989720241050440" TargetMode="External"/><Relationship Id="rId160" Type="http://schemas.openxmlformats.org/officeDocument/2006/relationships/hyperlink" Target="https://www.fastmoss.com/e-commerce/detail/1732181256191903952" TargetMode="External"/><Relationship Id="rId181" Type="http://schemas.openxmlformats.org/officeDocument/2006/relationships/hyperlink" Target="https://www.fastmoss.com/e-commerce/detail/1735900789169489899" TargetMode="External"/><Relationship Id="rId216" Type="http://schemas.openxmlformats.org/officeDocument/2006/relationships/hyperlink" Target="https://www.fastmoss.com/e-commerce/detail/1732847388024670101" TargetMode="External"/><Relationship Id="rId22" Type="http://schemas.openxmlformats.org/officeDocument/2006/relationships/hyperlink" Target="https://www.fastmoss.com/e-commerce/detail/1731194857673101831" TargetMode="External"/><Relationship Id="rId43" Type="http://schemas.openxmlformats.org/officeDocument/2006/relationships/hyperlink" Target="https://www.fastmoss.com/e-commerce/detail/1729439442126410740" TargetMode="External"/><Relationship Id="rId64" Type="http://schemas.openxmlformats.org/officeDocument/2006/relationships/hyperlink" Target="https://www.fastmoss.com/e-commerce/detail/1731481177812471820" TargetMode="External"/><Relationship Id="rId118" Type="http://schemas.openxmlformats.org/officeDocument/2006/relationships/hyperlink" Target="https://www.fastmoss.com/e-commerce/detail/1732522153228145016" TargetMode="External"/><Relationship Id="rId139" Type="http://schemas.openxmlformats.org/officeDocument/2006/relationships/hyperlink" Target="https://www.fastmoss.com/e-commerce/detail/1731540280263346061" TargetMode="External"/><Relationship Id="rId85" Type="http://schemas.openxmlformats.org/officeDocument/2006/relationships/hyperlink" Target="https://www.fastmoss.com/e-commerce/detail/1732148161532104957" TargetMode="External"/><Relationship Id="rId150" Type="http://schemas.openxmlformats.org/officeDocument/2006/relationships/hyperlink" Target="https://www.fastmoss.com/e-commerce/detail/1731831291829980109" TargetMode="External"/><Relationship Id="rId171" Type="http://schemas.openxmlformats.org/officeDocument/2006/relationships/hyperlink" Target="https://www.fastmoss.com/e-commerce/detail/1736410230218982445" TargetMode="External"/><Relationship Id="rId192" Type="http://schemas.openxmlformats.org/officeDocument/2006/relationships/hyperlink" Target="https://www.fastmoss.com/e-commerce/detail/1736491814566593734" TargetMode="External"/><Relationship Id="rId206" Type="http://schemas.openxmlformats.org/officeDocument/2006/relationships/hyperlink" Target="https://www.fastmoss.com/e-commerce/detail/1732231354839107792" TargetMode="External"/><Relationship Id="rId227" Type="http://schemas.openxmlformats.org/officeDocument/2006/relationships/hyperlink" Target="https://www.fastmoss.com/e-commerce/detail/1732173128656128208" TargetMode="External"/><Relationship Id="rId12" Type="http://schemas.openxmlformats.org/officeDocument/2006/relationships/hyperlink" Target="https://www.fastmoss.com/e-commerce/detail/1730973956682585081" TargetMode="External"/><Relationship Id="rId33" Type="http://schemas.openxmlformats.org/officeDocument/2006/relationships/hyperlink" Target="https://www.fastmoss.com/e-commerce/detail/1729385034780414637" TargetMode="External"/><Relationship Id="rId108" Type="http://schemas.openxmlformats.org/officeDocument/2006/relationships/hyperlink" Target="https://www.fastmoss.com/e-commerce/detail/1732614288251719922" TargetMode="External"/><Relationship Id="rId129" Type="http://schemas.openxmlformats.org/officeDocument/2006/relationships/hyperlink" Target="https://www.fastmoss.com/e-commerce/detail/1731555335238685329" TargetMode="External"/><Relationship Id="rId54" Type="http://schemas.openxmlformats.org/officeDocument/2006/relationships/hyperlink" Target="https://www.fastmoss.com/e-commerce/detail/1731846621913650126" TargetMode="External"/><Relationship Id="rId75" Type="http://schemas.openxmlformats.org/officeDocument/2006/relationships/hyperlink" Target="https://www.fastmoss.com/e-commerce/detail/1729433846016021004" TargetMode="External"/><Relationship Id="rId96" Type="http://schemas.openxmlformats.org/officeDocument/2006/relationships/hyperlink" Target="https://www.fastmoss.com/e-commerce/detail/1731150359939420502" TargetMode="External"/><Relationship Id="rId140" Type="http://schemas.openxmlformats.org/officeDocument/2006/relationships/hyperlink" Target="https://www.fastmoss.com/e-commerce/detail/1731947779289810025" TargetMode="External"/><Relationship Id="rId161" Type="http://schemas.openxmlformats.org/officeDocument/2006/relationships/hyperlink" Target="https://www.fastmoss.com/e-commerce/detail/1733038615389702011" TargetMode="External"/><Relationship Id="rId182" Type="http://schemas.openxmlformats.org/officeDocument/2006/relationships/hyperlink" Target="https://www.fastmoss.com/e-commerce/detail/1731366789326211051" TargetMode="External"/><Relationship Id="rId217" Type="http://schemas.openxmlformats.org/officeDocument/2006/relationships/hyperlink" Target="https://www.fastmoss.com/e-commerce/detail/1732804353970374464" TargetMode="External"/><Relationship Id="rId6" Type="http://schemas.openxmlformats.org/officeDocument/2006/relationships/hyperlink" Target="https://www.fastmoss.com/e-commerce/detail/1729456803530772526" TargetMode="External"/><Relationship Id="rId23" Type="http://schemas.openxmlformats.org/officeDocument/2006/relationships/hyperlink" Target="https://www.fastmoss.com/e-commerce/detail/1729493491247976780" TargetMode="External"/><Relationship Id="rId119" Type="http://schemas.openxmlformats.org/officeDocument/2006/relationships/hyperlink" Target="https://www.fastmoss.com/e-commerce/detail/1732615669614940929" TargetMode="External"/><Relationship Id="rId44" Type="http://schemas.openxmlformats.org/officeDocument/2006/relationships/hyperlink" Target="https://www.fastmoss.com/e-commerce/detail/1729447692519837778" TargetMode="External"/><Relationship Id="rId65" Type="http://schemas.openxmlformats.org/officeDocument/2006/relationships/hyperlink" Target="https://www.fastmoss.com/e-commerce/detail/1729398461940339414" TargetMode="External"/><Relationship Id="rId86" Type="http://schemas.openxmlformats.org/officeDocument/2006/relationships/hyperlink" Target="https://www.fastmoss.com/e-commerce/detail/1729443340259136359" TargetMode="External"/><Relationship Id="rId130" Type="http://schemas.openxmlformats.org/officeDocument/2006/relationships/hyperlink" Target="https://www.fastmoss.com/e-commerce/detail/1729516477415528153" TargetMode="External"/><Relationship Id="rId151" Type="http://schemas.openxmlformats.org/officeDocument/2006/relationships/hyperlink" Target="https://www.fastmoss.com/e-commerce/detail/1734444717816448734" TargetMode="External"/><Relationship Id="rId172" Type="http://schemas.openxmlformats.org/officeDocument/2006/relationships/hyperlink" Target="https://www.fastmoss.com/e-commerce/detail/1734908639111316696" TargetMode="External"/><Relationship Id="rId193" Type="http://schemas.openxmlformats.org/officeDocument/2006/relationships/hyperlink" Target="https://www.fastmoss.com/e-commerce/detail/1733866538851402827" TargetMode="External"/><Relationship Id="rId207" Type="http://schemas.openxmlformats.org/officeDocument/2006/relationships/hyperlink" Target="https://www.fastmoss.com/e-commerce/detail/1731530993164322701" TargetMode="External"/><Relationship Id="rId228" Type="http://schemas.openxmlformats.org/officeDocument/2006/relationships/hyperlink" Target="https://www.fastmoss.com/e-commerce/detail/1736003749484201158" TargetMode="External"/><Relationship Id="rId13" Type="http://schemas.openxmlformats.org/officeDocument/2006/relationships/hyperlink" Target="https://www.fastmoss.com/e-commerce/detail/1729698659696480903" TargetMode="External"/><Relationship Id="rId109" Type="http://schemas.openxmlformats.org/officeDocument/2006/relationships/hyperlink" Target="https://www.fastmoss.com/e-commerce/detail/1732684224385160176" TargetMode="External"/><Relationship Id="rId34" Type="http://schemas.openxmlformats.org/officeDocument/2006/relationships/hyperlink" Target="https://www.fastmoss.com/e-commerce/detail/1730882640330199212" TargetMode="External"/><Relationship Id="rId55" Type="http://schemas.openxmlformats.org/officeDocument/2006/relationships/hyperlink" Target="https://www.fastmoss.com/e-commerce/detail/1729417158856250354" TargetMode="External"/><Relationship Id="rId76" Type="http://schemas.openxmlformats.org/officeDocument/2006/relationships/hyperlink" Target="https://www.fastmoss.com/e-commerce/detail/1731208003481276452" TargetMode="External"/><Relationship Id="rId97" Type="http://schemas.openxmlformats.org/officeDocument/2006/relationships/hyperlink" Target="https://www.fastmoss.com/e-commerce/detail/1732356657122283602" TargetMode="External"/><Relationship Id="rId120" Type="http://schemas.openxmlformats.org/officeDocument/2006/relationships/hyperlink" Target="https://www.fastmoss.com/e-commerce/detail/1732538887677907804" TargetMode="External"/><Relationship Id="rId141" Type="http://schemas.openxmlformats.org/officeDocument/2006/relationships/hyperlink" Target="https://www.fastmoss.com/e-commerce/detail/1733517123319990080" TargetMode="External"/><Relationship Id="rId7" Type="http://schemas.openxmlformats.org/officeDocument/2006/relationships/hyperlink" Target="https://www.fastmoss.com/e-commerce/detail/1732376373883998234" TargetMode="External"/><Relationship Id="rId162" Type="http://schemas.openxmlformats.org/officeDocument/2006/relationships/hyperlink" Target="https://www.fastmoss.com/e-commerce/detail/1733134840009098448" TargetMode="External"/><Relationship Id="rId183" Type="http://schemas.openxmlformats.org/officeDocument/2006/relationships/hyperlink" Target="https://www.fastmoss.com/e-commerce/detail/1733212811552327361" TargetMode="External"/><Relationship Id="rId218" Type="http://schemas.openxmlformats.org/officeDocument/2006/relationships/hyperlink" Target="https://www.fastmoss.com/e-commerce/detail/1734303279583364312" TargetMode="External"/><Relationship Id="rId24" Type="http://schemas.openxmlformats.org/officeDocument/2006/relationships/hyperlink" Target="https://www.fastmoss.com/e-commerce/detail/1731457847487534064" TargetMode="External"/><Relationship Id="rId45" Type="http://schemas.openxmlformats.org/officeDocument/2006/relationships/hyperlink" Target="https://www.fastmoss.com/e-commerce/detail/1730629792797004502" TargetMode="External"/><Relationship Id="rId66" Type="http://schemas.openxmlformats.org/officeDocument/2006/relationships/hyperlink" Target="https://www.fastmoss.com/e-commerce/detail/1731960825625415902" TargetMode="External"/><Relationship Id="rId87" Type="http://schemas.openxmlformats.org/officeDocument/2006/relationships/hyperlink" Target="https://www.fastmoss.com/e-commerce/detail/1729968753046294560" TargetMode="External"/><Relationship Id="rId110" Type="http://schemas.openxmlformats.org/officeDocument/2006/relationships/hyperlink" Target="https://www.fastmoss.com/e-commerce/detail/1732597620737085466" TargetMode="External"/><Relationship Id="rId131" Type="http://schemas.openxmlformats.org/officeDocument/2006/relationships/hyperlink" Target="https://www.fastmoss.com/e-commerce/detail/1736327955572163659" TargetMode="External"/><Relationship Id="rId152" Type="http://schemas.openxmlformats.org/officeDocument/2006/relationships/hyperlink" Target="https://www.fastmoss.com/e-commerce/detail/1734921884953445503" TargetMode="External"/><Relationship Id="rId173" Type="http://schemas.openxmlformats.org/officeDocument/2006/relationships/hyperlink" Target="https://www.fastmoss.com/e-commerce/detail/1735761118034035787" TargetMode="External"/><Relationship Id="rId194" Type="http://schemas.openxmlformats.org/officeDocument/2006/relationships/hyperlink" Target="https://www.fastmoss.com/e-commerce/detail/1734889464220190587" TargetMode="External"/><Relationship Id="rId208" Type="http://schemas.openxmlformats.org/officeDocument/2006/relationships/hyperlink" Target="https://www.fastmoss.com/e-commerce/detail/1735030667521262800" TargetMode="External"/><Relationship Id="rId229" Type="http://schemas.openxmlformats.org/officeDocument/2006/relationships/hyperlink" Target="https://www.fastmoss.com/e-commerce/detail/1732691303111033901" TargetMode="External"/><Relationship Id="rId14" Type="http://schemas.openxmlformats.org/officeDocument/2006/relationships/hyperlink" Target="https://www.fastmoss.com/e-commerce/detail/1731287983774143476" TargetMode="External"/><Relationship Id="rId35" Type="http://schemas.openxmlformats.org/officeDocument/2006/relationships/hyperlink" Target="https://www.fastmoss.com/e-commerce/detail/1731843906720797000" TargetMode="External"/><Relationship Id="rId56" Type="http://schemas.openxmlformats.org/officeDocument/2006/relationships/hyperlink" Target="https://www.fastmoss.com/e-commerce/detail/1732307596354622214" TargetMode="External"/><Relationship Id="rId77" Type="http://schemas.openxmlformats.org/officeDocument/2006/relationships/hyperlink" Target="https://www.fastmoss.com/e-commerce/detail/1732470880469881469" TargetMode="External"/><Relationship Id="rId100" Type="http://schemas.openxmlformats.org/officeDocument/2006/relationships/hyperlink" Target="https://www.fastmoss.com/e-commerce/detail/1729407546684576134" TargetMode="External"/><Relationship Id="rId8" Type="http://schemas.openxmlformats.org/officeDocument/2006/relationships/hyperlink" Target="https://www.fastmoss.com/e-commerce/detail/1729456281219469588" TargetMode="External"/><Relationship Id="rId98" Type="http://schemas.openxmlformats.org/officeDocument/2006/relationships/hyperlink" Target="https://www.fastmoss.com/e-commerce/detail/1732271571233772167" TargetMode="External"/><Relationship Id="rId121" Type="http://schemas.openxmlformats.org/officeDocument/2006/relationships/hyperlink" Target="https://www.fastmoss.com/e-commerce/detail/1732601673679540556" TargetMode="External"/><Relationship Id="rId142" Type="http://schemas.openxmlformats.org/officeDocument/2006/relationships/hyperlink" Target="https://www.fastmoss.com/e-commerce/detail/1734151537751196966" TargetMode="External"/><Relationship Id="rId163" Type="http://schemas.openxmlformats.org/officeDocument/2006/relationships/hyperlink" Target="https://www.fastmoss.com/e-commerce/detail/1736613613484541931" TargetMode="External"/><Relationship Id="rId184" Type="http://schemas.openxmlformats.org/officeDocument/2006/relationships/hyperlink" Target="https://www.fastmoss.com/e-commerce/detail/1732468647693354182" TargetMode="External"/><Relationship Id="rId219" Type="http://schemas.openxmlformats.org/officeDocument/2006/relationships/hyperlink" Target="https://www.fastmoss.com/e-commerce/detail/1734639084401361995" TargetMode="External"/><Relationship Id="rId230" Type="http://schemas.openxmlformats.org/officeDocument/2006/relationships/hyperlink" Target="https://www.fastmoss.com/e-commerce/detail/1734678914932180800" TargetMode="External"/><Relationship Id="rId25" Type="http://schemas.openxmlformats.org/officeDocument/2006/relationships/hyperlink" Target="https://www.fastmoss.com/e-commerce/detail/1732441717126369927" TargetMode="External"/><Relationship Id="rId46" Type="http://schemas.openxmlformats.org/officeDocument/2006/relationships/hyperlink" Target="https://www.fastmoss.com/e-commerce/detail/1732322698711307195" TargetMode="External"/><Relationship Id="rId67" Type="http://schemas.openxmlformats.org/officeDocument/2006/relationships/hyperlink" Target="https://www.fastmoss.com/e-commerce/detail/1729456807489081390" TargetMode="External"/><Relationship Id="rId116" Type="http://schemas.openxmlformats.org/officeDocument/2006/relationships/hyperlink" Target="https://www.fastmoss.com/e-commerce/detail/1732599960661103201" TargetMode="External"/><Relationship Id="rId137" Type="http://schemas.openxmlformats.org/officeDocument/2006/relationships/hyperlink" Target="https://www.fastmoss.com/e-commerce/detail/1732231342341654736" TargetMode="External"/><Relationship Id="rId158" Type="http://schemas.openxmlformats.org/officeDocument/2006/relationships/hyperlink" Target="https://www.fastmoss.com/e-commerce/detail/1735722147718857972" TargetMode="External"/><Relationship Id="rId20" Type="http://schemas.openxmlformats.org/officeDocument/2006/relationships/hyperlink" Target="https://www.fastmoss.com/e-commerce/detail/1731987481669046318" TargetMode="External"/><Relationship Id="rId41" Type="http://schemas.openxmlformats.org/officeDocument/2006/relationships/hyperlink" Target="https://www.fastmoss.com/e-commerce/detail/1731879068559446157" TargetMode="External"/><Relationship Id="rId62" Type="http://schemas.openxmlformats.org/officeDocument/2006/relationships/hyperlink" Target="https://www.fastmoss.com/e-commerce/detail/1730920992587289400" TargetMode="External"/><Relationship Id="rId83" Type="http://schemas.openxmlformats.org/officeDocument/2006/relationships/hyperlink" Target="https://www.fastmoss.com/e-commerce/detail/1732597617051275290" TargetMode="External"/><Relationship Id="rId88" Type="http://schemas.openxmlformats.org/officeDocument/2006/relationships/hyperlink" Target="https://www.fastmoss.com/e-commerce/detail/1732375426065010714" TargetMode="External"/><Relationship Id="rId111" Type="http://schemas.openxmlformats.org/officeDocument/2006/relationships/hyperlink" Target="https://www.fastmoss.com/e-commerce/detail/1732600007292523105" TargetMode="External"/><Relationship Id="rId132" Type="http://schemas.openxmlformats.org/officeDocument/2006/relationships/hyperlink" Target="https://www.fastmoss.com/e-commerce/detail/1733508743268303947" TargetMode="External"/><Relationship Id="rId153" Type="http://schemas.openxmlformats.org/officeDocument/2006/relationships/hyperlink" Target="https://www.fastmoss.com/e-commerce/detail/1734892603444921471" TargetMode="External"/><Relationship Id="rId174" Type="http://schemas.openxmlformats.org/officeDocument/2006/relationships/hyperlink" Target="https://www.fastmoss.com/e-commerce/detail/1735143347179324920" TargetMode="External"/><Relationship Id="rId179" Type="http://schemas.openxmlformats.org/officeDocument/2006/relationships/hyperlink" Target="https://www.fastmoss.com/e-commerce/detail/1733574203103348006" TargetMode="External"/><Relationship Id="rId195" Type="http://schemas.openxmlformats.org/officeDocument/2006/relationships/hyperlink" Target="https://www.fastmoss.com/e-commerce/detail/1734573775663892365" TargetMode="External"/><Relationship Id="rId209" Type="http://schemas.openxmlformats.org/officeDocument/2006/relationships/hyperlink" Target="https://www.fastmoss.com/e-commerce/detail/1734445351750370409" TargetMode="External"/><Relationship Id="rId190" Type="http://schemas.openxmlformats.org/officeDocument/2006/relationships/hyperlink" Target="https://www.fastmoss.com/e-commerce/detail/1734512863461017467" TargetMode="External"/><Relationship Id="rId204" Type="http://schemas.openxmlformats.org/officeDocument/2006/relationships/hyperlink" Target="https://www.fastmoss.com/e-commerce/detail/1735312123307722645" TargetMode="External"/><Relationship Id="rId220" Type="http://schemas.openxmlformats.org/officeDocument/2006/relationships/hyperlink" Target="https://www.fastmoss.com/e-commerce/detail/1734856390583420759" TargetMode="External"/><Relationship Id="rId225" Type="http://schemas.openxmlformats.org/officeDocument/2006/relationships/hyperlink" Target="https://www.fastmoss.com/e-commerce/detail/1733988233926640999" TargetMode="External"/><Relationship Id="rId15" Type="http://schemas.openxmlformats.org/officeDocument/2006/relationships/hyperlink" Target="https://www.fastmoss.com/e-commerce/detail/1731493330376168096" TargetMode="External"/><Relationship Id="rId36" Type="http://schemas.openxmlformats.org/officeDocument/2006/relationships/hyperlink" Target="https://www.fastmoss.com/e-commerce/detail/1730298995359257108" TargetMode="External"/><Relationship Id="rId57" Type="http://schemas.openxmlformats.org/officeDocument/2006/relationships/hyperlink" Target="https://www.fastmoss.com/e-commerce/detail/1732153729843303394" TargetMode="External"/><Relationship Id="rId106" Type="http://schemas.openxmlformats.org/officeDocument/2006/relationships/hyperlink" Target="https://www.fastmoss.com/e-commerce/detail/1732516846911787527" TargetMode="External"/><Relationship Id="rId127" Type="http://schemas.openxmlformats.org/officeDocument/2006/relationships/hyperlink" Target="https://www.fastmoss.com/e-commerce/detail/1732544634871976114" TargetMode="External"/><Relationship Id="rId10" Type="http://schemas.openxmlformats.org/officeDocument/2006/relationships/hyperlink" Target="https://www.fastmoss.com/e-commerce/detail/1729890372836496007" TargetMode="External"/><Relationship Id="rId31" Type="http://schemas.openxmlformats.org/officeDocument/2006/relationships/hyperlink" Target="https://www.fastmoss.com/e-commerce/detail/1732489248805589718" TargetMode="External"/><Relationship Id="rId52" Type="http://schemas.openxmlformats.org/officeDocument/2006/relationships/hyperlink" Target="https://www.fastmoss.com/e-commerce/detail/1732441880305963655" TargetMode="External"/><Relationship Id="rId73" Type="http://schemas.openxmlformats.org/officeDocument/2006/relationships/hyperlink" Target="https://www.fastmoss.com/e-commerce/detail/1732518764939481310" TargetMode="External"/><Relationship Id="rId78" Type="http://schemas.openxmlformats.org/officeDocument/2006/relationships/hyperlink" Target="https://www.fastmoss.com/e-commerce/detail/1729499864890250680" TargetMode="External"/><Relationship Id="rId94" Type="http://schemas.openxmlformats.org/officeDocument/2006/relationships/hyperlink" Target="https://www.fastmoss.com/e-commerce/detail/1729504585038468936" TargetMode="External"/><Relationship Id="rId99" Type="http://schemas.openxmlformats.org/officeDocument/2006/relationships/hyperlink" Target="https://www.fastmoss.com/e-commerce/detail/1729428888106734542" TargetMode="External"/><Relationship Id="rId101" Type="http://schemas.openxmlformats.org/officeDocument/2006/relationships/hyperlink" Target="https://www.fastmoss.com/e-commerce/detail/1732481162813345955" TargetMode="External"/><Relationship Id="rId122" Type="http://schemas.openxmlformats.org/officeDocument/2006/relationships/hyperlink" Target="https://www.fastmoss.com/e-commerce/detail/1732572559930725171" TargetMode="External"/><Relationship Id="rId143" Type="http://schemas.openxmlformats.org/officeDocument/2006/relationships/hyperlink" Target="https://www.fastmoss.com/e-commerce/detail/1732387723748738463" TargetMode="External"/><Relationship Id="rId148" Type="http://schemas.openxmlformats.org/officeDocument/2006/relationships/hyperlink" Target="https://www.fastmoss.com/e-commerce/detail/1731794259778242687" TargetMode="External"/><Relationship Id="rId164" Type="http://schemas.openxmlformats.org/officeDocument/2006/relationships/hyperlink" Target="https://www.fastmoss.com/e-commerce/detail/1736795776295339081" TargetMode="External"/><Relationship Id="rId169" Type="http://schemas.openxmlformats.org/officeDocument/2006/relationships/hyperlink" Target="https://www.fastmoss.com/e-commerce/detail/1731780484756704052" TargetMode="External"/><Relationship Id="rId185" Type="http://schemas.openxmlformats.org/officeDocument/2006/relationships/hyperlink" Target="https://www.fastmoss.com/e-commerce/detail/1733682106329433997" TargetMode="External"/><Relationship Id="rId4" Type="http://schemas.openxmlformats.org/officeDocument/2006/relationships/hyperlink" Target="https://www.fastmoss.com/e-commerce/detail/1729482835128784557" TargetMode="External"/><Relationship Id="rId9" Type="http://schemas.openxmlformats.org/officeDocument/2006/relationships/hyperlink" Target="https://www.fastmoss.com/e-commerce/detail/1731494787917189767" TargetMode="External"/><Relationship Id="rId180" Type="http://schemas.openxmlformats.org/officeDocument/2006/relationships/hyperlink" Target="https://www.fastmoss.com/e-commerce/detail/1732949043884098871" TargetMode="External"/><Relationship Id="rId210" Type="http://schemas.openxmlformats.org/officeDocument/2006/relationships/hyperlink" Target="https://www.fastmoss.com/e-commerce/detail/1731774944858835650" TargetMode="External"/><Relationship Id="rId215" Type="http://schemas.openxmlformats.org/officeDocument/2006/relationships/hyperlink" Target="https://www.fastmoss.com/e-commerce/detail/1734151946164930270" TargetMode="External"/><Relationship Id="rId26" Type="http://schemas.openxmlformats.org/officeDocument/2006/relationships/hyperlink" Target="https://www.fastmoss.com/e-commerce/detail/1729401873273951198" TargetMode="External"/><Relationship Id="rId231" Type="http://schemas.openxmlformats.org/officeDocument/2006/relationships/drawing" Target="../drawings/drawing2.xml"/><Relationship Id="rId47" Type="http://schemas.openxmlformats.org/officeDocument/2006/relationships/hyperlink" Target="https://www.fastmoss.com/e-commerce/detail/1732604043174515528" TargetMode="External"/><Relationship Id="rId68" Type="http://schemas.openxmlformats.org/officeDocument/2006/relationships/hyperlink" Target="https://www.fastmoss.com/e-commerce/detail/1729408816995078528" TargetMode="External"/><Relationship Id="rId89" Type="http://schemas.openxmlformats.org/officeDocument/2006/relationships/hyperlink" Target="https://www.fastmoss.com/e-commerce/detail/1732321173308543570" TargetMode="External"/><Relationship Id="rId112" Type="http://schemas.openxmlformats.org/officeDocument/2006/relationships/hyperlink" Target="https://www.fastmoss.com/e-commerce/detail/1732616494280839444" TargetMode="External"/><Relationship Id="rId133" Type="http://schemas.openxmlformats.org/officeDocument/2006/relationships/hyperlink" Target="https://www.fastmoss.com/e-commerce/detail/1734639306450044736" TargetMode="External"/><Relationship Id="rId154" Type="http://schemas.openxmlformats.org/officeDocument/2006/relationships/hyperlink" Target="https://www.fastmoss.com/e-commerce/detail/1735065048213062864" TargetMode="External"/><Relationship Id="rId175" Type="http://schemas.openxmlformats.org/officeDocument/2006/relationships/hyperlink" Target="https://www.fastmoss.com/e-commerce/detail/1736004096868189259" TargetMode="External"/><Relationship Id="rId196" Type="http://schemas.openxmlformats.org/officeDocument/2006/relationships/hyperlink" Target="https://www.fastmoss.com/e-commerce/detail/1731836362546840681" TargetMode="External"/><Relationship Id="rId200" Type="http://schemas.openxmlformats.org/officeDocument/2006/relationships/hyperlink" Target="https://www.fastmoss.com/e-commerce/detail/1733838320317727921" TargetMode="External"/><Relationship Id="rId16" Type="http://schemas.openxmlformats.org/officeDocument/2006/relationships/hyperlink" Target="https://www.fastmoss.com/e-commerce/detail/1729434981362799604" TargetMode="External"/><Relationship Id="rId221" Type="http://schemas.openxmlformats.org/officeDocument/2006/relationships/hyperlink" Target="https://www.fastmoss.com/e-commerce/detail/1731791931430898119" TargetMode="External"/><Relationship Id="rId37" Type="http://schemas.openxmlformats.org/officeDocument/2006/relationships/hyperlink" Target="https://www.fastmoss.com/e-commerce/detail/1731820516214346277" TargetMode="External"/><Relationship Id="rId58" Type="http://schemas.openxmlformats.org/officeDocument/2006/relationships/hyperlink" Target="https://www.fastmoss.com/e-commerce/detail/1729385055232561837" TargetMode="External"/><Relationship Id="rId79" Type="http://schemas.openxmlformats.org/officeDocument/2006/relationships/hyperlink" Target="https://www.fastmoss.com/e-commerce/detail/1732457753969594394" TargetMode="External"/><Relationship Id="rId102" Type="http://schemas.openxmlformats.org/officeDocument/2006/relationships/hyperlink" Target="https://www.fastmoss.com/e-commerce/detail/1732498017858982103" TargetMode="External"/><Relationship Id="rId123" Type="http://schemas.openxmlformats.org/officeDocument/2006/relationships/hyperlink" Target="https://www.fastmoss.com/e-commerce/detail/1732522140753432952" TargetMode="External"/><Relationship Id="rId144" Type="http://schemas.openxmlformats.org/officeDocument/2006/relationships/hyperlink" Target="https://www.fastmoss.com/e-commerce/detail/1733602531220292816" TargetMode="External"/><Relationship Id="rId90" Type="http://schemas.openxmlformats.org/officeDocument/2006/relationships/hyperlink" Target="https://www.fastmoss.com/e-commerce/detail/1730964107197256165" TargetMode="External"/><Relationship Id="rId165" Type="http://schemas.openxmlformats.org/officeDocument/2006/relationships/hyperlink" Target="https://www.fastmoss.com/e-commerce/detail/1731735021975538370" TargetMode="External"/><Relationship Id="rId186" Type="http://schemas.openxmlformats.org/officeDocument/2006/relationships/hyperlink" Target="https://www.fastmoss.com/e-commerce/detail/1733862220930713408" TargetMode="External"/><Relationship Id="rId211" Type="http://schemas.openxmlformats.org/officeDocument/2006/relationships/hyperlink" Target="https://www.fastmoss.com/e-commerce/detail/1731541122450163597" TargetMode="External"/><Relationship Id="rId27" Type="http://schemas.openxmlformats.org/officeDocument/2006/relationships/hyperlink" Target="https://www.fastmoss.com/e-commerce/detail/1730806163821204449" TargetMode="External"/><Relationship Id="rId48" Type="http://schemas.openxmlformats.org/officeDocument/2006/relationships/hyperlink" Target="https://www.fastmoss.com/e-commerce/detail/1731879281782264170" TargetMode="External"/><Relationship Id="rId69" Type="http://schemas.openxmlformats.org/officeDocument/2006/relationships/hyperlink" Target="https://www.fastmoss.com/e-commerce/detail/1730928849486975148" TargetMode="External"/><Relationship Id="rId113" Type="http://schemas.openxmlformats.org/officeDocument/2006/relationships/hyperlink" Target="https://www.fastmoss.com/e-commerce/detail/1732408602358747670" TargetMode="External"/><Relationship Id="rId134" Type="http://schemas.openxmlformats.org/officeDocument/2006/relationships/hyperlink" Target="https://www.fastmoss.com/e-commerce/detail/1734572167779485527" TargetMode="External"/><Relationship Id="rId80" Type="http://schemas.openxmlformats.org/officeDocument/2006/relationships/hyperlink" Target="https://www.fastmoss.com/e-commerce/detail/1730591150356861898" TargetMode="External"/><Relationship Id="rId155" Type="http://schemas.openxmlformats.org/officeDocument/2006/relationships/hyperlink" Target="https://www.fastmoss.com/e-commerce/detail/1732481387206378601" TargetMode="External"/><Relationship Id="rId176" Type="http://schemas.openxmlformats.org/officeDocument/2006/relationships/hyperlink" Target="https://www.fastmoss.com/e-commerce/detail/1735158872815732216" TargetMode="External"/><Relationship Id="rId197" Type="http://schemas.openxmlformats.org/officeDocument/2006/relationships/hyperlink" Target="https://www.fastmoss.com/e-commerce/detail/1732373727639340941" TargetMode="External"/><Relationship Id="rId201" Type="http://schemas.openxmlformats.org/officeDocument/2006/relationships/hyperlink" Target="https://www.fastmoss.com/e-commerce/detail/1733437150267475397" TargetMode="External"/><Relationship Id="rId222" Type="http://schemas.openxmlformats.org/officeDocument/2006/relationships/hyperlink" Target="https://www.fastmoss.com/e-commerce/detail/1731794003849414783" TargetMode="External"/><Relationship Id="rId17" Type="http://schemas.openxmlformats.org/officeDocument/2006/relationships/hyperlink" Target="https://www.fastmoss.com/e-commerce/detail/1729405553573925766" TargetMode="External"/><Relationship Id="rId38" Type="http://schemas.openxmlformats.org/officeDocument/2006/relationships/hyperlink" Target="https://www.fastmoss.com/e-commerce/detail/1729734194760618825" TargetMode="External"/><Relationship Id="rId59" Type="http://schemas.openxmlformats.org/officeDocument/2006/relationships/hyperlink" Target="https://www.fastmoss.com/e-commerce/detail/1729710806480163348" TargetMode="External"/><Relationship Id="rId103" Type="http://schemas.openxmlformats.org/officeDocument/2006/relationships/hyperlink" Target="https://www.fastmoss.com/e-commerce/detail/1732499084048765091" TargetMode="External"/><Relationship Id="rId124" Type="http://schemas.openxmlformats.org/officeDocument/2006/relationships/hyperlink" Target="https://www.fastmoss.com/e-commerce/detail/1732529886871392979" TargetMode="External"/><Relationship Id="rId70" Type="http://schemas.openxmlformats.org/officeDocument/2006/relationships/hyperlink" Target="https://www.fastmoss.com/e-commerce/detail/1729409703327011501" TargetMode="External"/><Relationship Id="rId91" Type="http://schemas.openxmlformats.org/officeDocument/2006/relationships/hyperlink" Target="https://www.fastmoss.com/e-commerce/detail/1729558569691680792" TargetMode="External"/><Relationship Id="rId145" Type="http://schemas.openxmlformats.org/officeDocument/2006/relationships/hyperlink" Target="https://www.fastmoss.com/e-commerce/detail/1731757032346978724" TargetMode="External"/><Relationship Id="rId166" Type="http://schemas.openxmlformats.org/officeDocument/2006/relationships/hyperlink" Target="https://www.fastmoss.com/e-commerce/detail/1732123728085484589" TargetMode="External"/><Relationship Id="rId187" Type="http://schemas.openxmlformats.org/officeDocument/2006/relationships/hyperlink" Target="https://www.fastmoss.com/e-commerce/detail/1734713134841169023" TargetMode="External"/><Relationship Id="rId1" Type="http://schemas.openxmlformats.org/officeDocument/2006/relationships/hyperlink" Target="https://www.fastmoss.com/e-commerce/detail/1729448464509734958" TargetMode="External"/><Relationship Id="rId212" Type="http://schemas.openxmlformats.org/officeDocument/2006/relationships/hyperlink" Target="https://www.fastmoss.com/e-commerce/detail/1731379488294274246" TargetMode="External"/><Relationship Id="rId28" Type="http://schemas.openxmlformats.org/officeDocument/2006/relationships/hyperlink" Target="https://www.fastmoss.com/e-commerce/detail/1730755223971074070" TargetMode="External"/><Relationship Id="rId49" Type="http://schemas.openxmlformats.org/officeDocument/2006/relationships/hyperlink" Target="https://www.fastmoss.com/e-commerce/detail/1731494860163420306" TargetMode="External"/><Relationship Id="rId114" Type="http://schemas.openxmlformats.org/officeDocument/2006/relationships/hyperlink" Target="https://www.fastmoss.com/e-commerce/detail/1732608610164642745" TargetMode="External"/><Relationship Id="rId60" Type="http://schemas.openxmlformats.org/officeDocument/2006/relationships/hyperlink" Target="https://www.fastmoss.com/e-commerce/detail/1731469041340092462" TargetMode="External"/><Relationship Id="rId81" Type="http://schemas.openxmlformats.org/officeDocument/2006/relationships/hyperlink" Target="https://www.fastmoss.com/e-commerce/detail/1731326725491037115" TargetMode="External"/><Relationship Id="rId135" Type="http://schemas.openxmlformats.org/officeDocument/2006/relationships/hyperlink" Target="https://www.fastmoss.com/e-commerce/detail/1734892708760159359" TargetMode="External"/><Relationship Id="rId156" Type="http://schemas.openxmlformats.org/officeDocument/2006/relationships/hyperlink" Target="https://www.fastmoss.com/e-commerce/detail/1734535331293594699" TargetMode="External"/><Relationship Id="rId177" Type="http://schemas.openxmlformats.org/officeDocument/2006/relationships/hyperlink" Target="https://www.fastmoss.com/e-commerce/detail/1731835272165426281" TargetMode="External"/><Relationship Id="rId198" Type="http://schemas.openxmlformats.org/officeDocument/2006/relationships/hyperlink" Target="https://www.fastmoss.com/e-commerce/detail/1731788931525413623" TargetMode="External"/><Relationship Id="rId202" Type="http://schemas.openxmlformats.org/officeDocument/2006/relationships/hyperlink" Target="https://www.fastmoss.com/e-commerce/detail/1731635077040146128" TargetMode="External"/><Relationship Id="rId223" Type="http://schemas.openxmlformats.org/officeDocument/2006/relationships/hyperlink" Target="https://www.fastmoss.com/e-commerce/detail/1732482037386741151" TargetMode="External"/><Relationship Id="rId18" Type="http://schemas.openxmlformats.org/officeDocument/2006/relationships/hyperlink" Target="https://www.fastmoss.com/e-commerce/detail/1729437677372150295" TargetMode="External"/><Relationship Id="rId39" Type="http://schemas.openxmlformats.org/officeDocument/2006/relationships/hyperlink" Target="https://www.fastmoss.com/e-commerce/detail/1729501992376178299" TargetMode="External"/><Relationship Id="rId50" Type="http://schemas.openxmlformats.org/officeDocument/2006/relationships/hyperlink" Target="https://www.fastmoss.com/e-commerce/detail/1731884676262629426" TargetMode="External"/><Relationship Id="rId104" Type="http://schemas.openxmlformats.org/officeDocument/2006/relationships/hyperlink" Target="https://www.fastmoss.com/e-commerce/detail/1732504769622610930" TargetMode="External"/><Relationship Id="rId125" Type="http://schemas.openxmlformats.org/officeDocument/2006/relationships/hyperlink" Target="https://www.fastmoss.com/e-commerce/detail/1732615424350982913" TargetMode="External"/><Relationship Id="rId146" Type="http://schemas.openxmlformats.org/officeDocument/2006/relationships/hyperlink" Target="https://www.fastmoss.com/e-commerce/detail/1734464722746967493" TargetMode="External"/><Relationship Id="rId167" Type="http://schemas.openxmlformats.org/officeDocument/2006/relationships/hyperlink" Target="https://www.fastmoss.com/e-commerce/detail/1734125902341309484" TargetMode="External"/><Relationship Id="rId188" Type="http://schemas.openxmlformats.org/officeDocument/2006/relationships/hyperlink" Target="https://www.fastmoss.com/e-commerce/detail/1732383915917674381" TargetMode="External"/><Relationship Id="rId71" Type="http://schemas.openxmlformats.org/officeDocument/2006/relationships/hyperlink" Target="https://www.fastmoss.com/e-commerce/detail/1732321905187525342" TargetMode="External"/><Relationship Id="rId92" Type="http://schemas.openxmlformats.org/officeDocument/2006/relationships/hyperlink" Target="https://www.fastmoss.com/e-commerce/detail/1731441984749212622" TargetMode="External"/><Relationship Id="rId213" Type="http://schemas.openxmlformats.org/officeDocument/2006/relationships/hyperlink" Target="https://www.fastmoss.com/e-commerce/detail/1731792010987210968" TargetMode="External"/><Relationship Id="rId2" Type="http://schemas.openxmlformats.org/officeDocument/2006/relationships/hyperlink" Target="https://www.fastmoss.com/e-commerce/detail/1729415062788019186" TargetMode="External"/><Relationship Id="rId29" Type="http://schemas.openxmlformats.org/officeDocument/2006/relationships/hyperlink" Target="https://www.fastmoss.com/e-commerce/detail/1731353675811295743" TargetMode="External"/><Relationship Id="rId40" Type="http://schemas.openxmlformats.org/officeDocument/2006/relationships/hyperlink" Target="https://www.fastmoss.com/e-commerce/detail/1731195108701082471" TargetMode="External"/><Relationship Id="rId115" Type="http://schemas.openxmlformats.org/officeDocument/2006/relationships/hyperlink" Target="https://www.fastmoss.com/e-commerce/detail/1732495425519259779" TargetMode="External"/><Relationship Id="rId136" Type="http://schemas.openxmlformats.org/officeDocument/2006/relationships/hyperlink" Target="https://www.fastmoss.com/e-commerce/detail/1734468165313135824" TargetMode="External"/><Relationship Id="rId157" Type="http://schemas.openxmlformats.org/officeDocument/2006/relationships/hyperlink" Target="https://www.fastmoss.com/e-commerce/detail/1734248670536959020" TargetMode="External"/><Relationship Id="rId178" Type="http://schemas.openxmlformats.org/officeDocument/2006/relationships/hyperlink" Target="https://www.fastmoss.com/e-commerce/detail/1731794324831176902" TargetMode="External"/><Relationship Id="rId61" Type="http://schemas.openxmlformats.org/officeDocument/2006/relationships/hyperlink" Target="https://www.fastmoss.com/e-commerce/detail/1732296253042823390" TargetMode="External"/><Relationship Id="rId82" Type="http://schemas.openxmlformats.org/officeDocument/2006/relationships/hyperlink" Target="https://www.fastmoss.com/e-commerce/detail/1731463240798736660" TargetMode="External"/><Relationship Id="rId199" Type="http://schemas.openxmlformats.org/officeDocument/2006/relationships/hyperlink" Target="https://www.fastmoss.com/e-commerce/detail/1732465801434858623" TargetMode="External"/><Relationship Id="rId203" Type="http://schemas.openxmlformats.org/officeDocument/2006/relationships/hyperlink" Target="https://www.fastmoss.com/e-commerce/detail/1734882113608057977" TargetMode="External"/><Relationship Id="rId19" Type="http://schemas.openxmlformats.org/officeDocument/2006/relationships/hyperlink" Target="https://www.fastmoss.com/e-commerce/detail/1730964753731195762" TargetMode="External"/><Relationship Id="rId224" Type="http://schemas.openxmlformats.org/officeDocument/2006/relationships/hyperlink" Target="https://www.fastmoss.com/e-commerce/detail/1734792616351007789" TargetMode="External"/><Relationship Id="rId30" Type="http://schemas.openxmlformats.org/officeDocument/2006/relationships/hyperlink" Target="https://www.fastmoss.com/e-commerce/detail/1729392364140663758" TargetMode="External"/><Relationship Id="rId105" Type="http://schemas.openxmlformats.org/officeDocument/2006/relationships/hyperlink" Target="https://www.fastmoss.com/e-commerce/detail/1732494729808286706" TargetMode="External"/><Relationship Id="rId126" Type="http://schemas.openxmlformats.org/officeDocument/2006/relationships/hyperlink" Target="https://www.fastmoss.com/e-commerce/detail/1732440794721325702" TargetMode="External"/><Relationship Id="rId147" Type="http://schemas.openxmlformats.org/officeDocument/2006/relationships/hyperlink" Target="https://www.fastmoss.com/e-commerce/detail/1733509691772798027" TargetMode="External"/><Relationship Id="rId168" Type="http://schemas.openxmlformats.org/officeDocument/2006/relationships/hyperlink" Target="https://www.fastmoss.com/e-commerce/detail/1734791034970539899" TargetMode="External"/><Relationship Id="rId51" Type="http://schemas.openxmlformats.org/officeDocument/2006/relationships/hyperlink" Target="https://www.fastmoss.com/e-commerce/detail/1731493553975496736" TargetMode="External"/><Relationship Id="rId72" Type="http://schemas.openxmlformats.org/officeDocument/2006/relationships/hyperlink" Target="https://www.fastmoss.com/e-commerce/detail/1732402601479410415" TargetMode="External"/><Relationship Id="rId93" Type="http://schemas.openxmlformats.org/officeDocument/2006/relationships/hyperlink" Target="https://www.fastmoss.com/e-commerce/detail/1730887112641843789" TargetMode="External"/><Relationship Id="rId189" Type="http://schemas.openxmlformats.org/officeDocument/2006/relationships/hyperlink" Target="https://www.fastmoss.com/e-commerce/detail/1734445641359000870" TargetMode="External"/><Relationship Id="rId3" Type="http://schemas.openxmlformats.org/officeDocument/2006/relationships/hyperlink" Target="https://www.fastmoss.com/e-commerce/detail/1732265921298993534" TargetMode="External"/><Relationship Id="rId214" Type="http://schemas.openxmlformats.org/officeDocument/2006/relationships/hyperlink" Target="https://www.fastmoss.com/e-commerce/detail/173290992227834372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fastmoss.com/e-commerce/detail/1729401873273951198" TargetMode="External"/><Relationship Id="rId21" Type="http://schemas.openxmlformats.org/officeDocument/2006/relationships/hyperlink" Target="https://www.fastmoss.com/e-commerce/detail/1731623881507115340" TargetMode="External"/><Relationship Id="rId42" Type="http://schemas.openxmlformats.org/officeDocument/2006/relationships/hyperlink" Target="https://www.fastmoss.com/e-commerce/detail/1732222971831227323" TargetMode="External"/><Relationship Id="rId47" Type="http://schemas.openxmlformats.org/officeDocument/2006/relationships/hyperlink" Target="https://www.fastmoss.com/e-commerce/detail/1732604043174515528" TargetMode="External"/><Relationship Id="rId63" Type="http://schemas.openxmlformats.org/officeDocument/2006/relationships/hyperlink" Target="https://www.fastmoss.com/e-commerce/detail/1729413266549936259" TargetMode="External"/><Relationship Id="rId68" Type="http://schemas.openxmlformats.org/officeDocument/2006/relationships/hyperlink" Target="https://www.fastmoss.com/e-commerce/detail/1729408816995078528" TargetMode="External"/><Relationship Id="rId84" Type="http://schemas.openxmlformats.org/officeDocument/2006/relationships/hyperlink" Target="https://www.fastmoss.com/e-commerce/detail/1732287445823623444" TargetMode="External"/><Relationship Id="rId89" Type="http://schemas.openxmlformats.org/officeDocument/2006/relationships/hyperlink" Target="https://www.fastmoss.com/e-commerce/detail/1732321173308543570" TargetMode="External"/><Relationship Id="rId16" Type="http://schemas.openxmlformats.org/officeDocument/2006/relationships/hyperlink" Target="https://www.fastmoss.com/e-commerce/detail/1729434981362799604" TargetMode="External"/><Relationship Id="rId11" Type="http://schemas.openxmlformats.org/officeDocument/2006/relationships/hyperlink" Target="https://www.fastmoss.com/e-commerce/detail/1729448461272518702" TargetMode="External"/><Relationship Id="rId32" Type="http://schemas.openxmlformats.org/officeDocument/2006/relationships/hyperlink" Target="https://www.fastmoss.com/e-commerce/detail/1729743023087653794" TargetMode="External"/><Relationship Id="rId37" Type="http://schemas.openxmlformats.org/officeDocument/2006/relationships/hyperlink" Target="https://www.fastmoss.com/e-commerce/detail/1731820516214346277" TargetMode="External"/><Relationship Id="rId53" Type="http://schemas.openxmlformats.org/officeDocument/2006/relationships/hyperlink" Target="https://www.fastmoss.com/e-commerce/detail/1729449360193654830" TargetMode="External"/><Relationship Id="rId58" Type="http://schemas.openxmlformats.org/officeDocument/2006/relationships/hyperlink" Target="https://www.fastmoss.com/e-commerce/detail/1729385055232561837" TargetMode="External"/><Relationship Id="rId74" Type="http://schemas.openxmlformats.org/officeDocument/2006/relationships/hyperlink" Target="https://www.fastmoss.com/e-commerce/detail/1729607914777514315" TargetMode="External"/><Relationship Id="rId79" Type="http://schemas.openxmlformats.org/officeDocument/2006/relationships/hyperlink" Target="https://www.fastmoss.com/e-commerce/detail/1732457753969594394" TargetMode="External"/><Relationship Id="rId5" Type="http://schemas.openxmlformats.org/officeDocument/2006/relationships/hyperlink" Target="https://www.fastmoss.com/e-commerce/detail/1731006372333326477" TargetMode="External"/><Relationship Id="rId90" Type="http://schemas.openxmlformats.org/officeDocument/2006/relationships/hyperlink" Target="https://www.fastmoss.com/e-commerce/detail/1730964107197256165" TargetMode="External"/><Relationship Id="rId95" Type="http://schemas.openxmlformats.org/officeDocument/2006/relationships/hyperlink" Target="https://www.fastmoss.com/e-commerce/detail/1731989720241050440" TargetMode="External"/><Relationship Id="rId22" Type="http://schemas.openxmlformats.org/officeDocument/2006/relationships/hyperlink" Target="https://www.fastmoss.com/e-commerce/detail/1731194857673101831" TargetMode="External"/><Relationship Id="rId27" Type="http://schemas.openxmlformats.org/officeDocument/2006/relationships/hyperlink" Target="https://www.fastmoss.com/e-commerce/detail/1730806163821204449" TargetMode="External"/><Relationship Id="rId43" Type="http://schemas.openxmlformats.org/officeDocument/2006/relationships/hyperlink" Target="https://www.fastmoss.com/e-commerce/detail/1729439442126410740" TargetMode="External"/><Relationship Id="rId48" Type="http://schemas.openxmlformats.org/officeDocument/2006/relationships/hyperlink" Target="https://www.fastmoss.com/e-commerce/detail/1731879281782264170" TargetMode="External"/><Relationship Id="rId64" Type="http://schemas.openxmlformats.org/officeDocument/2006/relationships/hyperlink" Target="https://www.fastmoss.com/e-commerce/detail/1731481177812471820" TargetMode="External"/><Relationship Id="rId69" Type="http://schemas.openxmlformats.org/officeDocument/2006/relationships/hyperlink" Target="https://www.fastmoss.com/e-commerce/detail/1730928849486975148" TargetMode="External"/><Relationship Id="rId80" Type="http://schemas.openxmlformats.org/officeDocument/2006/relationships/hyperlink" Target="https://www.fastmoss.com/e-commerce/detail/1730591150356861898" TargetMode="External"/><Relationship Id="rId85" Type="http://schemas.openxmlformats.org/officeDocument/2006/relationships/hyperlink" Target="https://www.fastmoss.com/e-commerce/detail/1732148161532104957" TargetMode="External"/><Relationship Id="rId12" Type="http://schemas.openxmlformats.org/officeDocument/2006/relationships/hyperlink" Target="https://www.fastmoss.com/e-commerce/detail/1730973956682585081" TargetMode="External"/><Relationship Id="rId17" Type="http://schemas.openxmlformats.org/officeDocument/2006/relationships/hyperlink" Target="https://www.fastmoss.com/e-commerce/detail/1729405553573925766" TargetMode="External"/><Relationship Id="rId25" Type="http://schemas.openxmlformats.org/officeDocument/2006/relationships/hyperlink" Target="https://www.fastmoss.com/e-commerce/detail/1732441717126369927" TargetMode="External"/><Relationship Id="rId33" Type="http://schemas.openxmlformats.org/officeDocument/2006/relationships/hyperlink" Target="https://www.fastmoss.com/e-commerce/detail/1729385034780414637" TargetMode="External"/><Relationship Id="rId38" Type="http://schemas.openxmlformats.org/officeDocument/2006/relationships/hyperlink" Target="https://www.fastmoss.com/e-commerce/detail/1729734194760618825" TargetMode="External"/><Relationship Id="rId46" Type="http://schemas.openxmlformats.org/officeDocument/2006/relationships/hyperlink" Target="https://www.fastmoss.com/e-commerce/detail/1732322698711307195" TargetMode="External"/><Relationship Id="rId59" Type="http://schemas.openxmlformats.org/officeDocument/2006/relationships/hyperlink" Target="https://www.fastmoss.com/e-commerce/detail/1729710806480163348" TargetMode="External"/><Relationship Id="rId67" Type="http://schemas.openxmlformats.org/officeDocument/2006/relationships/hyperlink" Target="https://www.fastmoss.com/e-commerce/detail/1729456807489081390" TargetMode="External"/><Relationship Id="rId20" Type="http://schemas.openxmlformats.org/officeDocument/2006/relationships/hyperlink" Target="https://www.fastmoss.com/e-commerce/detail/1731987481669046318" TargetMode="External"/><Relationship Id="rId41" Type="http://schemas.openxmlformats.org/officeDocument/2006/relationships/hyperlink" Target="https://www.fastmoss.com/e-commerce/detail/1731879068559446157" TargetMode="External"/><Relationship Id="rId54" Type="http://schemas.openxmlformats.org/officeDocument/2006/relationships/hyperlink" Target="https://www.fastmoss.com/e-commerce/detail/1731846621913650126" TargetMode="External"/><Relationship Id="rId62" Type="http://schemas.openxmlformats.org/officeDocument/2006/relationships/hyperlink" Target="https://www.fastmoss.com/e-commerce/detail/1730920992587289400" TargetMode="External"/><Relationship Id="rId70" Type="http://schemas.openxmlformats.org/officeDocument/2006/relationships/hyperlink" Target="https://www.fastmoss.com/e-commerce/detail/1729409703327011501" TargetMode="External"/><Relationship Id="rId75" Type="http://schemas.openxmlformats.org/officeDocument/2006/relationships/hyperlink" Target="https://www.fastmoss.com/e-commerce/detail/1729433846016021004" TargetMode="External"/><Relationship Id="rId83" Type="http://schemas.openxmlformats.org/officeDocument/2006/relationships/hyperlink" Target="https://www.fastmoss.com/e-commerce/detail/1732597617051275290" TargetMode="External"/><Relationship Id="rId88" Type="http://schemas.openxmlformats.org/officeDocument/2006/relationships/hyperlink" Target="https://www.fastmoss.com/e-commerce/detail/1732375426065010714" TargetMode="External"/><Relationship Id="rId91" Type="http://schemas.openxmlformats.org/officeDocument/2006/relationships/hyperlink" Target="https://www.fastmoss.com/e-commerce/detail/1729558569691680792" TargetMode="External"/><Relationship Id="rId96" Type="http://schemas.openxmlformats.org/officeDocument/2006/relationships/hyperlink" Target="https://www.fastmoss.com/e-commerce/detail/1731150359939420502" TargetMode="External"/><Relationship Id="rId1" Type="http://schemas.openxmlformats.org/officeDocument/2006/relationships/hyperlink" Target="https://www.fastmoss.com/e-commerce/detail/1729448464509734958" TargetMode="External"/><Relationship Id="rId6" Type="http://schemas.openxmlformats.org/officeDocument/2006/relationships/hyperlink" Target="https://www.fastmoss.com/e-commerce/detail/1729456803530772526" TargetMode="External"/><Relationship Id="rId15" Type="http://schemas.openxmlformats.org/officeDocument/2006/relationships/hyperlink" Target="https://www.fastmoss.com/e-commerce/detail/1731493330376168096" TargetMode="External"/><Relationship Id="rId23" Type="http://schemas.openxmlformats.org/officeDocument/2006/relationships/hyperlink" Target="https://www.fastmoss.com/e-commerce/detail/1729493491247976780" TargetMode="External"/><Relationship Id="rId28" Type="http://schemas.openxmlformats.org/officeDocument/2006/relationships/hyperlink" Target="https://www.fastmoss.com/e-commerce/detail/1730755223971074070" TargetMode="External"/><Relationship Id="rId36" Type="http://schemas.openxmlformats.org/officeDocument/2006/relationships/hyperlink" Target="https://www.fastmoss.com/e-commerce/detail/1730298995359257108" TargetMode="External"/><Relationship Id="rId49" Type="http://schemas.openxmlformats.org/officeDocument/2006/relationships/hyperlink" Target="https://www.fastmoss.com/e-commerce/detail/1731494860163420306" TargetMode="External"/><Relationship Id="rId57" Type="http://schemas.openxmlformats.org/officeDocument/2006/relationships/hyperlink" Target="https://www.fastmoss.com/e-commerce/detail/1732153729843303394" TargetMode="External"/><Relationship Id="rId10" Type="http://schemas.openxmlformats.org/officeDocument/2006/relationships/hyperlink" Target="https://www.fastmoss.com/e-commerce/detail/1729890372836496007" TargetMode="External"/><Relationship Id="rId31" Type="http://schemas.openxmlformats.org/officeDocument/2006/relationships/hyperlink" Target="https://www.fastmoss.com/e-commerce/detail/1732489248805589718" TargetMode="External"/><Relationship Id="rId44" Type="http://schemas.openxmlformats.org/officeDocument/2006/relationships/hyperlink" Target="https://www.fastmoss.com/e-commerce/detail/1729447692519837778" TargetMode="External"/><Relationship Id="rId52" Type="http://schemas.openxmlformats.org/officeDocument/2006/relationships/hyperlink" Target="https://www.fastmoss.com/e-commerce/detail/1732441880305963655" TargetMode="External"/><Relationship Id="rId60" Type="http://schemas.openxmlformats.org/officeDocument/2006/relationships/hyperlink" Target="https://www.fastmoss.com/e-commerce/detail/1731469041340092462" TargetMode="External"/><Relationship Id="rId65" Type="http://schemas.openxmlformats.org/officeDocument/2006/relationships/hyperlink" Target="https://www.fastmoss.com/e-commerce/detail/1729398461940339414" TargetMode="External"/><Relationship Id="rId73" Type="http://schemas.openxmlformats.org/officeDocument/2006/relationships/hyperlink" Target="https://www.fastmoss.com/e-commerce/detail/1732518764939481310" TargetMode="External"/><Relationship Id="rId78" Type="http://schemas.openxmlformats.org/officeDocument/2006/relationships/hyperlink" Target="https://www.fastmoss.com/e-commerce/detail/1729499864890250680" TargetMode="External"/><Relationship Id="rId81" Type="http://schemas.openxmlformats.org/officeDocument/2006/relationships/hyperlink" Target="https://www.fastmoss.com/e-commerce/detail/1731326725491037115" TargetMode="External"/><Relationship Id="rId86" Type="http://schemas.openxmlformats.org/officeDocument/2006/relationships/hyperlink" Target="https://www.fastmoss.com/e-commerce/detail/1729443340259136359" TargetMode="External"/><Relationship Id="rId94" Type="http://schemas.openxmlformats.org/officeDocument/2006/relationships/hyperlink" Target="https://www.fastmoss.com/e-commerce/detail/1729504585038468936" TargetMode="External"/><Relationship Id="rId99" Type="http://schemas.openxmlformats.org/officeDocument/2006/relationships/hyperlink" Target="https://www.fastmoss.com/e-commerce/detail/1729428888106734542" TargetMode="External"/><Relationship Id="rId101" Type="http://schemas.openxmlformats.org/officeDocument/2006/relationships/drawing" Target="../drawings/drawing3.xml"/><Relationship Id="rId4" Type="http://schemas.openxmlformats.org/officeDocument/2006/relationships/hyperlink" Target="https://www.fastmoss.com/e-commerce/detail/1729482835128784557" TargetMode="External"/><Relationship Id="rId9" Type="http://schemas.openxmlformats.org/officeDocument/2006/relationships/hyperlink" Target="https://www.fastmoss.com/e-commerce/detail/1731494787917189767" TargetMode="External"/><Relationship Id="rId13" Type="http://schemas.openxmlformats.org/officeDocument/2006/relationships/hyperlink" Target="https://www.fastmoss.com/e-commerce/detail/1729698659696480903" TargetMode="External"/><Relationship Id="rId18" Type="http://schemas.openxmlformats.org/officeDocument/2006/relationships/hyperlink" Target="https://www.fastmoss.com/e-commerce/detail/1729437677372150295" TargetMode="External"/><Relationship Id="rId39" Type="http://schemas.openxmlformats.org/officeDocument/2006/relationships/hyperlink" Target="https://www.fastmoss.com/e-commerce/detail/1729501992376178299" TargetMode="External"/><Relationship Id="rId34" Type="http://schemas.openxmlformats.org/officeDocument/2006/relationships/hyperlink" Target="https://www.fastmoss.com/e-commerce/detail/1730882640330199212" TargetMode="External"/><Relationship Id="rId50" Type="http://schemas.openxmlformats.org/officeDocument/2006/relationships/hyperlink" Target="https://www.fastmoss.com/e-commerce/detail/1731884676262629426" TargetMode="External"/><Relationship Id="rId55" Type="http://schemas.openxmlformats.org/officeDocument/2006/relationships/hyperlink" Target="https://www.fastmoss.com/e-commerce/detail/1729417158856250354" TargetMode="External"/><Relationship Id="rId76" Type="http://schemas.openxmlformats.org/officeDocument/2006/relationships/hyperlink" Target="https://www.fastmoss.com/e-commerce/detail/1731208003481276452" TargetMode="External"/><Relationship Id="rId97" Type="http://schemas.openxmlformats.org/officeDocument/2006/relationships/hyperlink" Target="https://www.fastmoss.com/e-commerce/detail/1732356657122283602" TargetMode="External"/><Relationship Id="rId7" Type="http://schemas.openxmlformats.org/officeDocument/2006/relationships/hyperlink" Target="https://www.fastmoss.com/e-commerce/detail/1732376373883998234" TargetMode="External"/><Relationship Id="rId71" Type="http://schemas.openxmlformats.org/officeDocument/2006/relationships/hyperlink" Target="https://www.fastmoss.com/e-commerce/detail/1732321905187525342" TargetMode="External"/><Relationship Id="rId92" Type="http://schemas.openxmlformats.org/officeDocument/2006/relationships/hyperlink" Target="https://www.fastmoss.com/e-commerce/detail/1731441984749212622" TargetMode="External"/><Relationship Id="rId2" Type="http://schemas.openxmlformats.org/officeDocument/2006/relationships/hyperlink" Target="https://www.fastmoss.com/e-commerce/detail/1729415062788019186" TargetMode="External"/><Relationship Id="rId29" Type="http://schemas.openxmlformats.org/officeDocument/2006/relationships/hyperlink" Target="https://www.fastmoss.com/e-commerce/detail/1731353675811295743" TargetMode="External"/><Relationship Id="rId24" Type="http://schemas.openxmlformats.org/officeDocument/2006/relationships/hyperlink" Target="https://www.fastmoss.com/e-commerce/detail/1731457847487534064" TargetMode="External"/><Relationship Id="rId40" Type="http://schemas.openxmlformats.org/officeDocument/2006/relationships/hyperlink" Target="https://www.fastmoss.com/e-commerce/detail/1731195108701082471" TargetMode="External"/><Relationship Id="rId45" Type="http://schemas.openxmlformats.org/officeDocument/2006/relationships/hyperlink" Target="https://www.fastmoss.com/e-commerce/detail/1730629792797004502" TargetMode="External"/><Relationship Id="rId66" Type="http://schemas.openxmlformats.org/officeDocument/2006/relationships/hyperlink" Target="https://www.fastmoss.com/e-commerce/detail/1731960825625415902" TargetMode="External"/><Relationship Id="rId87" Type="http://schemas.openxmlformats.org/officeDocument/2006/relationships/hyperlink" Target="https://www.fastmoss.com/e-commerce/detail/1729968753046294560" TargetMode="External"/><Relationship Id="rId61" Type="http://schemas.openxmlformats.org/officeDocument/2006/relationships/hyperlink" Target="https://www.fastmoss.com/e-commerce/detail/1732296253042823390" TargetMode="External"/><Relationship Id="rId82" Type="http://schemas.openxmlformats.org/officeDocument/2006/relationships/hyperlink" Target="https://www.fastmoss.com/e-commerce/detail/1731463240798736660" TargetMode="External"/><Relationship Id="rId19" Type="http://schemas.openxmlformats.org/officeDocument/2006/relationships/hyperlink" Target="https://www.fastmoss.com/e-commerce/detail/1730964753731195762" TargetMode="External"/><Relationship Id="rId14" Type="http://schemas.openxmlformats.org/officeDocument/2006/relationships/hyperlink" Target="https://www.fastmoss.com/e-commerce/detail/1731287983774143476" TargetMode="External"/><Relationship Id="rId30" Type="http://schemas.openxmlformats.org/officeDocument/2006/relationships/hyperlink" Target="https://www.fastmoss.com/e-commerce/detail/1729392364140663758" TargetMode="External"/><Relationship Id="rId35" Type="http://schemas.openxmlformats.org/officeDocument/2006/relationships/hyperlink" Target="https://www.fastmoss.com/e-commerce/detail/1731843906720797000" TargetMode="External"/><Relationship Id="rId56" Type="http://schemas.openxmlformats.org/officeDocument/2006/relationships/hyperlink" Target="https://www.fastmoss.com/e-commerce/detail/1732307596354622214" TargetMode="External"/><Relationship Id="rId77" Type="http://schemas.openxmlformats.org/officeDocument/2006/relationships/hyperlink" Target="https://www.fastmoss.com/e-commerce/detail/1732470880469881469" TargetMode="External"/><Relationship Id="rId100" Type="http://schemas.openxmlformats.org/officeDocument/2006/relationships/hyperlink" Target="https://www.fastmoss.com/e-commerce/detail/1729407546684576134" TargetMode="External"/><Relationship Id="rId8" Type="http://schemas.openxmlformats.org/officeDocument/2006/relationships/hyperlink" Target="https://www.fastmoss.com/e-commerce/detail/1729456281219469588" TargetMode="External"/><Relationship Id="rId51" Type="http://schemas.openxmlformats.org/officeDocument/2006/relationships/hyperlink" Target="https://www.fastmoss.com/e-commerce/detail/1731493553975496736" TargetMode="External"/><Relationship Id="rId72" Type="http://schemas.openxmlformats.org/officeDocument/2006/relationships/hyperlink" Target="https://www.fastmoss.com/e-commerce/detail/1732402601479410415" TargetMode="External"/><Relationship Id="rId93" Type="http://schemas.openxmlformats.org/officeDocument/2006/relationships/hyperlink" Target="https://www.fastmoss.com/e-commerce/detail/1730887112641843789" TargetMode="External"/><Relationship Id="rId98" Type="http://schemas.openxmlformats.org/officeDocument/2006/relationships/hyperlink" Target="https://www.fastmoss.com/e-commerce/detail/1732271571233772167" TargetMode="External"/><Relationship Id="rId3" Type="http://schemas.openxmlformats.org/officeDocument/2006/relationships/hyperlink" Target="https://www.fastmoss.com/e-commerce/detail/1732265921298993534"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fastmoss.com/e-commerce/detail/1734535331293594699" TargetMode="External"/><Relationship Id="rId21" Type="http://schemas.openxmlformats.org/officeDocument/2006/relationships/hyperlink" Target="https://www.fastmoss.com/e-commerce/detail/1734444717816448734" TargetMode="External"/><Relationship Id="rId42" Type="http://schemas.openxmlformats.org/officeDocument/2006/relationships/hyperlink" Target="https://www.fastmoss.com/e-commerce/detail/1734908639111316696" TargetMode="External"/><Relationship Id="rId47" Type="http://schemas.openxmlformats.org/officeDocument/2006/relationships/hyperlink" Target="https://www.fastmoss.com/e-commerce/detail/1731835272165426281" TargetMode="External"/><Relationship Id="rId63" Type="http://schemas.openxmlformats.org/officeDocument/2006/relationships/hyperlink" Target="https://www.fastmoss.com/e-commerce/detail/1733866538851402827" TargetMode="External"/><Relationship Id="rId68" Type="http://schemas.openxmlformats.org/officeDocument/2006/relationships/hyperlink" Target="https://www.fastmoss.com/e-commerce/detail/1731788931525413623" TargetMode="External"/><Relationship Id="rId84" Type="http://schemas.openxmlformats.org/officeDocument/2006/relationships/hyperlink" Target="https://www.fastmoss.com/e-commerce/detail/1732909922278343725" TargetMode="External"/><Relationship Id="rId89" Type="http://schemas.openxmlformats.org/officeDocument/2006/relationships/hyperlink" Target="https://www.fastmoss.com/e-commerce/detail/1734639084401361995" TargetMode="External"/><Relationship Id="rId16" Type="http://schemas.openxmlformats.org/officeDocument/2006/relationships/hyperlink" Target="https://www.fastmoss.com/e-commerce/detail/1734464722746967493" TargetMode="External"/><Relationship Id="rId11" Type="http://schemas.openxmlformats.org/officeDocument/2006/relationships/hyperlink" Target="https://www.fastmoss.com/e-commerce/detail/1733517123319990080" TargetMode="External"/><Relationship Id="rId32" Type="http://schemas.openxmlformats.org/officeDocument/2006/relationships/hyperlink" Target="https://www.fastmoss.com/e-commerce/detail/1733134840009098448" TargetMode="External"/><Relationship Id="rId37" Type="http://schemas.openxmlformats.org/officeDocument/2006/relationships/hyperlink" Target="https://www.fastmoss.com/e-commerce/detail/1734125902341309484" TargetMode="External"/><Relationship Id="rId53" Type="http://schemas.openxmlformats.org/officeDocument/2006/relationships/hyperlink" Target="https://www.fastmoss.com/e-commerce/detail/1733212811552327361" TargetMode="External"/><Relationship Id="rId58" Type="http://schemas.openxmlformats.org/officeDocument/2006/relationships/hyperlink" Target="https://www.fastmoss.com/e-commerce/detail/1732383915917674381" TargetMode="External"/><Relationship Id="rId74" Type="http://schemas.openxmlformats.org/officeDocument/2006/relationships/hyperlink" Target="https://www.fastmoss.com/e-commerce/detail/1735312123307722645" TargetMode="External"/><Relationship Id="rId79" Type="http://schemas.openxmlformats.org/officeDocument/2006/relationships/hyperlink" Target="https://www.fastmoss.com/e-commerce/detail/1734445351750370409" TargetMode="External"/><Relationship Id="rId5" Type="http://schemas.openxmlformats.org/officeDocument/2006/relationships/hyperlink" Target="https://www.fastmoss.com/e-commerce/detail/1734892708760159359" TargetMode="External"/><Relationship Id="rId90" Type="http://schemas.openxmlformats.org/officeDocument/2006/relationships/hyperlink" Target="https://www.fastmoss.com/e-commerce/detail/1734856390583420759" TargetMode="External"/><Relationship Id="rId95" Type="http://schemas.openxmlformats.org/officeDocument/2006/relationships/hyperlink" Target="https://www.fastmoss.com/e-commerce/detail/1733988233926640999" TargetMode="External"/><Relationship Id="rId22" Type="http://schemas.openxmlformats.org/officeDocument/2006/relationships/hyperlink" Target="https://www.fastmoss.com/e-commerce/detail/1734921884953445503" TargetMode="External"/><Relationship Id="rId27" Type="http://schemas.openxmlformats.org/officeDocument/2006/relationships/hyperlink" Target="https://www.fastmoss.com/e-commerce/detail/1734248670536959020" TargetMode="External"/><Relationship Id="rId43" Type="http://schemas.openxmlformats.org/officeDocument/2006/relationships/hyperlink" Target="https://www.fastmoss.com/e-commerce/detail/1735761118034035787" TargetMode="External"/><Relationship Id="rId48" Type="http://schemas.openxmlformats.org/officeDocument/2006/relationships/hyperlink" Target="https://www.fastmoss.com/e-commerce/detail/1731794324831176902" TargetMode="External"/><Relationship Id="rId64" Type="http://schemas.openxmlformats.org/officeDocument/2006/relationships/hyperlink" Target="https://www.fastmoss.com/e-commerce/detail/1734889464220190587" TargetMode="External"/><Relationship Id="rId69" Type="http://schemas.openxmlformats.org/officeDocument/2006/relationships/hyperlink" Target="https://www.fastmoss.com/e-commerce/detail/1732465801434858623" TargetMode="External"/><Relationship Id="rId80" Type="http://schemas.openxmlformats.org/officeDocument/2006/relationships/hyperlink" Target="https://www.fastmoss.com/e-commerce/detail/1731774944858835650" TargetMode="External"/><Relationship Id="rId85" Type="http://schemas.openxmlformats.org/officeDocument/2006/relationships/hyperlink" Target="https://www.fastmoss.com/e-commerce/detail/1734151946164930270" TargetMode="External"/><Relationship Id="rId12" Type="http://schemas.openxmlformats.org/officeDocument/2006/relationships/hyperlink" Target="https://www.fastmoss.com/e-commerce/detail/1734151537751196966" TargetMode="External"/><Relationship Id="rId17" Type="http://schemas.openxmlformats.org/officeDocument/2006/relationships/hyperlink" Target="https://www.fastmoss.com/e-commerce/detail/1733509691772798027" TargetMode="External"/><Relationship Id="rId25" Type="http://schemas.openxmlformats.org/officeDocument/2006/relationships/hyperlink" Target="https://www.fastmoss.com/e-commerce/detail/1732481387206378601" TargetMode="External"/><Relationship Id="rId33" Type="http://schemas.openxmlformats.org/officeDocument/2006/relationships/hyperlink" Target="https://www.fastmoss.com/e-commerce/detail/1736613613484541931" TargetMode="External"/><Relationship Id="rId38" Type="http://schemas.openxmlformats.org/officeDocument/2006/relationships/hyperlink" Target="https://www.fastmoss.com/e-commerce/detail/1734791034970539899" TargetMode="External"/><Relationship Id="rId46" Type="http://schemas.openxmlformats.org/officeDocument/2006/relationships/hyperlink" Target="https://www.fastmoss.com/e-commerce/detail/1735158872815732216" TargetMode="External"/><Relationship Id="rId59" Type="http://schemas.openxmlformats.org/officeDocument/2006/relationships/hyperlink" Target="https://www.fastmoss.com/e-commerce/detail/1734445641359000870" TargetMode="External"/><Relationship Id="rId67" Type="http://schemas.openxmlformats.org/officeDocument/2006/relationships/hyperlink" Target="https://www.fastmoss.com/e-commerce/detail/1732373727639340941" TargetMode="External"/><Relationship Id="rId20" Type="http://schemas.openxmlformats.org/officeDocument/2006/relationships/hyperlink" Target="https://www.fastmoss.com/e-commerce/detail/1731831291829980109" TargetMode="External"/><Relationship Id="rId41" Type="http://schemas.openxmlformats.org/officeDocument/2006/relationships/hyperlink" Target="https://www.fastmoss.com/e-commerce/detail/1736410230218982445" TargetMode="External"/><Relationship Id="rId54" Type="http://schemas.openxmlformats.org/officeDocument/2006/relationships/hyperlink" Target="https://www.fastmoss.com/e-commerce/detail/1732468647693354182" TargetMode="External"/><Relationship Id="rId62" Type="http://schemas.openxmlformats.org/officeDocument/2006/relationships/hyperlink" Target="https://www.fastmoss.com/e-commerce/detail/1736491814566593734" TargetMode="External"/><Relationship Id="rId70" Type="http://schemas.openxmlformats.org/officeDocument/2006/relationships/hyperlink" Target="https://www.fastmoss.com/e-commerce/detail/1733838320317727921" TargetMode="External"/><Relationship Id="rId75" Type="http://schemas.openxmlformats.org/officeDocument/2006/relationships/hyperlink" Target="https://www.fastmoss.com/e-commerce/detail/1731310414010222023" TargetMode="External"/><Relationship Id="rId83" Type="http://schemas.openxmlformats.org/officeDocument/2006/relationships/hyperlink" Target="https://www.fastmoss.com/e-commerce/detail/1731792010987210968" TargetMode="External"/><Relationship Id="rId88" Type="http://schemas.openxmlformats.org/officeDocument/2006/relationships/hyperlink" Target="https://www.fastmoss.com/e-commerce/detail/1734303279583364312" TargetMode="External"/><Relationship Id="rId91" Type="http://schemas.openxmlformats.org/officeDocument/2006/relationships/hyperlink" Target="https://www.fastmoss.com/e-commerce/detail/1731791931430898119" TargetMode="External"/><Relationship Id="rId96" Type="http://schemas.openxmlformats.org/officeDocument/2006/relationships/hyperlink" Target="https://www.fastmoss.com/e-commerce/detail/1736551797241775557" TargetMode="External"/><Relationship Id="rId1" Type="http://schemas.openxmlformats.org/officeDocument/2006/relationships/hyperlink" Target="https://www.fastmoss.com/e-commerce/detail/1736327955572163659" TargetMode="External"/><Relationship Id="rId6" Type="http://schemas.openxmlformats.org/officeDocument/2006/relationships/hyperlink" Target="https://www.fastmoss.com/e-commerce/detail/1734468165313135824" TargetMode="External"/><Relationship Id="rId15" Type="http://schemas.openxmlformats.org/officeDocument/2006/relationships/hyperlink" Target="https://www.fastmoss.com/e-commerce/detail/1731757032346978724" TargetMode="External"/><Relationship Id="rId23" Type="http://schemas.openxmlformats.org/officeDocument/2006/relationships/hyperlink" Target="https://www.fastmoss.com/e-commerce/detail/1734892603444921471" TargetMode="External"/><Relationship Id="rId28" Type="http://schemas.openxmlformats.org/officeDocument/2006/relationships/hyperlink" Target="https://www.fastmoss.com/e-commerce/detail/1735722147718857972" TargetMode="External"/><Relationship Id="rId36" Type="http://schemas.openxmlformats.org/officeDocument/2006/relationships/hyperlink" Target="https://www.fastmoss.com/e-commerce/detail/1732123728085484589" TargetMode="External"/><Relationship Id="rId49" Type="http://schemas.openxmlformats.org/officeDocument/2006/relationships/hyperlink" Target="https://www.fastmoss.com/e-commerce/detail/1733574203103348006" TargetMode="External"/><Relationship Id="rId57" Type="http://schemas.openxmlformats.org/officeDocument/2006/relationships/hyperlink" Target="https://www.fastmoss.com/e-commerce/detail/1734713134841169023" TargetMode="External"/><Relationship Id="rId10" Type="http://schemas.openxmlformats.org/officeDocument/2006/relationships/hyperlink" Target="https://www.fastmoss.com/e-commerce/detail/1731947779289810025" TargetMode="External"/><Relationship Id="rId31" Type="http://schemas.openxmlformats.org/officeDocument/2006/relationships/hyperlink" Target="https://www.fastmoss.com/e-commerce/detail/1733038615389702011" TargetMode="External"/><Relationship Id="rId44" Type="http://schemas.openxmlformats.org/officeDocument/2006/relationships/hyperlink" Target="https://www.fastmoss.com/e-commerce/detail/1735143347179324920" TargetMode="External"/><Relationship Id="rId52" Type="http://schemas.openxmlformats.org/officeDocument/2006/relationships/hyperlink" Target="https://www.fastmoss.com/e-commerce/detail/1731366789326211051" TargetMode="External"/><Relationship Id="rId60" Type="http://schemas.openxmlformats.org/officeDocument/2006/relationships/hyperlink" Target="https://www.fastmoss.com/e-commerce/detail/1734512863461017467" TargetMode="External"/><Relationship Id="rId65" Type="http://schemas.openxmlformats.org/officeDocument/2006/relationships/hyperlink" Target="https://www.fastmoss.com/e-commerce/detail/1734573775663892365" TargetMode="External"/><Relationship Id="rId73" Type="http://schemas.openxmlformats.org/officeDocument/2006/relationships/hyperlink" Target="https://www.fastmoss.com/e-commerce/detail/1734882113608057977" TargetMode="External"/><Relationship Id="rId78" Type="http://schemas.openxmlformats.org/officeDocument/2006/relationships/hyperlink" Target="https://www.fastmoss.com/e-commerce/detail/1735030667521262800" TargetMode="External"/><Relationship Id="rId81" Type="http://schemas.openxmlformats.org/officeDocument/2006/relationships/hyperlink" Target="https://www.fastmoss.com/e-commerce/detail/1731541122450163597" TargetMode="External"/><Relationship Id="rId86" Type="http://schemas.openxmlformats.org/officeDocument/2006/relationships/hyperlink" Target="https://www.fastmoss.com/e-commerce/detail/1732847388024670101" TargetMode="External"/><Relationship Id="rId94" Type="http://schemas.openxmlformats.org/officeDocument/2006/relationships/hyperlink" Target="https://www.fastmoss.com/e-commerce/detail/1734792616351007789" TargetMode="External"/><Relationship Id="rId99" Type="http://schemas.openxmlformats.org/officeDocument/2006/relationships/hyperlink" Target="https://www.fastmoss.com/e-commerce/detail/1732691303111033901" TargetMode="External"/><Relationship Id="rId101" Type="http://schemas.openxmlformats.org/officeDocument/2006/relationships/drawing" Target="../drawings/drawing4.xml"/><Relationship Id="rId4" Type="http://schemas.openxmlformats.org/officeDocument/2006/relationships/hyperlink" Target="https://www.fastmoss.com/e-commerce/detail/1734572167779485527" TargetMode="External"/><Relationship Id="rId9" Type="http://schemas.openxmlformats.org/officeDocument/2006/relationships/hyperlink" Target="https://www.fastmoss.com/e-commerce/detail/1731540280263346061" TargetMode="External"/><Relationship Id="rId13" Type="http://schemas.openxmlformats.org/officeDocument/2006/relationships/hyperlink" Target="https://www.fastmoss.com/e-commerce/detail/1732387723748738463" TargetMode="External"/><Relationship Id="rId18" Type="http://schemas.openxmlformats.org/officeDocument/2006/relationships/hyperlink" Target="https://www.fastmoss.com/e-commerce/detail/1731794259778242687" TargetMode="External"/><Relationship Id="rId39" Type="http://schemas.openxmlformats.org/officeDocument/2006/relationships/hyperlink" Target="https://www.fastmoss.com/e-commerce/detail/1731780484756704052" TargetMode="External"/><Relationship Id="rId34" Type="http://schemas.openxmlformats.org/officeDocument/2006/relationships/hyperlink" Target="https://www.fastmoss.com/e-commerce/detail/1736795776295339081" TargetMode="External"/><Relationship Id="rId50" Type="http://schemas.openxmlformats.org/officeDocument/2006/relationships/hyperlink" Target="https://www.fastmoss.com/e-commerce/detail/1732949043884098871" TargetMode="External"/><Relationship Id="rId55" Type="http://schemas.openxmlformats.org/officeDocument/2006/relationships/hyperlink" Target="https://www.fastmoss.com/e-commerce/detail/1733682106329433997" TargetMode="External"/><Relationship Id="rId76" Type="http://schemas.openxmlformats.org/officeDocument/2006/relationships/hyperlink" Target="https://www.fastmoss.com/e-commerce/detail/1732231354839107792" TargetMode="External"/><Relationship Id="rId97" Type="http://schemas.openxmlformats.org/officeDocument/2006/relationships/hyperlink" Target="https://www.fastmoss.com/e-commerce/detail/1732173128656128208" TargetMode="External"/><Relationship Id="rId7" Type="http://schemas.openxmlformats.org/officeDocument/2006/relationships/hyperlink" Target="https://www.fastmoss.com/e-commerce/detail/1732231342341654736" TargetMode="External"/><Relationship Id="rId71" Type="http://schemas.openxmlformats.org/officeDocument/2006/relationships/hyperlink" Target="https://www.fastmoss.com/e-commerce/detail/1733437150267475397" TargetMode="External"/><Relationship Id="rId92" Type="http://schemas.openxmlformats.org/officeDocument/2006/relationships/hyperlink" Target="https://www.fastmoss.com/e-commerce/detail/1731794003849414783" TargetMode="External"/><Relationship Id="rId2" Type="http://schemas.openxmlformats.org/officeDocument/2006/relationships/hyperlink" Target="https://www.fastmoss.com/e-commerce/detail/1733508743268303947" TargetMode="External"/><Relationship Id="rId29" Type="http://schemas.openxmlformats.org/officeDocument/2006/relationships/hyperlink" Target="https://www.fastmoss.com/e-commerce/detail/1731556707931227263" TargetMode="External"/><Relationship Id="rId24" Type="http://schemas.openxmlformats.org/officeDocument/2006/relationships/hyperlink" Target="https://www.fastmoss.com/e-commerce/detail/1735065048213062864" TargetMode="External"/><Relationship Id="rId40" Type="http://schemas.openxmlformats.org/officeDocument/2006/relationships/hyperlink" Target="https://www.fastmoss.com/e-commerce/detail/1736577243191542829" TargetMode="External"/><Relationship Id="rId45" Type="http://schemas.openxmlformats.org/officeDocument/2006/relationships/hyperlink" Target="https://www.fastmoss.com/e-commerce/detail/1736004096868189259" TargetMode="External"/><Relationship Id="rId66" Type="http://schemas.openxmlformats.org/officeDocument/2006/relationships/hyperlink" Target="https://www.fastmoss.com/e-commerce/detail/1731836362546840681" TargetMode="External"/><Relationship Id="rId87" Type="http://schemas.openxmlformats.org/officeDocument/2006/relationships/hyperlink" Target="https://www.fastmoss.com/e-commerce/detail/1732804353970374464" TargetMode="External"/><Relationship Id="rId61" Type="http://schemas.openxmlformats.org/officeDocument/2006/relationships/hyperlink" Target="https://www.fastmoss.com/e-commerce/detail/1735722965679375604" TargetMode="External"/><Relationship Id="rId82" Type="http://schemas.openxmlformats.org/officeDocument/2006/relationships/hyperlink" Target="https://www.fastmoss.com/e-commerce/detail/1731379488294274246" TargetMode="External"/><Relationship Id="rId19" Type="http://schemas.openxmlformats.org/officeDocument/2006/relationships/hyperlink" Target="https://www.fastmoss.com/e-commerce/detail/1732352293954225257" TargetMode="External"/><Relationship Id="rId14" Type="http://schemas.openxmlformats.org/officeDocument/2006/relationships/hyperlink" Target="https://www.fastmoss.com/e-commerce/detail/1733602531220292816" TargetMode="External"/><Relationship Id="rId30" Type="http://schemas.openxmlformats.org/officeDocument/2006/relationships/hyperlink" Target="https://www.fastmoss.com/e-commerce/detail/1732181256191903952" TargetMode="External"/><Relationship Id="rId35" Type="http://schemas.openxmlformats.org/officeDocument/2006/relationships/hyperlink" Target="https://www.fastmoss.com/e-commerce/detail/1731735021975538370" TargetMode="External"/><Relationship Id="rId56" Type="http://schemas.openxmlformats.org/officeDocument/2006/relationships/hyperlink" Target="https://www.fastmoss.com/e-commerce/detail/1733862220930713408" TargetMode="External"/><Relationship Id="rId77" Type="http://schemas.openxmlformats.org/officeDocument/2006/relationships/hyperlink" Target="https://www.fastmoss.com/e-commerce/detail/1731530993164322701" TargetMode="External"/><Relationship Id="rId100" Type="http://schemas.openxmlformats.org/officeDocument/2006/relationships/hyperlink" Target="https://www.fastmoss.com/e-commerce/detail/1734678914932180800" TargetMode="External"/><Relationship Id="rId8" Type="http://schemas.openxmlformats.org/officeDocument/2006/relationships/hyperlink" Target="https://www.fastmoss.com/e-commerce/detail/1734522842853967703" TargetMode="External"/><Relationship Id="rId51" Type="http://schemas.openxmlformats.org/officeDocument/2006/relationships/hyperlink" Target="https://www.fastmoss.com/e-commerce/detail/1735900789169489899" TargetMode="External"/><Relationship Id="rId72" Type="http://schemas.openxmlformats.org/officeDocument/2006/relationships/hyperlink" Target="https://www.fastmoss.com/e-commerce/detail/1731635077040146128" TargetMode="External"/><Relationship Id="rId93" Type="http://schemas.openxmlformats.org/officeDocument/2006/relationships/hyperlink" Target="https://www.fastmoss.com/e-commerce/detail/1732482037386741151" TargetMode="External"/><Relationship Id="rId98" Type="http://schemas.openxmlformats.org/officeDocument/2006/relationships/hyperlink" Target="https://www.fastmoss.com/e-commerce/detail/1736003749484201158" TargetMode="External"/><Relationship Id="rId3" Type="http://schemas.openxmlformats.org/officeDocument/2006/relationships/hyperlink" Target="https://www.fastmoss.com/e-commerce/detail/173463930645004473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fastmoss.com/e-commerce/detail/1729493491247976780" TargetMode="External"/><Relationship Id="rId21" Type="http://schemas.openxmlformats.org/officeDocument/2006/relationships/hyperlink" Target="https://www.fastmoss.com/e-commerce/detail/1729743023087653794" TargetMode="External"/><Relationship Id="rId42" Type="http://schemas.openxmlformats.org/officeDocument/2006/relationships/hyperlink" Target="https://www.fastmoss.com/e-commerce/detail/1729710806480163348" TargetMode="External"/><Relationship Id="rId47" Type="http://schemas.openxmlformats.org/officeDocument/2006/relationships/hyperlink" Target="https://www.fastmoss.com/e-commerce/detail/1732307596354622214" TargetMode="External"/><Relationship Id="rId63" Type="http://schemas.openxmlformats.org/officeDocument/2006/relationships/hyperlink" Target="https://www.fastmoss.com/e-commerce/detail/1731947779289810025" TargetMode="External"/><Relationship Id="rId68" Type="http://schemas.openxmlformats.org/officeDocument/2006/relationships/hyperlink" Target="https://www.fastmoss.com/e-commerce/detail/1731757032346978724" TargetMode="External"/><Relationship Id="rId84" Type="http://schemas.openxmlformats.org/officeDocument/2006/relationships/hyperlink" Target="https://www.fastmoss.com/e-commerce/detail/1735158872815732216" TargetMode="External"/><Relationship Id="rId89" Type="http://schemas.openxmlformats.org/officeDocument/2006/relationships/hyperlink" Target="https://www.fastmoss.com/e-commerce/detail/1731794324831176902" TargetMode="External"/><Relationship Id="rId16" Type="http://schemas.openxmlformats.org/officeDocument/2006/relationships/hyperlink" Target="https://www.fastmoss.com/e-commerce/detail/1731287983774143476" TargetMode="External"/><Relationship Id="rId11" Type="http://schemas.openxmlformats.org/officeDocument/2006/relationships/hyperlink" Target="https://www.fastmoss.com/e-commerce/detail/1729448461272518702" TargetMode="External"/><Relationship Id="rId32" Type="http://schemas.openxmlformats.org/officeDocument/2006/relationships/hyperlink" Target="https://www.fastmoss.com/e-commerce/detail/1729434981362799604" TargetMode="External"/><Relationship Id="rId37" Type="http://schemas.openxmlformats.org/officeDocument/2006/relationships/hyperlink" Target="https://www.fastmoss.com/e-commerce/detail/1729385034780414637" TargetMode="External"/><Relationship Id="rId53" Type="http://schemas.openxmlformats.org/officeDocument/2006/relationships/hyperlink" Target="https://www.fastmoss.com/e-commerce/detail/1734572167779485527" TargetMode="External"/><Relationship Id="rId58" Type="http://schemas.openxmlformats.org/officeDocument/2006/relationships/hyperlink" Target="https://www.fastmoss.com/e-commerce/detail/1734468165313135824" TargetMode="External"/><Relationship Id="rId74" Type="http://schemas.openxmlformats.org/officeDocument/2006/relationships/hyperlink" Target="https://www.fastmoss.com/e-commerce/detail/1735143347179324920" TargetMode="External"/><Relationship Id="rId79" Type="http://schemas.openxmlformats.org/officeDocument/2006/relationships/hyperlink" Target="https://www.fastmoss.com/e-commerce/detail/1732181256191903952" TargetMode="External"/><Relationship Id="rId5" Type="http://schemas.openxmlformats.org/officeDocument/2006/relationships/hyperlink" Target="https://www.fastmoss.com/e-commerce/detail/1732265921298993534" TargetMode="External"/><Relationship Id="rId90" Type="http://schemas.openxmlformats.org/officeDocument/2006/relationships/hyperlink" Target="https://www.fastmoss.com/e-commerce/detail/1732123728085484589" TargetMode="External"/><Relationship Id="rId95" Type="http://schemas.openxmlformats.org/officeDocument/2006/relationships/hyperlink" Target="https://www.fastmoss.com/e-commerce/detail/1731366789326211051" TargetMode="External"/><Relationship Id="rId22" Type="http://schemas.openxmlformats.org/officeDocument/2006/relationships/hyperlink" Target="https://www.fastmoss.com/e-commerce/detail/1729698659696480903" TargetMode="External"/><Relationship Id="rId27" Type="http://schemas.openxmlformats.org/officeDocument/2006/relationships/hyperlink" Target="https://www.fastmoss.com/e-commerce/detail/1732441717126369927" TargetMode="External"/><Relationship Id="rId43" Type="http://schemas.openxmlformats.org/officeDocument/2006/relationships/hyperlink" Target="https://www.fastmoss.com/e-commerce/detail/1729447692519837778" TargetMode="External"/><Relationship Id="rId48" Type="http://schemas.openxmlformats.org/officeDocument/2006/relationships/hyperlink" Target="https://www.fastmoss.com/e-commerce/detail/1732153729843303394" TargetMode="External"/><Relationship Id="rId64" Type="http://schemas.openxmlformats.org/officeDocument/2006/relationships/hyperlink" Target="https://www.fastmoss.com/e-commerce/detail/1733509691772798027" TargetMode="External"/><Relationship Id="rId69" Type="http://schemas.openxmlformats.org/officeDocument/2006/relationships/hyperlink" Target="https://www.fastmoss.com/e-commerce/detail/1732387723748738463" TargetMode="External"/><Relationship Id="rId80" Type="http://schemas.openxmlformats.org/officeDocument/2006/relationships/hyperlink" Target="https://www.fastmoss.com/e-commerce/detail/1734444717816448734" TargetMode="External"/><Relationship Id="rId85" Type="http://schemas.openxmlformats.org/officeDocument/2006/relationships/hyperlink" Target="https://www.fastmoss.com/e-commerce/detail/1736491814566593734" TargetMode="External"/><Relationship Id="rId12" Type="http://schemas.openxmlformats.org/officeDocument/2006/relationships/hyperlink" Target="https://www.fastmoss.com/e-commerce/detail/1732376373883998234" TargetMode="External"/><Relationship Id="rId17" Type="http://schemas.openxmlformats.org/officeDocument/2006/relationships/hyperlink" Target="https://www.fastmoss.com/e-commerce/detail/1731987481669046318" TargetMode="External"/><Relationship Id="rId25" Type="http://schemas.openxmlformats.org/officeDocument/2006/relationships/hyperlink" Target="https://www.fastmoss.com/e-commerce/detail/1729405553573925766" TargetMode="External"/><Relationship Id="rId33" Type="http://schemas.openxmlformats.org/officeDocument/2006/relationships/hyperlink" Target="https://www.fastmoss.com/e-commerce/detail/1732597617051275290" TargetMode="External"/><Relationship Id="rId38" Type="http://schemas.openxmlformats.org/officeDocument/2006/relationships/hyperlink" Target="https://www.fastmoss.com/e-commerce/detail/1731820516214346277" TargetMode="External"/><Relationship Id="rId46" Type="http://schemas.openxmlformats.org/officeDocument/2006/relationships/hyperlink" Target="https://www.fastmoss.com/e-commerce/detail/1729401873273951198" TargetMode="External"/><Relationship Id="rId59" Type="http://schemas.openxmlformats.org/officeDocument/2006/relationships/hyperlink" Target="https://www.fastmoss.com/e-commerce/detail/1733602531220292816" TargetMode="External"/><Relationship Id="rId67" Type="http://schemas.openxmlformats.org/officeDocument/2006/relationships/hyperlink" Target="https://www.fastmoss.com/e-commerce/detail/1734464722746967493" TargetMode="External"/><Relationship Id="rId20" Type="http://schemas.openxmlformats.org/officeDocument/2006/relationships/hyperlink" Target="https://www.fastmoss.com/e-commerce/detail/1731457847487534064" TargetMode="External"/><Relationship Id="rId41" Type="http://schemas.openxmlformats.org/officeDocument/2006/relationships/hyperlink" Target="https://www.fastmoss.com/e-commerce/detail/1732222971831227323" TargetMode="External"/><Relationship Id="rId54" Type="http://schemas.openxmlformats.org/officeDocument/2006/relationships/hyperlink" Target="https://www.fastmoss.com/e-commerce/detail/1734639306450044736" TargetMode="External"/><Relationship Id="rId62" Type="http://schemas.openxmlformats.org/officeDocument/2006/relationships/hyperlink" Target="https://www.fastmoss.com/e-commerce/detail/1733517123319990080" TargetMode="External"/><Relationship Id="rId70" Type="http://schemas.openxmlformats.org/officeDocument/2006/relationships/hyperlink" Target="https://www.fastmoss.com/e-commerce/detail/1734892603444921471" TargetMode="External"/><Relationship Id="rId75" Type="http://schemas.openxmlformats.org/officeDocument/2006/relationships/hyperlink" Target="https://www.fastmoss.com/e-commerce/detail/1731831291829980109" TargetMode="External"/><Relationship Id="rId83" Type="http://schemas.openxmlformats.org/officeDocument/2006/relationships/hyperlink" Target="https://www.fastmoss.com/e-commerce/detail/1733574203103348006" TargetMode="External"/><Relationship Id="rId88" Type="http://schemas.openxmlformats.org/officeDocument/2006/relationships/hyperlink" Target="https://www.fastmoss.com/e-commerce/detail/1735761118034035787" TargetMode="External"/><Relationship Id="rId91" Type="http://schemas.openxmlformats.org/officeDocument/2006/relationships/hyperlink" Target="https://www.fastmoss.com/e-commerce/detail/1736410230218982445" TargetMode="External"/><Relationship Id="rId96" Type="http://schemas.openxmlformats.org/officeDocument/2006/relationships/hyperlink" Target="https://www.fastmoss.com/e-commerce/detail/1733862220930713408" TargetMode="External"/><Relationship Id="rId1" Type="http://schemas.openxmlformats.org/officeDocument/2006/relationships/hyperlink" Target="https://www.fastmoss.com/e-commerce/detail/1729448464509734958" TargetMode="External"/><Relationship Id="rId6" Type="http://schemas.openxmlformats.org/officeDocument/2006/relationships/hyperlink" Target="https://www.fastmoss.com/e-commerce/detail/1729890372836496007" TargetMode="External"/><Relationship Id="rId15" Type="http://schemas.openxmlformats.org/officeDocument/2006/relationships/hyperlink" Target="https://www.fastmoss.com/e-commerce/detail/1731623881507115340" TargetMode="External"/><Relationship Id="rId23" Type="http://schemas.openxmlformats.org/officeDocument/2006/relationships/hyperlink" Target="https://www.fastmoss.com/e-commerce/detail/1731195108701082471" TargetMode="External"/><Relationship Id="rId28" Type="http://schemas.openxmlformats.org/officeDocument/2006/relationships/hyperlink" Target="https://www.fastmoss.com/e-commerce/detail/1730882640330199212" TargetMode="External"/><Relationship Id="rId36" Type="http://schemas.openxmlformats.org/officeDocument/2006/relationships/hyperlink" Target="https://www.fastmoss.com/e-commerce/detail/1730806163821204449" TargetMode="External"/><Relationship Id="rId49" Type="http://schemas.openxmlformats.org/officeDocument/2006/relationships/hyperlink" Target="https://www.fastmoss.com/e-commerce/detail/1731879281782264170" TargetMode="External"/><Relationship Id="rId57" Type="http://schemas.openxmlformats.org/officeDocument/2006/relationships/hyperlink" Target="https://www.fastmoss.com/e-commerce/detail/1734522842853967703" TargetMode="External"/><Relationship Id="rId10" Type="http://schemas.openxmlformats.org/officeDocument/2006/relationships/hyperlink" Target="https://www.fastmoss.com/e-commerce/detail/1729456281219469588" TargetMode="External"/><Relationship Id="rId31" Type="http://schemas.openxmlformats.org/officeDocument/2006/relationships/hyperlink" Target="https://www.fastmoss.com/e-commerce/detail/1731194857673101831" TargetMode="External"/><Relationship Id="rId44" Type="http://schemas.openxmlformats.org/officeDocument/2006/relationships/hyperlink" Target="https://www.fastmoss.com/e-commerce/detail/1729439442126410740" TargetMode="External"/><Relationship Id="rId52" Type="http://schemas.openxmlformats.org/officeDocument/2006/relationships/hyperlink" Target="https://www.fastmoss.com/e-commerce/detail/1733508743268303947" TargetMode="External"/><Relationship Id="rId60" Type="http://schemas.openxmlformats.org/officeDocument/2006/relationships/hyperlink" Target="https://www.fastmoss.com/e-commerce/detail/1731540280263346061" TargetMode="External"/><Relationship Id="rId65" Type="http://schemas.openxmlformats.org/officeDocument/2006/relationships/hyperlink" Target="https://www.fastmoss.com/e-commerce/detail/1734921884953445503" TargetMode="External"/><Relationship Id="rId73" Type="http://schemas.openxmlformats.org/officeDocument/2006/relationships/hyperlink" Target="https://www.fastmoss.com/e-commerce/detail/1736795776295339081" TargetMode="External"/><Relationship Id="rId78" Type="http://schemas.openxmlformats.org/officeDocument/2006/relationships/hyperlink" Target="https://www.fastmoss.com/e-commerce/detail/1732481387206378601" TargetMode="External"/><Relationship Id="rId81" Type="http://schemas.openxmlformats.org/officeDocument/2006/relationships/hyperlink" Target="https://www.fastmoss.com/e-commerce/detail/1734535331293594699" TargetMode="External"/><Relationship Id="rId86" Type="http://schemas.openxmlformats.org/officeDocument/2006/relationships/hyperlink" Target="https://www.fastmoss.com/e-commerce/detail/1735722965679375604" TargetMode="External"/><Relationship Id="rId94" Type="http://schemas.openxmlformats.org/officeDocument/2006/relationships/hyperlink" Target="https://www.fastmoss.com/e-commerce/detail/1731835272165426281" TargetMode="External"/><Relationship Id="rId99" Type="http://schemas.openxmlformats.org/officeDocument/2006/relationships/hyperlink" Target="https://www.fastmoss.com/e-commerce/detail/1733134840009098448" TargetMode="External"/><Relationship Id="rId101" Type="http://schemas.openxmlformats.org/officeDocument/2006/relationships/drawing" Target="../drawings/drawing5.xml"/><Relationship Id="rId4" Type="http://schemas.openxmlformats.org/officeDocument/2006/relationships/hyperlink" Target="https://www.fastmoss.com/e-commerce/detail/1731006372333326477" TargetMode="External"/><Relationship Id="rId9" Type="http://schemas.openxmlformats.org/officeDocument/2006/relationships/hyperlink" Target="https://www.fastmoss.com/e-commerce/detail/1731494787917189767" TargetMode="External"/><Relationship Id="rId13" Type="http://schemas.openxmlformats.org/officeDocument/2006/relationships/hyperlink" Target="https://www.fastmoss.com/e-commerce/detail/1730298995359257108" TargetMode="External"/><Relationship Id="rId18" Type="http://schemas.openxmlformats.org/officeDocument/2006/relationships/hyperlink" Target="https://www.fastmoss.com/e-commerce/detail/1731493330376168096" TargetMode="External"/><Relationship Id="rId39" Type="http://schemas.openxmlformats.org/officeDocument/2006/relationships/hyperlink" Target="https://www.fastmoss.com/e-commerce/detail/1731879068559446157" TargetMode="External"/><Relationship Id="rId34" Type="http://schemas.openxmlformats.org/officeDocument/2006/relationships/hyperlink" Target="https://www.fastmoss.com/e-commerce/detail/1730755223971074070" TargetMode="External"/><Relationship Id="rId50" Type="http://schemas.openxmlformats.org/officeDocument/2006/relationships/hyperlink" Target="https://www.fastmoss.com/e-commerce/detail/1732441880305963655" TargetMode="External"/><Relationship Id="rId55" Type="http://schemas.openxmlformats.org/officeDocument/2006/relationships/hyperlink" Target="https://www.fastmoss.com/e-commerce/detail/1734892708760159359" TargetMode="External"/><Relationship Id="rId76" Type="http://schemas.openxmlformats.org/officeDocument/2006/relationships/hyperlink" Target="https://www.fastmoss.com/e-commerce/detail/1735722147718857972" TargetMode="External"/><Relationship Id="rId97" Type="http://schemas.openxmlformats.org/officeDocument/2006/relationships/hyperlink" Target="https://www.fastmoss.com/e-commerce/detail/1734791034970539899" TargetMode="External"/><Relationship Id="rId7" Type="http://schemas.openxmlformats.org/officeDocument/2006/relationships/hyperlink" Target="https://www.fastmoss.com/e-commerce/detail/1729456803530772526" TargetMode="External"/><Relationship Id="rId71" Type="http://schemas.openxmlformats.org/officeDocument/2006/relationships/hyperlink" Target="https://www.fastmoss.com/e-commerce/detail/1735065048213062864" TargetMode="External"/><Relationship Id="rId92" Type="http://schemas.openxmlformats.org/officeDocument/2006/relationships/hyperlink" Target="https://www.fastmoss.com/e-commerce/detail/1733682106329433997" TargetMode="External"/><Relationship Id="rId2" Type="http://schemas.openxmlformats.org/officeDocument/2006/relationships/hyperlink" Target="https://www.fastmoss.com/e-commerce/detail/1729415062788019186" TargetMode="External"/><Relationship Id="rId29" Type="http://schemas.openxmlformats.org/officeDocument/2006/relationships/hyperlink" Target="https://www.fastmoss.com/e-commerce/detail/1729392364140663758" TargetMode="External"/><Relationship Id="rId24" Type="http://schemas.openxmlformats.org/officeDocument/2006/relationships/hyperlink" Target="https://www.fastmoss.com/e-commerce/detail/1732489248805589718" TargetMode="External"/><Relationship Id="rId40" Type="http://schemas.openxmlformats.org/officeDocument/2006/relationships/hyperlink" Target="https://www.fastmoss.com/e-commerce/detail/1731884676262629426" TargetMode="External"/><Relationship Id="rId45" Type="http://schemas.openxmlformats.org/officeDocument/2006/relationships/hyperlink" Target="https://www.fastmoss.com/e-commerce/detail/1729734194760618825" TargetMode="External"/><Relationship Id="rId66" Type="http://schemas.openxmlformats.org/officeDocument/2006/relationships/hyperlink" Target="https://www.fastmoss.com/e-commerce/detail/1732352293954225257" TargetMode="External"/><Relationship Id="rId87" Type="http://schemas.openxmlformats.org/officeDocument/2006/relationships/hyperlink" Target="https://www.fastmoss.com/e-commerce/detail/1736613613484541931" TargetMode="External"/><Relationship Id="rId61" Type="http://schemas.openxmlformats.org/officeDocument/2006/relationships/hyperlink" Target="https://www.fastmoss.com/e-commerce/detail/1734151537751196966" TargetMode="External"/><Relationship Id="rId82" Type="http://schemas.openxmlformats.org/officeDocument/2006/relationships/hyperlink" Target="https://www.fastmoss.com/e-commerce/detail/1736577243191542829" TargetMode="External"/><Relationship Id="rId19" Type="http://schemas.openxmlformats.org/officeDocument/2006/relationships/hyperlink" Target="https://www.fastmoss.com/e-commerce/detail/1730964753731195762" TargetMode="External"/><Relationship Id="rId14" Type="http://schemas.openxmlformats.org/officeDocument/2006/relationships/hyperlink" Target="https://www.fastmoss.com/e-commerce/detail/1730973956682585081" TargetMode="External"/><Relationship Id="rId30" Type="http://schemas.openxmlformats.org/officeDocument/2006/relationships/hyperlink" Target="https://www.fastmoss.com/e-commerce/detail/1731843906720797000" TargetMode="External"/><Relationship Id="rId35" Type="http://schemas.openxmlformats.org/officeDocument/2006/relationships/hyperlink" Target="https://www.fastmoss.com/e-commerce/detail/1731353675811295743" TargetMode="External"/><Relationship Id="rId56" Type="http://schemas.openxmlformats.org/officeDocument/2006/relationships/hyperlink" Target="https://www.fastmoss.com/e-commerce/detail/1732231342341654736" TargetMode="External"/><Relationship Id="rId77" Type="http://schemas.openxmlformats.org/officeDocument/2006/relationships/hyperlink" Target="https://www.fastmoss.com/e-commerce/detail/1731556707931227263" TargetMode="External"/><Relationship Id="rId100" Type="http://schemas.openxmlformats.org/officeDocument/2006/relationships/hyperlink" Target="https://www.fastmoss.com/e-commerce/detail/1735900789169489899" TargetMode="External"/><Relationship Id="rId8" Type="http://schemas.openxmlformats.org/officeDocument/2006/relationships/hyperlink" Target="https://www.fastmoss.com/e-commerce/detail/1729437677372150295" TargetMode="External"/><Relationship Id="rId51" Type="http://schemas.openxmlformats.org/officeDocument/2006/relationships/hyperlink" Target="https://www.fastmoss.com/e-commerce/detail/1736327955572163659" TargetMode="External"/><Relationship Id="rId72" Type="http://schemas.openxmlformats.org/officeDocument/2006/relationships/hyperlink" Target="https://www.fastmoss.com/e-commerce/detail/1731794259778242687" TargetMode="External"/><Relationship Id="rId93" Type="http://schemas.openxmlformats.org/officeDocument/2006/relationships/hyperlink" Target="https://www.fastmoss.com/e-commerce/detail/1732949043884098871" TargetMode="External"/><Relationship Id="rId98" Type="http://schemas.openxmlformats.org/officeDocument/2006/relationships/hyperlink" Target="https://www.fastmoss.com/e-commerce/detail/1735312123307722645" TargetMode="External"/><Relationship Id="rId3" Type="http://schemas.openxmlformats.org/officeDocument/2006/relationships/hyperlink" Target="https://www.fastmoss.com/e-commerce/detail/172948283512878455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fastmoss.com/e-commerce/detail/1732614288251719922" TargetMode="External"/><Relationship Id="rId13" Type="http://schemas.openxmlformats.org/officeDocument/2006/relationships/hyperlink" Target="https://www.fastmoss.com/e-commerce/detail/1732408602358747670" TargetMode="External"/><Relationship Id="rId18" Type="http://schemas.openxmlformats.org/officeDocument/2006/relationships/hyperlink" Target="https://www.fastmoss.com/e-commerce/detail/1732522153228145016" TargetMode="External"/><Relationship Id="rId26" Type="http://schemas.openxmlformats.org/officeDocument/2006/relationships/hyperlink" Target="https://www.fastmoss.com/e-commerce/detail/1732440794721325702" TargetMode="External"/><Relationship Id="rId3" Type="http://schemas.openxmlformats.org/officeDocument/2006/relationships/hyperlink" Target="https://www.fastmoss.com/e-commerce/detail/1732499084048765091" TargetMode="External"/><Relationship Id="rId21" Type="http://schemas.openxmlformats.org/officeDocument/2006/relationships/hyperlink" Target="https://www.fastmoss.com/e-commerce/detail/1732601673679540556" TargetMode="External"/><Relationship Id="rId7" Type="http://schemas.openxmlformats.org/officeDocument/2006/relationships/hyperlink" Target="https://www.fastmoss.com/e-commerce/detail/1732522379982049443" TargetMode="External"/><Relationship Id="rId12" Type="http://schemas.openxmlformats.org/officeDocument/2006/relationships/hyperlink" Target="https://www.fastmoss.com/e-commerce/detail/1732616494280839444" TargetMode="External"/><Relationship Id="rId17" Type="http://schemas.openxmlformats.org/officeDocument/2006/relationships/hyperlink" Target="https://www.fastmoss.com/e-commerce/detail/1732603801576248136" TargetMode="External"/><Relationship Id="rId25" Type="http://schemas.openxmlformats.org/officeDocument/2006/relationships/hyperlink" Target="https://www.fastmoss.com/e-commerce/detail/1732615424350982913" TargetMode="External"/><Relationship Id="rId2" Type="http://schemas.openxmlformats.org/officeDocument/2006/relationships/hyperlink" Target="https://www.fastmoss.com/e-commerce/detail/1732498017858982103" TargetMode="External"/><Relationship Id="rId16" Type="http://schemas.openxmlformats.org/officeDocument/2006/relationships/hyperlink" Target="https://www.fastmoss.com/e-commerce/detail/1732599960661103201" TargetMode="External"/><Relationship Id="rId20" Type="http://schemas.openxmlformats.org/officeDocument/2006/relationships/hyperlink" Target="https://www.fastmoss.com/e-commerce/detail/1732538887677907804" TargetMode="External"/><Relationship Id="rId29" Type="http://schemas.openxmlformats.org/officeDocument/2006/relationships/hyperlink" Target="https://www.fastmoss.com/e-commerce/detail/1731555335238685329" TargetMode="External"/><Relationship Id="rId1" Type="http://schemas.openxmlformats.org/officeDocument/2006/relationships/hyperlink" Target="https://www.fastmoss.com/e-commerce/detail/1732481162813345955" TargetMode="External"/><Relationship Id="rId6" Type="http://schemas.openxmlformats.org/officeDocument/2006/relationships/hyperlink" Target="https://www.fastmoss.com/e-commerce/detail/1732516846911787527" TargetMode="External"/><Relationship Id="rId11" Type="http://schemas.openxmlformats.org/officeDocument/2006/relationships/hyperlink" Target="https://www.fastmoss.com/e-commerce/detail/1732600007292523105" TargetMode="External"/><Relationship Id="rId24" Type="http://schemas.openxmlformats.org/officeDocument/2006/relationships/hyperlink" Target="https://www.fastmoss.com/e-commerce/detail/1732529886871392979" TargetMode="External"/><Relationship Id="rId5" Type="http://schemas.openxmlformats.org/officeDocument/2006/relationships/hyperlink" Target="https://www.fastmoss.com/e-commerce/detail/1732494729808286706" TargetMode="External"/><Relationship Id="rId15" Type="http://schemas.openxmlformats.org/officeDocument/2006/relationships/hyperlink" Target="https://www.fastmoss.com/e-commerce/detail/1732495425519259779" TargetMode="External"/><Relationship Id="rId23" Type="http://schemas.openxmlformats.org/officeDocument/2006/relationships/hyperlink" Target="https://www.fastmoss.com/e-commerce/detail/1732522140753432952" TargetMode="External"/><Relationship Id="rId28" Type="http://schemas.openxmlformats.org/officeDocument/2006/relationships/hyperlink" Target="https://www.fastmoss.com/e-commerce/detail/1732544663325544626" TargetMode="External"/><Relationship Id="rId10" Type="http://schemas.openxmlformats.org/officeDocument/2006/relationships/hyperlink" Target="https://www.fastmoss.com/e-commerce/detail/1732597620737085466" TargetMode="External"/><Relationship Id="rId19" Type="http://schemas.openxmlformats.org/officeDocument/2006/relationships/hyperlink" Target="https://www.fastmoss.com/e-commerce/detail/1732615669614940929" TargetMode="External"/><Relationship Id="rId31" Type="http://schemas.openxmlformats.org/officeDocument/2006/relationships/drawing" Target="../drawings/drawing6.xml"/><Relationship Id="rId4" Type="http://schemas.openxmlformats.org/officeDocument/2006/relationships/hyperlink" Target="https://www.fastmoss.com/e-commerce/detail/1732504769622610930" TargetMode="External"/><Relationship Id="rId9" Type="http://schemas.openxmlformats.org/officeDocument/2006/relationships/hyperlink" Target="https://www.fastmoss.com/e-commerce/detail/1732684224385160176" TargetMode="External"/><Relationship Id="rId14" Type="http://schemas.openxmlformats.org/officeDocument/2006/relationships/hyperlink" Target="https://www.fastmoss.com/e-commerce/detail/1732608610164642745" TargetMode="External"/><Relationship Id="rId22" Type="http://schemas.openxmlformats.org/officeDocument/2006/relationships/hyperlink" Target="https://www.fastmoss.com/e-commerce/detail/1732572559930725171" TargetMode="External"/><Relationship Id="rId27" Type="http://schemas.openxmlformats.org/officeDocument/2006/relationships/hyperlink" Target="https://www.fastmoss.com/e-commerce/detail/1732544634871976114" TargetMode="External"/><Relationship Id="rId30" Type="http://schemas.openxmlformats.org/officeDocument/2006/relationships/hyperlink" Target="https://www.fastmoss.com/e-commerce/detail/17295164774155281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B1:H73"/>
  <sheetViews>
    <sheetView showGridLines="0" topLeftCell="A51" workbookViewId="0"/>
  </sheetViews>
  <sheetFormatPr baseColWidth="10" defaultColWidth="9.06640625" defaultRowHeight="14.25" x14ac:dyDescent="0.45"/>
  <cols>
    <col min="1" max="1" width="3" customWidth="1"/>
    <col min="2" max="2" width="46" customWidth="1"/>
    <col min="3" max="7" width="16" customWidth="1"/>
    <col min="8" max="8" width="30" customWidth="1"/>
  </cols>
  <sheetData>
    <row r="1" spans="2:8" ht="36" customHeight="1" x14ac:dyDescent="0.45">
      <c r="B1" s="46" t="s">
        <v>0</v>
      </c>
      <c r="C1" s="46"/>
      <c r="D1" s="46"/>
      <c r="E1" s="46"/>
      <c r="F1" s="46"/>
      <c r="G1" s="46"/>
      <c r="H1" s="46"/>
    </row>
    <row r="2" spans="2:8" x14ac:dyDescent="0.45">
      <c r="B2" s="47" t="s">
        <v>1</v>
      </c>
      <c r="C2" s="47"/>
      <c r="D2" s="47"/>
      <c r="E2" s="47"/>
      <c r="F2" s="47"/>
      <c r="G2" s="47"/>
      <c r="H2" s="47"/>
    </row>
    <row r="4" spans="2:8" ht="22.05" customHeight="1" x14ac:dyDescent="0.45">
      <c r="B4" s="48" t="s">
        <v>2</v>
      </c>
      <c r="C4" s="48"/>
      <c r="D4" s="48"/>
      <c r="E4" s="48"/>
      <c r="F4" s="48"/>
      <c r="G4" s="48"/>
      <c r="H4" s="48"/>
    </row>
    <row r="5" spans="2:8" ht="44" customHeight="1" x14ac:dyDescent="0.45">
      <c r="B5" s="49" t="s">
        <v>3</v>
      </c>
      <c r="C5" s="49"/>
      <c r="D5" s="49"/>
      <c r="E5" s="49"/>
      <c r="F5" s="49"/>
      <c r="G5" s="49"/>
      <c r="H5" s="49"/>
    </row>
    <row r="7" spans="2:8" ht="22.05" customHeight="1" x14ac:dyDescent="0.45">
      <c r="B7" s="48" t="s">
        <v>4</v>
      </c>
      <c r="C7" s="48"/>
      <c r="D7" s="48"/>
      <c r="E7" s="48"/>
      <c r="F7" s="48"/>
      <c r="G7" s="48"/>
      <c r="H7" s="48"/>
    </row>
    <row r="8" spans="2:8" x14ac:dyDescent="0.45">
      <c r="B8" s="1" t="s">
        <v>5</v>
      </c>
      <c r="C8" s="2">
        <v>230</v>
      </c>
    </row>
    <row r="9" spans="2:8" x14ac:dyDescent="0.45">
      <c r="B9" s="1" t="s">
        <v>6</v>
      </c>
      <c r="C9" s="3" t="s">
        <v>7</v>
      </c>
    </row>
    <row r="10" spans="2:8" x14ac:dyDescent="0.45">
      <c r="B10" s="1" t="s">
        <v>8</v>
      </c>
      <c r="C10" s="2">
        <v>224</v>
      </c>
    </row>
    <row r="11" spans="2:8" x14ac:dyDescent="0.45">
      <c r="B11" s="1" t="s">
        <v>9</v>
      </c>
      <c r="C11" s="2">
        <v>29</v>
      </c>
    </row>
    <row r="12" spans="2:8" x14ac:dyDescent="0.45">
      <c r="B12" s="1" t="s">
        <v>10</v>
      </c>
      <c r="C12" s="2">
        <v>8</v>
      </c>
    </row>
    <row r="13" spans="2:8" x14ac:dyDescent="0.45">
      <c r="B13" s="1" t="s">
        <v>11</v>
      </c>
      <c r="C13" s="2">
        <v>1401495</v>
      </c>
    </row>
    <row r="14" spans="2:8" x14ac:dyDescent="0.45">
      <c r="B14" s="1" t="s">
        <v>12</v>
      </c>
      <c r="C14" s="2">
        <v>346589</v>
      </c>
    </row>
    <row r="16" spans="2:8" ht="22.05" customHeight="1" x14ac:dyDescent="0.45">
      <c r="B16" s="48" t="s">
        <v>13</v>
      </c>
      <c r="C16" s="48"/>
      <c r="D16" s="48"/>
      <c r="E16" s="48"/>
      <c r="F16" s="48"/>
      <c r="G16" s="48"/>
      <c r="H16" s="48"/>
    </row>
    <row r="17" spans="2:8" ht="30" customHeight="1" x14ac:dyDescent="0.45">
      <c r="B17" s="4" t="s">
        <v>14</v>
      </c>
      <c r="C17" s="4" t="s">
        <v>15</v>
      </c>
      <c r="D17" s="4" t="s">
        <v>16</v>
      </c>
      <c r="E17" s="4" t="s">
        <v>17</v>
      </c>
      <c r="F17" s="4" t="s">
        <v>18</v>
      </c>
      <c r="G17" s="4" t="s">
        <v>19</v>
      </c>
      <c r="H17" s="4" t="s">
        <v>20</v>
      </c>
    </row>
    <row r="18" spans="2:8" x14ac:dyDescent="0.45">
      <c r="B18" s="5" t="s">
        <v>21</v>
      </c>
      <c r="C18" s="6">
        <v>1</v>
      </c>
      <c r="D18" s="5" t="s">
        <v>22</v>
      </c>
      <c r="E18" s="7" t="s">
        <v>23</v>
      </c>
      <c r="F18" s="8">
        <v>158229</v>
      </c>
      <c r="G18" s="8">
        <v>24454</v>
      </c>
      <c r="H18" s="5" t="s">
        <v>24</v>
      </c>
    </row>
    <row r="19" spans="2:8" x14ac:dyDescent="0.45">
      <c r="B19" s="9" t="s">
        <v>25</v>
      </c>
      <c r="C19" s="10">
        <v>1</v>
      </c>
      <c r="D19" s="9" t="s">
        <v>26</v>
      </c>
      <c r="E19" s="7" t="s">
        <v>23</v>
      </c>
      <c r="F19" s="11">
        <v>109824</v>
      </c>
      <c r="G19" s="11">
        <v>32365</v>
      </c>
      <c r="H19" s="9" t="s">
        <v>24</v>
      </c>
    </row>
    <row r="20" spans="2:8" x14ac:dyDescent="0.45">
      <c r="B20" s="5" t="s">
        <v>27</v>
      </c>
      <c r="C20" s="6">
        <v>1</v>
      </c>
      <c r="D20" s="5" t="s">
        <v>22</v>
      </c>
      <c r="E20" s="7" t="s">
        <v>23</v>
      </c>
      <c r="F20" s="8">
        <v>77150</v>
      </c>
      <c r="G20" s="8">
        <v>61707</v>
      </c>
      <c r="H20" s="5" t="s">
        <v>24</v>
      </c>
    </row>
    <row r="21" spans="2:8" x14ac:dyDescent="0.45">
      <c r="B21" s="9" t="s">
        <v>28</v>
      </c>
      <c r="C21" s="10">
        <v>1</v>
      </c>
      <c r="D21" s="9" t="s">
        <v>29</v>
      </c>
      <c r="E21" s="7" t="s">
        <v>23</v>
      </c>
      <c r="F21" s="11">
        <v>78044</v>
      </c>
      <c r="G21" s="11">
        <v>0</v>
      </c>
      <c r="H21" s="9" t="s">
        <v>24</v>
      </c>
    </row>
    <row r="22" spans="2:8" x14ac:dyDescent="0.45">
      <c r="B22" s="5" t="s">
        <v>30</v>
      </c>
      <c r="C22" s="6">
        <v>1</v>
      </c>
      <c r="D22" s="5" t="s">
        <v>29</v>
      </c>
      <c r="E22" s="7" t="s">
        <v>23</v>
      </c>
      <c r="F22" s="8">
        <v>56795</v>
      </c>
      <c r="G22" s="8">
        <v>0</v>
      </c>
      <c r="H22" s="5" t="s">
        <v>24</v>
      </c>
    </row>
    <row r="23" spans="2:8" x14ac:dyDescent="0.45">
      <c r="B23" s="9" t="s">
        <v>31</v>
      </c>
      <c r="C23" s="10">
        <v>1</v>
      </c>
      <c r="D23" s="9" t="s">
        <v>29</v>
      </c>
      <c r="E23" s="7" t="s">
        <v>23</v>
      </c>
      <c r="F23" s="11">
        <v>59325</v>
      </c>
      <c r="G23" s="11">
        <v>12165</v>
      </c>
      <c r="H23" s="9" t="s">
        <v>24</v>
      </c>
    </row>
    <row r="24" spans="2:8" x14ac:dyDescent="0.45">
      <c r="B24" s="5" t="s">
        <v>32</v>
      </c>
      <c r="C24" s="6">
        <v>1</v>
      </c>
      <c r="D24" s="5" t="s">
        <v>29</v>
      </c>
      <c r="E24" s="7" t="s">
        <v>23</v>
      </c>
      <c r="F24" s="8">
        <v>21816</v>
      </c>
      <c r="G24" s="8">
        <v>25023</v>
      </c>
      <c r="H24" s="5" t="s">
        <v>24</v>
      </c>
    </row>
    <row r="25" spans="2:8" x14ac:dyDescent="0.45">
      <c r="B25" s="9" t="s">
        <v>33</v>
      </c>
      <c r="C25" s="10">
        <v>1</v>
      </c>
      <c r="D25" s="9" t="s">
        <v>22</v>
      </c>
      <c r="E25" s="7" t="s">
        <v>23</v>
      </c>
      <c r="F25" s="11">
        <v>17664</v>
      </c>
      <c r="G25" s="11">
        <v>23664</v>
      </c>
      <c r="H25" s="9" t="s">
        <v>24</v>
      </c>
    </row>
    <row r="26" spans="2:8" x14ac:dyDescent="0.45">
      <c r="B26" s="5" t="s">
        <v>34</v>
      </c>
      <c r="C26" s="6">
        <v>2</v>
      </c>
      <c r="D26" s="5" t="s">
        <v>35</v>
      </c>
      <c r="E26" s="12" t="s">
        <v>36</v>
      </c>
      <c r="F26" s="8">
        <v>89341</v>
      </c>
      <c r="G26" s="8">
        <v>44453</v>
      </c>
      <c r="H26" s="5" t="s">
        <v>37</v>
      </c>
    </row>
    <row r="27" spans="2:8" x14ac:dyDescent="0.45">
      <c r="B27" s="9" t="s">
        <v>38</v>
      </c>
      <c r="C27" s="10">
        <v>2</v>
      </c>
      <c r="D27" s="9" t="s">
        <v>29</v>
      </c>
      <c r="E27" s="7" t="s">
        <v>23</v>
      </c>
      <c r="F27" s="11">
        <v>90295</v>
      </c>
      <c r="G27" s="11">
        <v>0</v>
      </c>
      <c r="H27" s="9" t="s">
        <v>37</v>
      </c>
    </row>
    <row r="28" spans="2:8" x14ac:dyDescent="0.45">
      <c r="B28" s="5" t="s">
        <v>39</v>
      </c>
      <c r="C28" s="6">
        <v>2</v>
      </c>
      <c r="D28" s="5" t="s">
        <v>40</v>
      </c>
      <c r="E28" s="7" t="s">
        <v>23</v>
      </c>
      <c r="F28" s="8">
        <v>33277</v>
      </c>
      <c r="G28" s="8">
        <v>0</v>
      </c>
      <c r="H28" s="5" t="s">
        <v>37</v>
      </c>
    </row>
    <row r="29" spans="2:8" x14ac:dyDescent="0.45">
      <c r="B29" s="9" t="s">
        <v>41</v>
      </c>
      <c r="C29" s="10">
        <v>2</v>
      </c>
      <c r="D29" s="9" t="s">
        <v>22</v>
      </c>
      <c r="E29" s="7" t="s">
        <v>23</v>
      </c>
      <c r="F29" s="11">
        <v>74468</v>
      </c>
      <c r="G29" s="11">
        <v>1063</v>
      </c>
      <c r="H29" s="9" t="s">
        <v>37</v>
      </c>
    </row>
    <row r="31" spans="2:8" ht="22.05" customHeight="1" x14ac:dyDescent="0.45">
      <c r="B31" s="48" t="s">
        <v>42</v>
      </c>
      <c r="C31" s="48"/>
      <c r="D31" s="48"/>
      <c r="E31" s="48"/>
      <c r="F31" s="48"/>
      <c r="G31" s="48"/>
      <c r="H31" s="48"/>
    </row>
    <row r="32" spans="2:8" ht="30" customHeight="1" x14ac:dyDescent="0.45">
      <c r="B32" s="4" t="s">
        <v>17</v>
      </c>
      <c r="C32" s="4" t="s">
        <v>43</v>
      </c>
      <c r="D32" s="4" t="s">
        <v>44</v>
      </c>
    </row>
    <row r="33" spans="2:8" x14ac:dyDescent="0.45">
      <c r="B33" s="7" t="s">
        <v>23</v>
      </c>
      <c r="C33" s="8">
        <v>97</v>
      </c>
      <c r="D33" s="13">
        <v>17199454.292702697</v>
      </c>
    </row>
    <row r="34" spans="2:8" x14ac:dyDescent="0.45">
      <c r="B34" s="12" t="s">
        <v>36</v>
      </c>
      <c r="C34" s="11">
        <v>100</v>
      </c>
      <c r="D34" s="14">
        <v>15637896.525945943</v>
      </c>
    </row>
    <row r="35" spans="2:8" x14ac:dyDescent="0.45">
      <c r="B35" s="15" t="s">
        <v>45</v>
      </c>
      <c r="C35" s="8">
        <v>27</v>
      </c>
      <c r="D35" s="13">
        <v>5632952.2597297309</v>
      </c>
    </row>
    <row r="36" spans="2:8" x14ac:dyDescent="0.45">
      <c r="B36" s="16" t="s">
        <v>46</v>
      </c>
      <c r="C36" s="11">
        <v>6</v>
      </c>
      <c r="D36" s="14">
        <v>258635.36</v>
      </c>
    </row>
    <row r="38" spans="2:8" ht="22.05" customHeight="1" x14ac:dyDescent="0.45">
      <c r="B38" s="48" t="s">
        <v>47</v>
      </c>
      <c r="C38" s="48"/>
      <c r="D38" s="48"/>
      <c r="E38" s="48"/>
      <c r="F38" s="48"/>
      <c r="G38" s="48"/>
      <c r="H38" s="48"/>
    </row>
    <row r="39" spans="2:8" ht="30" customHeight="1" x14ac:dyDescent="0.45">
      <c r="B39" s="4" t="s">
        <v>48</v>
      </c>
      <c r="C39" s="4" t="s">
        <v>49</v>
      </c>
      <c r="D39" s="4" t="s">
        <v>50</v>
      </c>
      <c r="E39" s="4" t="s">
        <v>51</v>
      </c>
      <c r="F39" s="4" t="s">
        <v>44</v>
      </c>
    </row>
    <row r="40" spans="2:8" x14ac:dyDescent="0.45">
      <c r="B40" s="5" t="s">
        <v>52</v>
      </c>
      <c r="C40" s="8">
        <v>25</v>
      </c>
      <c r="D40" s="8">
        <v>14</v>
      </c>
      <c r="E40" s="8">
        <v>404148</v>
      </c>
      <c r="F40" s="13">
        <v>7806164.4597297302</v>
      </c>
    </row>
    <row r="41" spans="2:8" x14ac:dyDescent="0.45">
      <c r="B41" s="9" t="s">
        <v>53</v>
      </c>
      <c r="C41" s="11">
        <v>21</v>
      </c>
      <c r="D41" s="11">
        <v>12</v>
      </c>
      <c r="E41" s="11">
        <v>253067</v>
      </c>
      <c r="F41" s="14">
        <v>6181357.5370270293</v>
      </c>
    </row>
    <row r="42" spans="2:8" x14ac:dyDescent="0.45">
      <c r="B42" s="5" t="s">
        <v>54</v>
      </c>
      <c r="C42" s="8">
        <v>11</v>
      </c>
      <c r="D42" s="8">
        <v>25</v>
      </c>
      <c r="E42" s="8">
        <v>306836</v>
      </c>
      <c r="F42" s="13">
        <v>6152116.3270270294</v>
      </c>
    </row>
    <row r="43" spans="2:8" x14ac:dyDescent="0.45">
      <c r="B43" s="9" t="s">
        <v>55</v>
      </c>
      <c r="C43" s="11">
        <v>11</v>
      </c>
      <c r="D43" s="11">
        <v>9</v>
      </c>
      <c r="E43" s="11">
        <v>149939</v>
      </c>
      <c r="F43" s="14">
        <v>4454200.5021621631</v>
      </c>
    </row>
    <row r="44" spans="2:8" x14ac:dyDescent="0.45">
      <c r="B44" s="5" t="s">
        <v>56</v>
      </c>
      <c r="C44" s="8">
        <v>12</v>
      </c>
      <c r="D44" s="8">
        <v>15</v>
      </c>
      <c r="E44" s="8">
        <v>184936</v>
      </c>
      <c r="F44" s="13">
        <v>3803899.1305405414</v>
      </c>
    </row>
    <row r="45" spans="2:8" x14ac:dyDescent="0.45">
      <c r="B45" s="9" t="s">
        <v>57</v>
      </c>
      <c r="C45" s="11">
        <v>12</v>
      </c>
      <c r="D45" s="11">
        <v>7</v>
      </c>
      <c r="E45" s="11">
        <v>166441</v>
      </c>
      <c r="F45" s="14">
        <v>3651375.0802702699</v>
      </c>
    </row>
    <row r="46" spans="2:8" x14ac:dyDescent="0.45">
      <c r="B46" s="5" t="s">
        <v>58</v>
      </c>
      <c r="C46" s="8">
        <v>5</v>
      </c>
      <c r="D46" s="8">
        <v>5</v>
      </c>
      <c r="E46" s="8">
        <v>54139</v>
      </c>
      <c r="F46" s="13">
        <v>2088899.7151351348</v>
      </c>
    </row>
    <row r="47" spans="2:8" x14ac:dyDescent="0.45">
      <c r="B47" s="9" t="s">
        <v>59</v>
      </c>
      <c r="C47" s="11">
        <v>7</v>
      </c>
      <c r="D47" s="11">
        <v>2</v>
      </c>
      <c r="E47" s="11">
        <v>70174</v>
      </c>
      <c r="F47" s="14">
        <v>1443054.7505405406</v>
      </c>
    </row>
    <row r="48" spans="2:8" x14ac:dyDescent="0.45">
      <c r="B48" s="5" t="s">
        <v>60</v>
      </c>
      <c r="C48" s="8">
        <v>6</v>
      </c>
      <c r="D48" s="8">
        <v>3</v>
      </c>
      <c r="E48" s="8">
        <v>79334</v>
      </c>
      <c r="F48" s="13">
        <v>1230898.6029729729</v>
      </c>
    </row>
    <row r="49" spans="2:8" x14ac:dyDescent="0.45">
      <c r="B49" s="9" t="s">
        <v>61</v>
      </c>
      <c r="C49" s="11">
        <v>5</v>
      </c>
      <c r="D49" s="11">
        <v>3</v>
      </c>
      <c r="E49" s="11">
        <v>26469</v>
      </c>
      <c r="F49" s="14">
        <v>733131.37999999989</v>
      </c>
    </row>
    <row r="50" spans="2:8" x14ac:dyDescent="0.45">
      <c r="B50" s="5" t="s">
        <v>62</v>
      </c>
      <c r="C50" s="8">
        <v>3</v>
      </c>
      <c r="D50" s="8">
        <v>1</v>
      </c>
      <c r="E50" s="8">
        <v>17819</v>
      </c>
      <c r="F50" s="13">
        <v>478196.34459459462</v>
      </c>
    </row>
    <row r="51" spans="2:8" x14ac:dyDescent="0.45">
      <c r="B51" s="9" t="s">
        <v>63</v>
      </c>
      <c r="C51" s="11">
        <v>4</v>
      </c>
      <c r="D51" s="11">
        <v>1</v>
      </c>
      <c r="E51" s="11">
        <v>16647</v>
      </c>
      <c r="F51" s="14">
        <v>362869.14189189184</v>
      </c>
    </row>
    <row r="52" spans="2:8" x14ac:dyDescent="0.45">
      <c r="B52" s="5" t="s">
        <v>64</v>
      </c>
      <c r="C52" s="8">
        <v>6</v>
      </c>
      <c r="D52" s="8">
        <v>0</v>
      </c>
      <c r="E52" s="8">
        <v>10904</v>
      </c>
      <c r="F52" s="13">
        <v>258635.36</v>
      </c>
    </row>
    <row r="53" spans="2:8" x14ac:dyDescent="0.45">
      <c r="B53" s="9" t="s">
        <v>65</v>
      </c>
      <c r="C53" s="11">
        <v>2</v>
      </c>
      <c r="D53" s="11">
        <v>2</v>
      </c>
      <c r="E53" s="11">
        <v>5918</v>
      </c>
      <c r="F53" s="14">
        <v>68215.918378378381</v>
      </c>
    </row>
    <row r="54" spans="2:8" x14ac:dyDescent="0.45">
      <c r="B54" s="5" t="s">
        <v>66</v>
      </c>
      <c r="C54" s="8">
        <v>0</v>
      </c>
      <c r="D54" s="8">
        <v>1</v>
      </c>
      <c r="E54" s="8">
        <v>1313</v>
      </c>
      <c r="F54" s="13">
        <v>15924.188108108106</v>
      </c>
    </row>
    <row r="56" spans="2:8" ht="22.05" customHeight="1" x14ac:dyDescent="0.45">
      <c r="B56" s="48" t="s">
        <v>67</v>
      </c>
      <c r="C56" s="48"/>
      <c r="D56" s="48"/>
      <c r="E56" s="48"/>
      <c r="F56" s="48"/>
      <c r="G56" s="48"/>
      <c r="H56" s="48"/>
    </row>
    <row r="57" spans="2:8" ht="30" customHeight="1" x14ac:dyDescent="0.45">
      <c r="B57" s="49" t="s">
        <v>68</v>
      </c>
      <c r="C57" s="49"/>
      <c r="D57" s="49"/>
      <c r="E57" s="49"/>
      <c r="F57" s="49"/>
      <c r="G57" s="49"/>
      <c r="H57" s="49"/>
    </row>
    <row r="58" spans="2:8" ht="30" customHeight="1" x14ac:dyDescent="0.45">
      <c r="B58" s="49" t="s">
        <v>69</v>
      </c>
      <c r="C58" s="49"/>
      <c r="D58" s="49"/>
      <c r="E58" s="49"/>
      <c r="F58" s="49"/>
      <c r="G58" s="49"/>
      <c r="H58" s="49"/>
    </row>
    <row r="59" spans="2:8" ht="30" customHeight="1" x14ac:dyDescent="0.45">
      <c r="B59" s="49" t="s">
        <v>70</v>
      </c>
      <c r="C59" s="49"/>
      <c r="D59" s="49"/>
      <c r="E59" s="49"/>
      <c r="F59" s="49"/>
      <c r="G59" s="49"/>
      <c r="H59" s="49"/>
    </row>
    <row r="60" spans="2:8" ht="30" customHeight="1" x14ac:dyDescent="0.45">
      <c r="B60" s="49" t="s">
        <v>71</v>
      </c>
      <c r="C60" s="49"/>
      <c r="D60" s="49"/>
      <c r="E60" s="49"/>
      <c r="F60" s="49"/>
      <c r="G60" s="49"/>
      <c r="H60" s="49"/>
    </row>
    <row r="61" spans="2:8" ht="30" customHeight="1" x14ac:dyDescent="0.45">
      <c r="B61" s="49" t="s">
        <v>72</v>
      </c>
      <c r="C61" s="49"/>
      <c r="D61" s="49"/>
      <c r="E61" s="49"/>
      <c r="F61" s="49"/>
      <c r="G61" s="49"/>
      <c r="H61" s="49"/>
    </row>
    <row r="63" spans="2:8" ht="22.05" customHeight="1" x14ac:dyDescent="0.45">
      <c r="B63" s="48" t="s">
        <v>73</v>
      </c>
      <c r="C63" s="48"/>
      <c r="D63" s="48"/>
      <c r="E63" s="48"/>
      <c r="F63" s="48"/>
      <c r="G63" s="48"/>
      <c r="H63" s="48"/>
    </row>
    <row r="64" spans="2:8" x14ac:dyDescent="0.45">
      <c r="B64" s="17" t="str">
        <f>HYPERLINK("#'Plan de registros'!A1","Plan de registros")</f>
        <v>Plan de registros</v>
      </c>
      <c r="C64" s="50" t="s">
        <v>74</v>
      </c>
      <c r="D64" s="50"/>
      <c r="E64" s="50"/>
      <c r="F64" s="50"/>
      <c r="G64" s="50"/>
      <c r="H64" s="50"/>
    </row>
    <row r="65" spans="2:8" x14ac:dyDescent="0.45">
      <c r="B65" s="17" t="str">
        <f>HYPERLINK("#'Catálogo clasificado'!A1","Catálogo clasificado")</f>
        <v>Catálogo clasificado</v>
      </c>
      <c r="C65" s="50" t="s">
        <v>75</v>
      </c>
      <c r="D65" s="50"/>
      <c r="E65" s="50"/>
      <c r="F65" s="50"/>
      <c r="G65" s="50"/>
      <c r="H65" s="50"/>
    </row>
    <row r="66" spans="2:8" x14ac:dyDescent="0.45">
      <c r="B66" s="17" t="str">
        <f>HYPERLINK("#'Top EE. UU. sep-2026'!A1","Top EE. UU. sep-2026")</f>
        <v>Top EE. UU. sep-2026</v>
      </c>
      <c r="C66" s="50" t="s">
        <v>76</v>
      </c>
      <c r="D66" s="50"/>
      <c r="E66" s="50"/>
      <c r="F66" s="50"/>
      <c r="G66" s="50"/>
      <c r="H66" s="50"/>
    </row>
    <row r="67" spans="2:8" x14ac:dyDescent="0.45">
      <c r="B67" s="17" t="str">
        <f>HYPERLINK("#'Top México sep-2026'!A1","Top México sep-2026")</f>
        <v>Top México sep-2026</v>
      </c>
      <c r="C67" s="50" t="s">
        <v>77</v>
      </c>
      <c r="D67" s="50"/>
      <c r="E67" s="50"/>
      <c r="F67" s="50"/>
      <c r="G67" s="50"/>
      <c r="H67" s="50"/>
    </row>
    <row r="68" spans="2:8" x14ac:dyDescent="0.45">
      <c r="B68" s="17" t="str">
        <f>HYPERLINK("#'Tendencia semana 39'!A1","Tendencia semana 39")</f>
        <v>Tendencia semana 39</v>
      </c>
      <c r="C68" s="50" t="s">
        <v>78</v>
      </c>
      <c r="D68" s="50"/>
      <c r="E68" s="50"/>
      <c r="F68" s="50"/>
      <c r="G68" s="50"/>
      <c r="H68" s="50"/>
    </row>
    <row r="69" spans="2:8" x14ac:dyDescent="0.45">
      <c r="B69" s="17" t="str">
        <f>HYPERLINK("#'Lanzamientos nuevos EE. UU.'!A1","Lanzamientos nuevos EE. UU.")</f>
        <v>Lanzamientos nuevos EE. UU.</v>
      </c>
      <c r="C69" s="50" t="s">
        <v>79</v>
      </c>
      <c r="D69" s="50"/>
      <c r="E69" s="50"/>
      <c r="F69" s="50"/>
      <c r="G69" s="50"/>
      <c r="H69" s="50"/>
    </row>
    <row r="70" spans="2:8" x14ac:dyDescent="0.45">
      <c r="B70" s="17" t="str">
        <f>HYPERLINK("#'Ingredientes Colombia'!A1","Ingredientes Colombia")</f>
        <v>Ingredientes Colombia</v>
      </c>
      <c r="C70" s="50" t="s">
        <v>80</v>
      </c>
      <c r="D70" s="50"/>
      <c r="E70" s="50"/>
      <c r="F70" s="50"/>
      <c r="G70" s="50"/>
      <c r="H70" s="50"/>
    </row>
    <row r="71" spans="2:8" x14ac:dyDescent="0.45">
      <c r="B71" s="17" t="str">
        <f>HYPERLINK("#'Guía INVIMA'!A1","Guía INVIMA")</f>
        <v>Guía INVIMA</v>
      </c>
      <c r="C71" s="50" t="s">
        <v>81</v>
      </c>
      <c r="D71" s="50"/>
      <c r="E71" s="50"/>
      <c r="F71" s="50"/>
      <c r="G71" s="50"/>
      <c r="H71" s="50"/>
    </row>
    <row r="72" spans="2:8" x14ac:dyDescent="0.45">
      <c r="B72" s="17" t="str">
        <f>HYPERLINK("#'Anexo Ecom Magic'!A1","Anexo Ecom Magic")</f>
        <v>Anexo Ecom Magic</v>
      </c>
      <c r="C72" s="50" t="s">
        <v>82</v>
      </c>
      <c r="D72" s="50"/>
      <c r="E72" s="50"/>
      <c r="F72" s="50"/>
      <c r="G72" s="50"/>
      <c r="H72" s="50"/>
    </row>
    <row r="73" spans="2:8" x14ac:dyDescent="0.45">
      <c r="B73" s="17" t="str">
        <f>HYPERLINK("#'Fuentes y método'!A1","Fuentes y método")</f>
        <v>Fuentes y método</v>
      </c>
      <c r="C73" s="50" t="s">
        <v>83</v>
      </c>
      <c r="D73" s="50"/>
      <c r="E73" s="50"/>
      <c r="F73" s="50"/>
      <c r="G73" s="50"/>
      <c r="H73" s="50"/>
    </row>
  </sheetData>
  <mergeCells count="25">
    <mergeCell ref="C69:H69"/>
    <mergeCell ref="C70:H70"/>
    <mergeCell ref="C71:H71"/>
    <mergeCell ref="C72:H72"/>
    <mergeCell ref="C73:H73"/>
    <mergeCell ref="C64:H64"/>
    <mergeCell ref="C65:H65"/>
    <mergeCell ref="C66:H66"/>
    <mergeCell ref="C67:H67"/>
    <mergeCell ref="C68:H68"/>
    <mergeCell ref="B58:H58"/>
    <mergeCell ref="B59:H59"/>
    <mergeCell ref="B60:H60"/>
    <mergeCell ref="B61:H61"/>
    <mergeCell ref="B63:H63"/>
    <mergeCell ref="B16:H16"/>
    <mergeCell ref="B31:H31"/>
    <mergeCell ref="B38:H38"/>
    <mergeCell ref="B56:H56"/>
    <mergeCell ref="B57:H57"/>
    <mergeCell ref="B1:H1"/>
    <mergeCell ref="B2:H2"/>
    <mergeCell ref="B4:H4"/>
    <mergeCell ref="B5:H5"/>
    <mergeCell ref="B7:H7"/>
  </mergeCells>
  <pageMargins left="0.7" right="0.7"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6B"/>
    <pageSetUpPr fitToPage="1"/>
  </sheetPr>
  <dimension ref="A1:U34"/>
  <sheetViews>
    <sheetView showGridLines="0" workbookViewId="0">
      <pane xSplit="4" ySplit="5" topLeftCell="E33" activePane="bottomRight" state="frozen"/>
      <selection pane="topRight"/>
      <selection pane="bottomLeft"/>
      <selection pane="bottomRight" sqref="A1:U1"/>
    </sheetView>
  </sheetViews>
  <sheetFormatPr baseColWidth="10" defaultColWidth="9.06640625" defaultRowHeight="14.25" x14ac:dyDescent="0.45"/>
  <cols>
    <col min="1" max="1" width="13" customWidth="1"/>
    <col min="3" max="3" width="6" customWidth="1"/>
    <col min="4" max="4" width="30" customWidth="1"/>
    <col min="5" max="5" width="14" customWidth="1"/>
    <col min="6" max="6" width="20" customWidth="1"/>
    <col min="7" max="7" width="11" customWidth="1"/>
    <col min="8" max="8" width="16" customWidth="1"/>
    <col min="9" max="9" width="11" customWidth="1"/>
    <col min="10" max="10" width="34" customWidth="1"/>
    <col min="11" max="11" width="40" customWidth="1"/>
    <col min="12" max="12" width="28" customWidth="1"/>
    <col min="13" max="13" width="34" customWidth="1"/>
    <col min="14" max="14" width="11" customWidth="1"/>
    <col min="15" max="16" width="12" customWidth="1"/>
    <col min="17" max="17" width="14" customWidth="1"/>
    <col min="18" max="18" width="40" customWidth="1"/>
    <col min="19" max="19" width="22" customWidth="1"/>
    <col min="20" max="20" width="40" customWidth="1"/>
    <col min="21" max="21" width="36" customWidth="1"/>
  </cols>
  <sheetData>
    <row r="1" spans="1:21" ht="30" customHeight="1" x14ac:dyDescent="0.45">
      <c r="A1" s="51" t="s">
        <v>84</v>
      </c>
      <c r="B1" s="51"/>
      <c r="C1" s="51"/>
      <c r="D1" s="51"/>
      <c r="E1" s="51"/>
      <c r="F1" s="51"/>
      <c r="G1" s="51"/>
      <c r="H1" s="51"/>
      <c r="I1" s="51"/>
      <c r="J1" s="51"/>
      <c r="K1" s="51"/>
      <c r="L1" s="51"/>
      <c r="M1" s="51"/>
      <c r="N1" s="51"/>
      <c r="O1" s="51"/>
      <c r="P1" s="51"/>
      <c r="Q1" s="51"/>
      <c r="R1" s="51"/>
      <c r="S1" s="51"/>
      <c r="T1" s="51"/>
      <c r="U1" s="51"/>
    </row>
    <row r="2" spans="1:21" ht="32" customHeight="1" x14ac:dyDescent="0.45">
      <c r="A2" s="52" t="s">
        <v>85</v>
      </c>
      <c r="B2" s="52"/>
      <c r="C2" s="52"/>
      <c r="D2" s="52"/>
      <c r="E2" s="52"/>
      <c r="F2" s="52"/>
      <c r="G2" s="52"/>
      <c r="H2" s="52"/>
      <c r="I2" s="52"/>
      <c r="J2" s="52"/>
      <c r="K2" s="52"/>
      <c r="L2" s="52"/>
      <c r="M2" s="52"/>
      <c r="N2" s="52"/>
      <c r="O2" s="52"/>
      <c r="P2" s="52"/>
      <c r="Q2" s="52"/>
      <c r="R2" s="52"/>
      <c r="S2" s="52"/>
      <c r="T2" s="52"/>
      <c r="U2" s="52"/>
    </row>
    <row r="4" spans="1:21" x14ac:dyDescent="0.45">
      <c r="A4" s="53" t="s">
        <v>86</v>
      </c>
      <c r="B4" s="53"/>
      <c r="C4" s="53"/>
      <c r="D4" s="53"/>
      <c r="E4" s="53"/>
      <c r="F4" s="53"/>
      <c r="G4" s="53"/>
      <c r="H4" s="53"/>
      <c r="I4" s="53" t="s">
        <v>87</v>
      </c>
      <c r="J4" s="53"/>
      <c r="K4" s="53"/>
      <c r="L4" s="53"/>
      <c r="M4" s="53"/>
      <c r="N4" s="53" t="s">
        <v>88</v>
      </c>
      <c r="O4" s="53"/>
      <c r="P4" s="53"/>
      <c r="Q4" s="53"/>
      <c r="R4" s="53"/>
      <c r="S4" s="53" t="s">
        <v>89</v>
      </c>
      <c r="T4" s="53"/>
      <c r="U4" s="53"/>
    </row>
    <row r="5" spans="1:21" ht="44" customHeight="1" x14ac:dyDescent="0.45">
      <c r="A5" s="18" t="s">
        <v>90</v>
      </c>
      <c r="B5" s="18" t="s">
        <v>15</v>
      </c>
      <c r="C5" s="18" t="s">
        <v>91</v>
      </c>
      <c r="D5" s="18" t="s">
        <v>14</v>
      </c>
      <c r="E5" s="18" t="s">
        <v>20</v>
      </c>
      <c r="F5" s="18" t="s">
        <v>48</v>
      </c>
      <c r="G5" s="18" t="s">
        <v>16</v>
      </c>
      <c r="H5" s="18" t="s">
        <v>92</v>
      </c>
      <c r="I5" s="18" t="s">
        <v>93</v>
      </c>
      <c r="J5" s="18" t="s">
        <v>94</v>
      </c>
      <c r="K5" s="18" t="s">
        <v>95</v>
      </c>
      <c r="L5" s="18" t="s">
        <v>96</v>
      </c>
      <c r="M5" s="18" t="s">
        <v>97</v>
      </c>
      <c r="N5" s="18" t="s">
        <v>98</v>
      </c>
      <c r="O5" s="18" t="s">
        <v>99</v>
      </c>
      <c r="P5" s="18" t="s">
        <v>100</v>
      </c>
      <c r="Q5" s="18" t="s">
        <v>101</v>
      </c>
      <c r="R5" s="18" t="s">
        <v>102</v>
      </c>
      <c r="S5" s="18" t="s">
        <v>103</v>
      </c>
      <c r="T5" s="18" t="s">
        <v>104</v>
      </c>
      <c r="U5" s="18" t="s">
        <v>105</v>
      </c>
    </row>
    <row r="6" spans="1:21" ht="127.5" customHeight="1" x14ac:dyDescent="0.45">
      <c r="A6" s="19"/>
      <c r="B6" s="20">
        <v>1</v>
      </c>
      <c r="C6" s="20" t="s">
        <v>106</v>
      </c>
      <c r="D6" s="21" t="s">
        <v>107</v>
      </c>
      <c r="E6" s="21" t="s">
        <v>24</v>
      </c>
      <c r="F6" s="21" t="s">
        <v>54</v>
      </c>
      <c r="G6" s="20" t="s">
        <v>22</v>
      </c>
      <c r="H6" s="21" t="s">
        <v>108</v>
      </c>
      <c r="I6" s="7" t="s">
        <v>23</v>
      </c>
      <c r="J6" s="21" t="s">
        <v>109</v>
      </c>
      <c r="K6" s="21" t="s">
        <v>110</v>
      </c>
      <c r="L6" s="21" t="s">
        <v>111</v>
      </c>
      <c r="M6" s="21" t="s">
        <v>112</v>
      </c>
      <c r="N6" s="22">
        <v>16</v>
      </c>
      <c r="O6" s="23">
        <v>158229</v>
      </c>
      <c r="P6" s="23">
        <v>24454</v>
      </c>
      <c r="Q6" s="24">
        <v>3425782.5186486486</v>
      </c>
      <c r="R6" s="21" t="s">
        <v>113</v>
      </c>
      <c r="S6" s="21" t="s">
        <v>114</v>
      </c>
      <c r="T6" s="21" t="s">
        <v>115</v>
      </c>
      <c r="U6" s="21" t="s">
        <v>116</v>
      </c>
    </row>
    <row r="7" spans="1:21" ht="141" customHeight="1" x14ac:dyDescent="0.45">
      <c r="A7" s="25"/>
      <c r="B7" s="26">
        <v>1</v>
      </c>
      <c r="C7" s="26" t="s">
        <v>117</v>
      </c>
      <c r="D7" s="27" t="s">
        <v>118</v>
      </c>
      <c r="E7" s="27" t="s">
        <v>24</v>
      </c>
      <c r="F7" s="27" t="s">
        <v>56</v>
      </c>
      <c r="G7" s="26" t="s">
        <v>26</v>
      </c>
      <c r="H7" s="27" t="s">
        <v>108</v>
      </c>
      <c r="I7" s="7" t="s">
        <v>23</v>
      </c>
      <c r="J7" s="27" t="s">
        <v>119</v>
      </c>
      <c r="K7" s="27" t="s">
        <v>120</v>
      </c>
      <c r="L7" s="27" t="s">
        <v>121</v>
      </c>
      <c r="M7" s="27" t="s">
        <v>122</v>
      </c>
      <c r="N7" s="28">
        <v>15</v>
      </c>
      <c r="O7" s="29">
        <v>109824</v>
      </c>
      <c r="P7" s="29">
        <v>32365</v>
      </c>
      <c r="Q7" s="30">
        <v>2815534.2121621626</v>
      </c>
      <c r="R7" s="27" t="s">
        <v>123</v>
      </c>
      <c r="S7" s="27" t="s">
        <v>114</v>
      </c>
      <c r="T7" s="27" t="s">
        <v>124</v>
      </c>
      <c r="U7" s="27" t="s">
        <v>125</v>
      </c>
    </row>
    <row r="8" spans="1:21" ht="141" customHeight="1" x14ac:dyDescent="0.45">
      <c r="A8" s="19"/>
      <c r="B8" s="20">
        <v>1</v>
      </c>
      <c r="C8" s="20" t="s">
        <v>126</v>
      </c>
      <c r="D8" s="21" t="s">
        <v>127</v>
      </c>
      <c r="E8" s="21" t="s">
        <v>24</v>
      </c>
      <c r="F8" s="21" t="s">
        <v>52</v>
      </c>
      <c r="G8" s="20" t="s">
        <v>22</v>
      </c>
      <c r="H8" s="21" t="s">
        <v>108</v>
      </c>
      <c r="I8" s="7" t="s">
        <v>23</v>
      </c>
      <c r="J8" s="21" t="s">
        <v>128</v>
      </c>
      <c r="K8" s="21" t="s">
        <v>129</v>
      </c>
      <c r="L8" s="21" t="s">
        <v>130</v>
      </c>
      <c r="M8" s="21" t="s">
        <v>131</v>
      </c>
      <c r="N8" s="22">
        <v>17</v>
      </c>
      <c r="O8" s="23">
        <v>77150</v>
      </c>
      <c r="P8" s="23">
        <v>61707</v>
      </c>
      <c r="Q8" s="24">
        <v>2442657.9545945944</v>
      </c>
      <c r="R8" s="21" t="s">
        <v>132</v>
      </c>
      <c r="S8" s="21" t="s">
        <v>133</v>
      </c>
      <c r="T8" s="21" t="s">
        <v>134</v>
      </c>
      <c r="U8" s="21" t="s">
        <v>135</v>
      </c>
    </row>
    <row r="9" spans="1:21" ht="114" customHeight="1" x14ac:dyDescent="0.45">
      <c r="A9" s="25"/>
      <c r="B9" s="26">
        <v>1</v>
      </c>
      <c r="C9" s="26" t="s">
        <v>136</v>
      </c>
      <c r="D9" s="27" t="s">
        <v>137</v>
      </c>
      <c r="E9" s="27" t="s">
        <v>24</v>
      </c>
      <c r="F9" s="27" t="s">
        <v>53</v>
      </c>
      <c r="G9" s="26" t="s">
        <v>29</v>
      </c>
      <c r="H9" s="27" t="s">
        <v>108</v>
      </c>
      <c r="I9" s="7" t="s">
        <v>23</v>
      </c>
      <c r="J9" s="27" t="s">
        <v>138</v>
      </c>
      <c r="K9" s="27" t="s">
        <v>139</v>
      </c>
      <c r="L9" s="27" t="s">
        <v>140</v>
      </c>
      <c r="M9" s="27" t="s">
        <v>141</v>
      </c>
      <c r="N9" s="28">
        <v>6</v>
      </c>
      <c r="O9" s="29">
        <v>78044</v>
      </c>
      <c r="P9" s="29">
        <v>0</v>
      </c>
      <c r="Q9" s="30">
        <v>2257871.66</v>
      </c>
      <c r="R9" s="27" t="s">
        <v>142</v>
      </c>
      <c r="S9" s="27" t="s">
        <v>114</v>
      </c>
      <c r="T9" s="27" t="s">
        <v>143</v>
      </c>
      <c r="U9" s="27" t="s">
        <v>144</v>
      </c>
    </row>
    <row r="10" spans="1:21" ht="141" customHeight="1" x14ac:dyDescent="0.45">
      <c r="A10" s="19"/>
      <c r="B10" s="20">
        <v>1</v>
      </c>
      <c r="C10" s="20" t="s">
        <v>145</v>
      </c>
      <c r="D10" s="21" t="s">
        <v>146</v>
      </c>
      <c r="E10" s="21" t="s">
        <v>24</v>
      </c>
      <c r="F10" s="21" t="s">
        <v>55</v>
      </c>
      <c r="G10" s="20" t="s">
        <v>29</v>
      </c>
      <c r="H10" s="21" t="s">
        <v>147</v>
      </c>
      <c r="I10" s="7" t="s">
        <v>23</v>
      </c>
      <c r="J10" s="21" t="s">
        <v>148</v>
      </c>
      <c r="K10" s="21" t="s">
        <v>149</v>
      </c>
      <c r="L10" s="21" t="s">
        <v>150</v>
      </c>
      <c r="M10" s="21" t="s">
        <v>151</v>
      </c>
      <c r="N10" s="22">
        <v>3</v>
      </c>
      <c r="O10" s="23">
        <v>56795</v>
      </c>
      <c r="P10" s="23">
        <v>0</v>
      </c>
      <c r="Q10" s="24">
        <v>1884813.09</v>
      </c>
      <c r="R10" s="21" t="s">
        <v>152</v>
      </c>
      <c r="S10" s="21" t="s">
        <v>153</v>
      </c>
      <c r="T10" s="21" t="s">
        <v>154</v>
      </c>
      <c r="U10" s="21" t="s">
        <v>155</v>
      </c>
    </row>
    <row r="11" spans="1:21" ht="127.5" customHeight="1" x14ac:dyDescent="0.45">
      <c r="A11" s="25"/>
      <c r="B11" s="26">
        <v>1</v>
      </c>
      <c r="C11" s="26" t="s">
        <v>156</v>
      </c>
      <c r="D11" s="27" t="s">
        <v>157</v>
      </c>
      <c r="E11" s="27" t="s">
        <v>24</v>
      </c>
      <c r="F11" s="27" t="s">
        <v>53</v>
      </c>
      <c r="G11" s="26" t="s">
        <v>29</v>
      </c>
      <c r="H11" s="27" t="s">
        <v>108</v>
      </c>
      <c r="I11" s="7" t="s">
        <v>23</v>
      </c>
      <c r="J11" s="27" t="s">
        <v>158</v>
      </c>
      <c r="K11" s="27" t="s">
        <v>159</v>
      </c>
      <c r="L11" s="27" t="s">
        <v>160</v>
      </c>
      <c r="M11" s="27" t="s">
        <v>161</v>
      </c>
      <c r="N11" s="28">
        <v>9</v>
      </c>
      <c r="O11" s="29">
        <v>59325</v>
      </c>
      <c r="P11" s="29">
        <v>12165</v>
      </c>
      <c r="Q11" s="30">
        <v>1140372.4267567566</v>
      </c>
      <c r="R11" s="27" t="s">
        <v>162</v>
      </c>
      <c r="S11" s="27" t="s">
        <v>114</v>
      </c>
      <c r="T11" s="27" t="s">
        <v>163</v>
      </c>
      <c r="U11" s="27" t="s">
        <v>164</v>
      </c>
    </row>
    <row r="12" spans="1:21" ht="114" customHeight="1" x14ac:dyDescent="0.45">
      <c r="A12" s="19"/>
      <c r="B12" s="20">
        <v>1</v>
      </c>
      <c r="C12" s="20" t="s">
        <v>165</v>
      </c>
      <c r="D12" s="21" t="s">
        <v>166</v>
      </c>
      <c r="E12" s="21" t="s">
        <v>24</v>
      </c>
      <c r="F12" s="21" t="s">
        <v>54</v>
      </c>
      <c r="G12" s="20" t="s">
        <v>29</v>
      </c>
      <c r="H12" s="21" t="s">
        <v>108</v>
      </c>
      <c r="I12" s="7" t="s">
        <v>23</v>
      </c>
      <c r="J12" s="21" t="s">
        <v>167</v>
      </c>
      <c r="K12" s="21" t="s">
        <v>168</v>
      </c>
      <c r="L12" s="21" t="s">
        <v>169</v>
      </c>
      <c r="M12" s="21" t="s">
        <v>170</v>
      </c>
      <c r="N12" s="22">
        <v>9</v>
      </c>
      <c r="O12" s="23">
        <v>21816</v>
      </c>
      <c r="P12" s="23">
        <v>25023</v>
      </c>
      <c r="Q12" s="24">
        <v>824519.74891891901</v>
      </c>
      <c r="R12" s="21" t="s">
        <v>171</v>
      </c>
      <c r="S12" s="21" t="s">
        <v>114</v>
      </c>
      <c r="T12" s="21" t="s">
        <v>172</v>
      </c>
      <c r="U12" s="21" t="s">
        <v>173</v>
      </c>
    </row>
    <row r="13" spans="1:21" ht="154.5" customHeight="1" x14ac:dyDescent="0.45">
      <c r="A13" s="25"/>
      <c r="B13" s="26">
        <v>1</v>
      </c>
      <c r="C13" s="26" t="s">
        <v>174</v>
      </c>
      <c r="D13" s="27" t="s">
        <v>175</v>
      </c>
      <c r="E13" s="27" t="s">
        <v>24</v>
      </c>
      <c r="F13" s="27" t="s">
        <v>55</v>
      </c>
      <c r="G13" s="26" t="s">
        <v>22</v>
      </c>
      <c r="H13" s="27" t="s">
        <v>108</v>
      </c>
      <c r="I13" s="7" t="s">
        <v>23</v>
      </c>
      <c r="J13" s="27" t="s">
        <v>176</v>
      </c>
      <c r="K13" s="27" t="s">
        <v>177</v>
      </c>
      <c r="L13" s="27" t="s">
        <v>178</v>
      </c>
      <c r="M13" s="27" t="s">
        <v>179</v>
      </c>
      <c r="N13" s="28">
        <v>9</v>
      </c>
      <c r="O13" s="29">
        <v>17664</v>
      </c>
      <c r="P13" s="29">
        <v>23664</v>
      </c>
      <c r="Q13" s="30">
        <v>704620.45513513521</v>
      </c>
      <c r="R13" s="27" t="s">
        <v>180</v>
      </c>
      <c r="S13" s="27" t="s">
        <v>114</v>
      </c>
      <c r="T13" s="27" t="s">
        <v>181</v>
      </c>
      <c r="U13" s="27" t="s">
        <v>182</v>
      </c>
    </row>
    <row r="14" spans="1:21" ht="168" customHeight="1" x14ac:dyDescent="0.45">
      <c r="A14" s="19"/>
      <c r="B14" s="20">
        <v>2</v>
      </c>
      <c r="C14" s="20" t="s">
        <v>183</v>
      </c>
      <c r="D14" s="21" t="s">
        <v>184</v>
      </c>
      <c r="E14" s="21" t="s">
        <v>37</v>
      </c>
      <c r="F14" s="21" t="s">
        <v>52</v>
      </c>
      <c r="G14" s="20" t="s">
        <v>35</v>
      </c>
      <c r="H14" s="21" t="s">
        <v>108</v>
      </c>
      <c r="I14" s="12" t="s">
        <v>36</v>
      </c>
      <c r="J14" s="21" t="s">
        <v>185</v>
      </c>
      <c r="K14" s="21" t="s">
        <v>186</v>
      </c>
      <c r="L14" s="21" t="s">
        <v>187</v>
      </c>
      <c r="M14" s="21" t="s">
        <v>188</v>
      </c>
      <c r="N14" s="22">
        <v>14</v>
      </c>
      <c r="O14" s="23">
        <v>89341</v>
      </c>
      <c r="P14" s="23">
        <v>44453</v>
      </c>
      <c r="Q14" s="24">
        <v>2814953.5151351355</v>
      </c>
      <c r="R14" s="21" t="s">
        <v>189</v>
      </c>
      <c r="S14" s="21" t="s">
        <v>114</v>
      </c>
      <c r="T14" s="21" t="s">
        <v>190</v>
      </c>
      <c r="U14" s="21" t="s">
        <v>191</v>
      </c>
    </row>
    <row r="15" spans="1:21" ht="114" customHeight="1" x14ac:dyDescent="0.45">
      <c r="A15" s="25"/>
      <c r="B15" s="26">
        <v>2</v>
      </c>
      <c r="C15" s="26" t="s">
        <v>192</v>
      </c>
      <c r="D15" s="27" t="s">
        <v>193</v>
      </c>
      <c r="E15" s="27" t="s">
        <v>37</v>
      </c>
      <c r="F15" s="27" t="s">
        <v>57</v>
      </c>
      <c r="G15" s="26" t="s">
        <v>29</v>
      </c>
      <c r="H15" s="27" t="s">
        <v>108</v>
      </c>
      <c r="I15" s="7" t="s">
        <v>23</v>
      </c>
      <c r="J15" s="27" t="s">
        <v>194</v>
      </c>
      <c r="K15" s="27" t="s">
        <v>195</v>
      </c>
      <c r="L15" s="27" t="s">
        <v>196</v>
      </c>
      <c r="M15" s="27" t="s">
        <v>197</v>
      </c>
      <c r="N15" s="28">
        <v>7</v>
      </c>
      <c r="O15" s="29">
        <v>90295</v>
      </c>
      <c r="P15" s="29">
        <v>0</v>
      </c>
      <c r="Q15" s="30">
        <v>1925050.08</v>
      </c>
      <c r="R15" s="27" t="s">
        <v>198</v>
      </c>
      <c r="S15" s="27" t="s">
        <v>114</v>
      </c>
      <c r="T15" s="27" t="s">
        <v>199</v>
      </c>
      <c r="U15" s="27" t="s">
        <v>200</v>
      </c>
    </row>
    <row r="16" spans="1:21" ht="114" customHeight="1" x14ac:dyDescent="0.45">
      <c r="A16" s="19"/>
      <c r="B16" s="20">
        <v>2</v>
      </c>
      <c r="C16" s="20" t="s">
        <v>201</v>
      </c>
      <c r="D16" s="21" t="s">
        <v>202</v>
      </c>
      <c r="E16" s="21" t="s">
        <v>37</v>
      </c>
      <c r="F16" s="21" t="s">
        <v>58</v>
      </c>
      <c r="G16" s="20" t="s">
        <v>40</v>
      </c>
      <c r="H16" s="21" t="s">
        <v>108</v>
      </c>
      <c r="I16" s="7" t="s">
        <v>23</v>
      </c>
      <c r="J16" s="21" t="s">
        <v>203</v>
      </c>
      <c r="K16" s="21" t="s">
        <v>204</v>
      </c>
      <c r="L16" s="21" t="s">
        <v>205</v>
      </c>
      <c r="M16" s="21" t="s">
        <v>206</v>
      </c>
      <c r="N16" s="22">
        <v>4</v>
      </c>
      <c r="O16" s="23">
        <v>33277</v>
      </c>
      <c r="P16" s="23">
        <v>0</v>
      </c>
      <c r="Q16" s="24">
        <v>1531487.4</v>
      </c>
      <c r="R16" s="21" t="s">
        <v>207</v>
      </c>
      <c r="S16" s="21" t="s">
        <v>114</v>
      </c>
      <c r="T16" s="21" t="s">
        <v>208</v>
      </c>
      <c r="U16" s="21" t="s">
        <v>209</v>
      </c>
    </row>
    <row r="17" spans="1:21" ht="127.5" customHeight="1" x14ac:dyDescent="0.45">
      <c r="A17" s="25"/>
      <c r="B17" s="26">
        <v>2</v>
      </c>
      <c r="C17" s="26" t="s">
        <v>210</v>
      </c>
      <c r="D17" s="27" t="s">
        <v>211</v>
      </c>
      <c r="E17" s="27" t="s">
        <v>37</v>
      </c>
      <c r="F17" s="27" t="s">
        <v>60</v>
      </c>
      <c r="G17" s="26" t="s">
        <v>22</v>
      </c>
      <c r="H17" s="27" t="s">
        <v>108</v>
      </c>
      <c r="I17" s="7" t="s">
        <v>23</v>
      </c>
      <c r="J17" s="27" t="s">
        <v>212</v>
      </c>
      <c r="K17" s="27" t="s">
        <v>213</v>
      </c>
      <c r="L17" s="27" t="s">
        <v>214</v>
      </c>
      <c r="M17" s="27" t="s">
        <v>215</v>
      </c>
      <c r="N17" s="28">
        <v>7</v>
      </c>
      <c r="O17" s="29">
        <v>74468</v>
      </c>
      <c r="P17" s="29">
        <v>1063</v>
      </c>
      <c r="Q17" s="30">
        <v>1189189.537027027</v>
      </c>
      <c r="R17" s="27" t="s">
        <v>216</v>
      </c>
      <c r="S17" s="27" t="s">
        <v>114</v>
      </c>
      <c r="T17" s="27" t="s">
        <v>217</v>
      </c>
      <c r="U17" s="27" t="s">
        <v>218</v>
      </c>
    </row>
    <row r="18" spans="1:21" ht="114" customHeight="1" x14ac:dyDescent="0.45">
      <c r="A18" s="19"/>
      <c r="B18" s="20">
        <v>2</v>
      </c>
      <c r="C18" s="20" t="s">
        <v>219</v>
      </c>
      <c r="D18" s="21" t="s">
        <v>220</v>
      </c>
      <c r="E18" s="21" t="s">
        <v>37</v>
      </c>
      <c r="F18" s="21" t="s">
        <v>52</v>
      </c>
      <c r="G18" s="20" t="s">
        <v>26</v>
      </c>
      <c r="H18" s="21" t="s">
        <v>147</v>
      </c>
      <c r="I18" s="7" t="s">
        <v>23</v>
      </c>
      <c r="J18" s="21" t="s">
        <v>221</v>
      </c>
      <c r="K18" s="21" t="s">
        <v>222</v>
      </c>
      <c r="L18" s="21" t="s">
        <v>223</v>
      </c>
      <c r="M18" s="21" t="s">
        <v>224</v>
      </c>
      <c r="N18" s="22">
        <v>5</v>
      </c>
      <c r="O18" s="23">
        <v>54977</v>
      </c>
      <c r="P18" s="23">
        <v>4321</v>
      </c>
      <c r="Q18" s="24">
        <v>1163698.4962162159</v>
      </c>
      <c r="R18" s="21" t="s">
        <v>225</v>
      </c>
      <c r="S18" s="21" t="s">
        <v>153</v>
      </c>
      <c r="T18" s="21" t="s">
        <v>226</v>
      </c>
      <c r="U18" s="21" t="s">
        <v>227</v>
      </c>
    </row>
    <row r="19" spans="1:21" ht="100.5" customHeight="1" x14ac:dyDescent="0.45">
      <c r="A19" s="25"/>
      <c r="B19" s="26">
        <v>2</v>
      </c>
      <c r="C19" s="26" t="s">
        <v>228</v>
      </c>
      <c r="D19" s="27" t="s">
        <v>229</v>
      </c>
      <c r="E19" s="27" t="s">
        <v>37</v>
      </c>
      <c r="F19" s="27" t="s">
        <v>54</v>
      </c>
      <c r="G19" s="26" t="s">
        <v>26</v>
      </c>
      <c r="H19" s="27" t="s">
        <v>108</v>
      </c>
      <c r="I19" s="7" t="s">
        <v>23</v>
      </c>
      <c r="J19" s="27" t="s">
        <v>230</v>
      </c>
      <c r="K19" s="27" t="s">
        <v>231</v>
      </c>
      <c r="L19" s="27" t="s">
        <v>232</v>
      </c>
      <c r="M19" s="27" t="s">
        <v>233</v>
      </c>
      <c r="N19" s="28">
        <v>2</v>
      </c>
      <c r="O19" s="29">
        <v>37154</v>
      </c>
      <c r="P19" s="29">
        <v>0</v>
      </c>
      <c r="Q19" s="30">
        <v>1060073.54</v>
      </c>
      <c r="R19" s="27" t="s">
        <v>234</v>
      </c>
      <c r="S19" s="27" t="s">
        <v>114</v>
      </c>
      <c r="T19" s="27" t="s">
        <v>235</v>
      </c>
      <c r="U19" s="27" t="s">
        <v>236</v>
      </c>
    </row>
    <row r="20" spans="1:21" ht="141" customHeight="1" x14ac:dyDescent="0.45">
      <c r="A20" s="19"/>
      <c r="B20" s="20">
        <v>2</v>
      </c>
      <c r="C20" s="20" t="s">
        <v>237</v>
      </c>
      <c r="D20" s="21" t="s">
        <v>238</v>
      </c>
      <c r="E20" s="21" t="s">
        <v>37</v>
      </c>
      <c r="F20" s="21" t="s">
        <v>57</v>
      </c>
      <c r="G20" s="20" t="s">
        <v>22</v>
      </c>
      <c r="H20" s="21" t="s">
        <v>108</v>
      </c>
      <c r="I20" s="7" t="s">
        <v>23</v>
      </c>
      <c r="J20" s="21" t="s">
        <v>239</v>
      </c>
      <c r="K20" s="21" t="s">
        <v>240</v>
      </c>
      <c r="L20" s="21" t="s">
        <v>241</v>
      </c>
      <c r="M20" s="21" t="s">
        <v>242</v>
      </c>
      <c r="N20" s="22">
        <v>7</v>
      </c>
      <c r="O20" s="23">
        <v>43483</v>
      </c>
      <c r="P20" s="23">
        <v>8310</v>
      </c>
      <c r="Q20" s="24">
        <v>1005449.484054054</v>
      </c>
      <c r="R20" s="21" t="s">
        <v>243</v>
      </c>
      <c r="S20" s="21" t="s">
        <v>114</v>
      </c>
      <c r="T20" s="21" t="s">
        <v>244</v>
      </c>
      <c r="U20" s="21" t="s">
        <v>245</v>
      </c>
    </row>
    <row r="21" spans="1:21" ht="114" customHeight="1" x14ac:dyDescent="0.45">
      <c r="A21" s="25"/>
      <c r="B21" s="26">
        <v>2</v>
      </c>
      <c r="C21" s="26" t="s">
        <v>246</v>
      </c>
      <c r="D21" s="27" t="s">
        <v>247</v>
      </c>
      <c r="E21" s="27" t="s">
        <v>37</v>
      </c>
      <c r="F21" s="27" t="s">
        <v>54</v>
      </c>
      <c r="G21" s="26" t="s">
        <v>22</v>
      </c>
      <c r="H21" s="27" t="s">
        <v>108</v>
      </c>
      <c r="I21" s="7" t="s">
        <v>23</v>
      </c>
      <c r="J21" s="27" t="s">
        <v>248</v>
      </c>
      <c r="K21" s="27" t="s">
        <v>249</v>
      </c>
      <c r="L21" s="27" t="s">
        <v>250</v>
      </c>
      <c r="M21" s="27" t="s">
        <v>251</v>
      </c>
      <c r="N21" s="28">
        <v>10</v>
      </c>
      <c r="O21" s="29">
        <v>7242</v>
      </c>
      <c r="P21" s="29">
        <v>38607</v>
      </c>
      <c r="Q21" s="30">
        <v>931684.81027027022</v>
      </c>
      <c r="R21" s="27" t="s">
        <v>252</v>
      </c>
      <c r="S21" s="27" t="s">
        <v>114</v>
      </c>
      <c r="T21" s="27" t="s">
        <v>253</v>
      </c>
      <c r="U21" s="27" t="s">
        <v>254</v>
      </c>
    </row>
    <row r="22" spans="1:21" ht="127.5" customHeight="1" x14ac:dyDescent="0.45">
      <c r="A22" s="19"/>
      <c r="B22" s="20">
        <v>2</v>
      </c>
      <c r="C22" s="20" t="s">
        <v>255</v>
      </c>
      <c r="D22" s="21" t="s">
        <v>256</v>
      </c>
      <c r="E22" s="21" t="s">
        <v>37</v>
      </c>
      <c r="F22" s="21" t="s">
        <v>58</v>
      </c>
      <c r="G22" s="20" t="s">
        <v>22</v>
      </c>
      <c r="H22" s="21" t="s">
        <v>108</v>
      </c>
      <c r="I22" s="7" t="s">
        <v>23</v>
      </c>
      <c r="J22" s="21" t="s">
        <v>257</v>
      </c>
      <c r="K22" s="21" t="s">
        <v>258</v>
      </c>
      <c r="L22" s="21" t="s">
        <v>259</v>
      </c>
      <c r="M22" s="21" t="s">
        <v>260</v>
      </c>
      <c r="N22" s="22">
        <v>9</v>
      </c>
      <c r="O22" s="23">
        <v>22525</v>
      </c>
      <c r="P22" s="23">
        <v>9546</v>
      </c>
      <c r="Q22" s="24">
        <v>794582.39513513516</v>
      </c>
      <c r="R22" s="21" t="s">
        <v>261</v>
      </c>
      <c r="S22" s="21" t="s">
        <v>262</v>
      </c>
      <c r="T22" s="21" t="s">
        <v>263</v>
      </c>
      <c r="U22" s="21" t="s">
        <v>264</v>
      </c>
    </row>
    <row r="23" spans="1:21" ht="114" customHeight="1" x14ac:dyDescent="0.45">
      <c r="A23" s="25"/>
      <c r="B23" s="26">
        <v>2</v>
      </c>
      <c r="C23" s="26" t="s">
        <v>265</v>
      </c>
      <c r="D23" s="27" t="s">
        <v>266</v>
      </c>
      <c r="E23" s="27" t="s">
        <v>37</v>
      </c>
      <c r="F23" s="27" t="s">
        <v>53</v>
      </c>
      <c r="G23" s="26" t="s">
        <v>29</v>
      </c>
      <c r="H23" s="27" t="s">
        <v>147</v>
      </c>
      <c r="I23" s="7" t="s">
        <v>23</v>
      </c>
      <c r="J23" s="27" t="s">
        <v>267</v>
      </c>
      <c r="K23" s="27" t="s">
        <v>268</v>
      </c>
      <c r="L23" s="27" t="s">
        <v>269</v>
      </c>
      <c r="M23" s="27" t="s">
        <v>270</v>
      </c>
      <c r="N23" s="28">
        <v>5</v>
      </c>
      <c r="O23" s="29">
        <v>33547</v>
      </c>
      <c r="P23" s="29">
        <v>0</v>
      </c>
      <c r="Q23" s="30">
        <v>714185.63</v>
      </c>
      <c r="R23" s="27" t="s">
        <v>271</v>
      </c>
      <c r="S23" s="27" t="s">
        <v>272</v>
      </c>
      <c r="T23" s="27" t="s">
        <v>273</v>
      </c>
      <c r="U23" s="27" t="s">
        <v>274</v>
      </c>
    </row>
    <row r="24" spans="1:21" ht="73.5" customHeight="1" x14ac:dyDescent="0.45">
      <c r="A24" s="19"/>
      <c r="B24" s="20">
        <v>2</v>
      </c>
      <c r="C24" s="20" t="s">
        <v>275</v>
      </c>
      <c r="D24" s="21" t="s">
        <v>276</v>
      </c>
      <c r="E24" s="21" t="s">
        <v>37</v>
      </c>
      <c r="F24" s="21" t="s">
        <v>53</v>
      </c>
      <c r="G24" s="20" t="s">
        <v>277</v>
      </c>
      <c r="H24" s="21" t="s">
        <v>108</v>
      </c>
      <c r="I24" s="7" t="s">
        <v>23</v>
      </c>
      <c r="J24" s="21" t="s">
        <v>278</v>
      </c>
      <c r="K24" s="21" t="s">
        <v>279</v>
      </c>
      <c r="L24" s="21" t="s">
        <v>280</v>
      </c>
      <c r="M24" s="21" t="s">
        <v>281</v>
      </c>
      <c r="N24" s="22">
        <v>1</v>
      </c>
      <c r="O24" s="23">
        <v>14535</v>
      </c>
      <c r="P24" s="23">
        <v>0</v>
      </c>
      <c r="Q24" s="24">
        <v>684545.19</v>
      </c>
      <c r="R24" s="21" t="s">
        <v>282</v>
      </c>
      <c r="S24" s="21" t="s">
        <v>114</v>
      </c>
      <c r="T24" s="21" t="s">
        <v>283</v>
      </c>
      <c r="U24" s="21" t="s">
        <v>284</v>
      </c>
    </row>
    <row r="25" spans="1:21" ht="114" customHeight="1" x14ac:dyDescent="0.45">
      <c r="A25" s="25"/>
      <c r="B25" s="26">
        <v>2</v>
      </c>
      <c r="C25" s="26" t="s">
        <v>285</v>
      </c>
      <c r="D25" s="27" t="s">
        <v>286</v>
      </c>
      <c r="E25" s="27" t="s">
        <v>37</v>
      </c>
      <c r="F25" s="27" t="s">
        <v>53</v>
      </c>
      <c r="G25" s="26" t="s">
        <v>35</v>
      </c>
      <c r="H25" s="27" t="s">
        <v>108</v>
      </c>
      <c r="I25" s="7" t="s">
        <v>23</v>
      </c>
      <c r="J25" s="27" t="s">
        <v>287</v>
      </c>
      <c r="K25" s="27" t="s">
        <v>288</v>
      </c>
      <c r="L25" s="27" t="s">
        <v>289</v>
      </c>
      <c r="M25" s="27" t="s">
        <v>290</v>
      </c>
      <c r="N25" s="28">
        <v>7</v>
      </c>
      <c r="O25" s="29">
        <v>22234</v>
      </c>
      <c r="P25" s="29">
        <v>5843</v>
      </c>
      <c r="Q25" s="30">
        <v>621151.9405405405</v>
      </c>
      <c r="R25" s="27" t="s">
        <v>291</v>
      </c>
      <c r="S25" s="27" t="s">
        <v>114</v>
      </c>
      <c r="T25" s="27" t="s">
        <v>292</v>
      </c>
      <c r="U25" s="27" t="s">
        <v>293</v>
      </c>
    </row>
    <row r="26" spans="1:21" ht="154.5" customHeight="1" x14ac:dyDescent="0.45">
      <c r="A26" s="19"/>
      <c r="B26" s="20">
        <v>2</v>
      </c>
      <c r="C26" s="20" t="s">
        <v>294</v>
      </c>
      <c r="D26" s="21" t="s">
        <v>295</v>
      </c>
      <c r="E26" s="21" t="s">
        <v>37</v>
      </c>
      <c r="F26" s="21" t="s">
        <v>59</v>
      </c>
      <c r="G26" s="20" t="s">
        <v>296</v>
      </c>
      <c r="H26" s="21" t="s">
        <v>108</v>
      </c>
      <c r="I26" s="7" t="s">
        <v>23</v>
      </c>
      <c r="J26" s="21" t="s">
        <v>297</v>
      </c>
      <c r="K26" s="21" t="s">
        <v>298</v>
      </c>
      <c r="L26" s="21" t="s">
        <v>299</v>
      </c>
      <c r="M26" s="21" t="s">
        <v>300</v>
      </c>
      <c r="N26" s="22">
        <v>9</v>
      </c>
      <c r="O26" s="23">
        <v>16743</v>
      </c>
      <c r="P26" s="23">
        <v>15185</v>
      </c>
      <c r="Q26" s="24">
        <v>449410.63297297299</v>
      </c>
      <c r="R26" s="21" t="s">
        <v>301</v>
      </c>
      <c r="S26" s="21" t="s">
        <v>114</v>
      </c>
      <c r="T26" s="21" t="s">
        <v>302</v>
      </c>
      <c r="U26" s="21" t="s">
        <v>303</v>
      </c>
    </row>
    <row r="27" spans="1:21" ht="100.5" customHeight="1" x14ac:dyDescent="0.45">
      <c r="A27" s="25"/>
      <c r="B27" s="26">
        <v>2</v>
      </c>
      <c r="C27" s="26" t="s">
        <v>304</v>
      </c>
      <c r="D27" s="27" t="s">
        <v>305</v>
      </c>
      <c r="E27" s="27" t="s">
        <v>37</v>
      </c>
      <c r="F27" s="27" t="s">
        <v>58</v>
      </c>
      <c r="G27" s="26" t="s">
        <v>26</v>
      </c>
      <c r="H27" s="27" t="s">
        <v>108</v>
      </c>
      <c r="I27" s="7" t="s">
        <v>23</v>
      </c>
      <c r="J27" s="27" t="s">
        <v>306</v>
      </c>
      <c r="K27" s="27" t="s">
        <v>307</v>
      </c>
      <c r="L27" s="27" t="s">
        <v>308</v>
      </c>
      <c r="M27" s="27" t="s">
        <v>309</v>
      </c>
      <c r="N27" s="28">
        <v>1</v>
      </c>
      <c r="O27" s="29">
        <v>14563</v>
      </c>
      <c r="P27" s="29">
        <v>0</v>
      </c>
      <c r="Q27" s="30">
        <v>442778.47</v>
      </c>
      <c r="R27" s="27" t="s">
        <v>310</v>
      </c>
      <c r="S27" s="27" t="s">
        <v>114</v>
      </c>
      <c r="T27" s="27" t="s">
        <v>311</v>
      </c>
      <c r="U27" s="27" t="s">
        <v>312</v>
      </c>
    </row>
    <row r="28" spans="1:21" ht="100.5" customHeight="1" x14ac:dyDescent="0.45">
      <c r="A28" s="19"/>
      <c r="B28" s="20">
        <v>2</v>
      </c>
      <c r="C28" s="20" t="s">
        <v>313</v>
      </c>
      <c r="D28" s="21" t="s">
        <v>314</v>
      </c>
      <c r="E28" s="21" t="s">
        <v>37</v>
      </c>
      <c r="F28" s="21" t="s">
        <v>53</v>
      </c>
      <c r="G28" s="20" t="s">
        <v>29</v>
      </c>
      <c r="H28" s="21" t="s">
        <v>147</v>
      </c>
      <c r="I28" s="7" t="s">
        <v>23</v>
      </c>
      <c r="J28" s="21" t="s">
        <v>315</v>
      </c>
      <c r="K28" s="21" t="s">
        <v>316</v>
      </c>
      <c r="L28" s="21" t="s">
        <v>317</v>
      </c>
      <c r="M28" s="21" t="s">
        <v>318</v>
      </c>
      <c r="N28" s="22">
        <v>2</v>
      </c>
      <c r="O28" s="23">
        <v>11228</v>
      </c>
      <c r="P28" s="23">
        <v>2605</v>
      </c>
      <c r="Q28" s="24">
        <v>354012.77216216217</v>
      </c>
      <c r="R28" s="21" t="s">
        <v>319</v>
      </c>
      <c r="S28" s="21" t="s">
        <v>153</v>
      </c>
      <c r="T28" s="21" t="s">
        <v>320</v>
      </c>
      <c r="U28" s="21" t="s">
        <v>321</v>
      </c>
    </row>
    <row r="29" spans="1:21" ht="127.5" customHeight="1" x14ac:dyDescent="0.45">
      <c r="A29" s="25"/>
      <c r="B29" s="26">
        <v>3</v>
      </c>
      <c r="C29" s="26" t="s">
        <v>322</v>
      </c>
      <c r="D29" s="27" t="s">
        <v>323</v>
      </c>
      <c r="E29" s="27" t="s">
        <v>324</v>
      </c>
      <c r="F29" s="27" t="s">
        <v>55</v>
      </c>
      <c r="G29" s="26" t="s">
        <v>22</v>
      </c>
      <c r="H29" s="27" t="s">
        <v>108</v>
      </c>
      <c r="I29" s="7" t="s">
        <v>23</v>
      </c>
      <c r="J29" s="27" t="s">
        <v>325</v>
      </c>
      <c r="K29" s="27" t="s">
        <v>326</v>
      </c>
      <c r="L29" s="27" t="s">
        <v>327</v>
      </c>
      <c r="M29" s="27" t="s">
        <v>328</v>
      </c>
      <c r="N29" s="28">
        <v>11</v>
      </c>
      <c r="O29" s="29">
        <v>52017</v>
      </c>
      <c r="P29" s="29">
        <v>11332</v>
      </c>
      <c r="Q29" s="30">
        <v>2354012.7316216212</v>
      </c>
      <c r="R29" s="27" t="s">
        <v>329</v>
      </c>
      <c r="S29" s="27" t="s">
        <v>114</v>
      </c>
      <c r="T29" s="27" t="s">
        <v>330</v>
      </c>
      <c r="U29" s="27" t="s">
        <v>331</v>
      </c>
    </row>
    <row r="30" spans="1:21" ht="100.5" customHeight="1" x14ac:dyDescent="0.45">
      <c r="A30" s="19"/>
      <c r="B30" s="20">
        <v>3</v>
      </c>
      <c r="C30" s="20" t="s">
        <v>332</v>
      </c>
      <c r="D30" s="21" t="s">
        <v>333</v>
      </c>
      <c r="E30" s="21" t="s">
        <v>324</v>
      </c>
      <c r="F30" s="21" t="s">
        <v>52</v>
      </c>
      <c r="G30" s="20" t="s">
        <v>334</v>
      </c>
      <c r="H30" s="21" t="s">
        <v>335</v>
      </c>
      <c r="I30" s="15" t="s">
        <v>45</v>
      </c>
      <c r="J30" s="21" t="s">
        <v>336</v>
      </c>
      <c r="K30" s="21" t="s">
        <v>337</v>
      </c>
      <c r="L30" s="21" t="s">
        <v>338</v>
      </c>
      <c r="M30" s="21" t="s">
        <v>339</v>
      </c>
      <c r="N30" s="22">
        <v>8</v>
      </c>
      <c r="O30" s="23">
        <v>68865</v>
      </c>
      <c r="P30" s="23">
        <v>0</v>
      </c>
      <c r="Q30" s="24">
        <v>1733775.7499999998</v>
      </c>
      <c r="R30" s="21" t="s">
        <v>340</v>
      </c>
      <c r="S30" s="21" t="s">
        <v>341</v>
      </c>
      <c r="T30" s="21" t="s">
        <v>342</v>
      </c>
      <c r="U30" s="21" t="s">
        <v>343</v>
      </c>
    </row>
    <row r="31" spans="1:21" ht="114" customHeight="1" x14ac:dyDescent="0.45">
      <c r="A31" s="25"/>
      <c r="B31" s="26">
        <v>3</v>
      </c>
      <c r="C31" s="26" t="s">
        <v>344</v>
      </c>
      <c r="D31" s="27" t="s">
        <v>345</v>
      </c>
      <c r="E31" s="27" t="s">
        <v>324</v>
      </c>
      <c r="F31" s="27" t="s">
        <v>61</v>
      </c>
      <c r="G31" s="26" t="s">
        <v>22</v>
      </c>
      <c r="H31" s="27" t="s">
        <v>108</v>
      </c>
      <c r="I31" s="12" t="s">
        <v>36</v>
      </c>
      <c r="J31" s="27" t="s">
        <v>346</v>
      </c>
      <c r="K31" s="27" t="s">
        <v>347</v>
      </c>
      <c r="L31" s="27" t="s">
        <v>348</v>
      </c>
      <c r="M31" s="27" t="s">
        <v>349</v>
      </c>
      <c r="N31" s="28">
        <v>17</v>
      </c>
      <c r="O31" s="29">
        <v>46453</v>
      </c>
      <c r="P31" s="29">
        <v>12861</v>
      </c>
      <c r="Q31" s="30">
        <v>1480988.787027027</v>
      </c>
      <c r="R31" s="27" t="s">
        <v>350</v>
      </c>
      <c r="S31" s="27" t="s">
        <v>351</v>
      </c>
      <c r="T31" s="27" t="s">
        <v>352</v>
      </c>
      <c r="U31" s="27" t="s">
        <v>353</v>
      </c>
    </row>
    <row r="32" spans="1:21" ht="127.5" customHeight="1" x14ac:dyDescent="0.45">
      <c r="A32" s="19"/>
      <c r="B32" s="20">
        <v>3</v>
      </c>
      <c r="C32" s="20" t="s">
        <v>354</v>
      </c>
      <c r="D32" s="21" t="s">
        <v>355</v>
      </c>
      <c r="E32" s="21" t="s">
        <v>324</v>
      </c>
      <c r="F32" s="21" t="s">
        <v>59</v>
      </c>
      <c r="G32" s="20" t="s">
        <v>22</v>
      </c>
      <c r="H32" s="21" t="s">
        <v>108</v>
      </c>
      <c r="I32" s="7" t="s">
        <v>23</v>
      </c>
      <c r="J32" s="21" t="s">
        <v>356</v>
      </c>
      <c r="K32" s="21" t="s">
        <v>357</v>
      </c>
      <c r="L32" s="21" t="s">
        <v>358</v>
      </c>
      <c r="M32" s="21" t="s">
        <v>359</v>
      </c>
      <c r="N32" s="22">
        <v>4</v>
      </c>
      <c r="O32" s="23">
        <v>48860</v>
      </c>
      <c r="P32" s="23">
        <v>0</v>
      </c>
      <c r="Q32" s="24">
        <v>774219.6</v>
      </c>
      <c r="R32" s="21" t="s">
        <v>360</v>
      </c>
      <c r="S32" s="21" t="s">
        <v>114</v>
      </c>
      <c r="T32" s="21" t="s">
        <v>361</v>
      </c>
      <c r="U32" s="21" t="s">
        <v>362</v>
      </c>
    </row>
    <row r="33" spans="1:21" ht="87" customHeight="1" x14ac:dyDescent="0.45">
      <c r="A33" s="25"/>
      <c r="B33" s="26">
        <v>3</v>
      </c>
      <c r="C33" s="26" t="s">
        <v>363</v>
      </c>
      <c r="D33" s="27" t="s">
        <v>364</v>
      </c>
      <c r="E33" s="27" t="s">
        <v>324</v>
      </c>
      <c r="F33" s="27" t="s">
        <v>53</v>
      </c>
      <c r="G33" s="26" t="s">
        <v>26</v>
      </c>
      <c r="H33" s="27" t="s">
        <v>108</v>
      </c>
      <c r="I33" s="7" t="s">
        <v>23</v>
      </c>
      <c r="J33" s="27" t="s">
        <v>365</v>
      </c>
      <c r="K33" s="27" t="s">
        <v>366</v>
      </c>
      <c r="L33" s="27" t="s">
        <v>367</v>
      </c>
      <c r="M33" s="27" t="s">
        <v>368</v>
      </c>
      <c r="N33" s="28">
        <v>3</v>
      </c>
      <c r="O33" s="29">
        <v>20725</v>
      </c>
      <c r="P33" s="29">
        <v>0</v>
      </c>
      <c r="Q33" s="30">
        <v>553410.56000000006</v>
      </c>
      <c r="R33" s="27" t="s">
        <v>369</v>
      </c>
      <c r="S33" s="27" t="s">
        <v>114</v>
      </c>
      <c r="T33" s="27" t="s">
        <v>370</v>
      </c>
      <c r="U33" s="27" t="s">
        <v>371</v>
      </c>
    </row>
    <row r="34" spans="1:21" ht="114" customHeight="1" x14ac:dyDescent="0.45">
      <c r="A34" s="19"/>
      <c r="B34" s="20">
        <v>3</v>
      </c>
      <c r="C34" s="20" t="s">
        <v>372</v>
      </c>
      <c r="D34" s="21" t="s">
        <v>373</v>
      </c>
      <c r="E34" s="21" t="s">
        <v>324</v>
      </c>
      <c r="F34" s="21" t="s">
        <v>52</v>
      </c>
      <c r="G34" s="20" t="s">
        <v>296</v>
      </c>
      <c r="H34" s="21" t="s">
        <v>108</v>
      </c>
      <c r="I34" s="12" t="s">
        <v>36</v>
      </c>
      <c r="J34" s="21" t="s">
        <v>374</v>
      </c>
      <c r="K34" s="21" t="s">
        <v>375</v>
      </c>
      <c r="L34" s="21" t="s">
        <v>376</v>
      </c>
      <c r="M34" s="21" t="s">
        <v>377</v>
      </c>
      <c r="N34" s="22">
        <v>7</v>
      </c>
      <c r="O34" s="23">
        <v>9212</v>
      </c>
      <c r="P34" s="23">
        <v>13085</v>
      </c>
      <c r="Q34" s="24">
        <v>395469.69</v>
      </c>
      <c r="R34" s="21" t="s">
        <v>378</v>
      </c>
      <c r="S34" s="21" t="s">
        <v>114</v>
      </c>
      <c r="T34" s="21" t="s">
        <v>379</v>
      </c>
      <c r="U34" s="21" t="s">
        <v>380</v>
      </c>
    </row>
  </sheetData>
  <autoFilter ref="A5:U34" xr:uid="{00000000-0009-0000-0000-000001000000}"/>
  <mergeCells count="6">
    <mergeCell ref="A1:U1"/>
    <mergeCell ref="A2:U2"/>
    <mergeCell ref="A4:H4"/>
    <mergeCell ref="I4:M4"/>
    <mergeCell ref="N4:R4"/>
    <mergeCell ref="S4:U4"/>
  </mergeCells>
  <conditionalFormatting sqref="Q6:Q34">
    <cfRule type="dataBar" priority="1">
      <dataBar>
        <cfvo type="min"/>
        <cfvo type="max"/>
        <color rgb="FF63BE7B"/>
      </dataBar>
    </cfRule>
  </conditionalFormatting>
  <pageMargins left="0.3" right="0.3" top="0.4" bottom="0.4" header="0.2" footer="0.2"/>
  <pageSetup paperSize="9" fitToHeight="0" orientation="landscape"/>
  <headerFooter>
    <oddFooter>&amp;L&amp;8&amp;A&amp;R&amp;8Página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2E7D6B"/>
    <pageSetUpPr fitToPage="1"/>
  </sheetPr>
  <dimension ref="A1:AG235"/>
  <sheetViews>
    <sheetView showGridLines="0" tabSelected="1" workbookViewId="0">
      <pane xSplit="4" ySplit="5" topLeftCell="E125" activePane="bottomRight" state="frozen"/>
      <selection pane="topRight"/>
      <selection pane="bottomLeft"/>
      <selection pane="bottomRight" sqref="A1:AG1"/>
    </sheetView>
  </sheetViews>
  <sheetFormatPr baseColWidth="10" defaultColWidth="9.06640625" defaultRowHeight="14.25" x14ac:dyDescent="0.45"/>
  <cols>
    <col min="1" max="1" width="13" customWidth="1"/>
    <col min="2" max="2" width="7" customWidth="1"/>
    <col min="3" max="3" width="8" customWidth="1"/>
    <col min="4" max="4" width="30" customWidth="1"/>
    <col min="5" max="6" width="16" customWidth="1"/>
    <col min="7" max="8" width="20" customWidth="1"/>
    <col min="9" max="9" width="11" customWidth="1"/>
    <col min="10" max="10" width="16" customWidth="1"/>
    <col min="11" max="12" width="34" customWidth="1"/>
    <col min="13" max="13" width="30" customWidth="1"/>
    <col min="14" max="14" width="26" customWidth="1"/>
    <col min="15" max="15" width="11" customWidth="1"/>
    <col min="16" max="16" width="34" customWidth="1"/>
    <col min="17" max="17" width="36" customWidth="1"/>
    <col min="18" max="18" width="11" customWidth="1"/>
    <col min="19" max="19" width="14" customWidth="1"/>
    <col min="20" max="20" width="13" customWidth="1"/>
    <col min="21" max="22" width="11" customWidth="1"/>
    <col min="23" max="23" width="12" customWidth="1"/>
    <col min="24" max="24" width="16" customWidth="1"/>
    <col min="25" max="25" width="10" customWidth="1"/>
    <col min="26" max="26" width="11" customWidth="1"/>
    <col min="27" max="27" width="22" customWidth="1"/>
    <col min="28" max="28" width="11" customWidth="1"/>
    <col min="29" max="29" width="22" customWidth="1"/>
    <col min="30" max="30" width="30" customWidth="1"/>
    <col min="31" max="31" width="40" customWidth="1"/>
    <col min="32" max="32" width="21" customWidth="1"/>
    <col min="33" max="33" width="15" customWidth="1"/>
  </cols>
  <sheetData>
    <row r="1" spans="1:33" ht="30" customHeight="1" x14ac:dyDescent="0.45">
      <c r="A1" s="51" t="s">
        <v>381</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row>
    <row r="2" spans="1:33" ht="32" customHeight="1" x14ac:dyDescent="0.45">
      <c r="A2" s="52" t="s">
        <v>382</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row>
    <row r="4" spans="1:33" x14ac:dyDescent="0.45">
      <c r="A4" s="53" t="s">
        <v>383</v>
      </c>
      <c r="B4" s="53"/>
      <c r="C4" s="53"/>
      <c r="D4" s="53"/>
      <c r="E4" s="53"/>
      <c r="F4" s="53"/>
      <c r="G4" s="53" t="s">
        <v>384</v>
      </c>
      <c r="H4" s="53"/>
      <c r="I4" s="53"/>
      <c r="J4" s="53"/>
      <c r="K4" s="53"/>
      <c r="L4" s="53"/>
      <c r="M4" s="53"/>
      <c r="N4" s="53" t="s">
        <v>87</v>
      </c>
      <c r="O4" s="53"/>
      <c r="P4" s="53"/>
      <c r="Q4" s="53"/>
      <c r="R4" s="53" t="s">
        <v>385</v>
      </c>
      <c r="S4" s="53"/>
      <c r="T4" s="53"/>
      <c r="U4" s="53"/>
      <c r="V4" s="53"/>
      <c r="W4" s="53"/>
      <c r="X4" s="53"/>
      <c r="Y4" s="53"/>
      <c r="Z4" s="53"/>
      <c r="AA4" s="53" t="s">
        <v>386</v>
      </c>
      <c r="AB4" s="53"/>
      <c r="AC4" s="53"/>
      <c r="AD4" s="53"/>
      <c r="AE4" s="53"/>
      <c r="AF4" s="53"/>
      <c r="AG4" s="53"/>
    </row>
    <row r="5" spans="1:33" ht="44" customHeight="1" x14ac:dyDescent="0.45">
      <c r="A5" s="18" t="s">
        <v>387</v>
      </c>
      <c r="B5" s="18" t="s">
        <v>388</v>
      </c>
      <c r="C5" s="18" t="s">
        <v>389</v>
      </c>
      <c r="D5" s="18" t="s">
        <v>390</v>
      </c>
      <c r="E5" s="18" t="s">
        <v>391</v>
      </c>
      <c r="F5" s="18" t="s">
        <v>392</v>
      </c>
      <c r="G5" s="18" t="s">
        <v>48</v>
      </c>
      <c r="H5" s="18" t="s">
        <v>393</v>
      </c>
      <c r="I5" s="18" t="s">
        <v>16</v>
      </c>
      <c r="J5" s="18" t="s">
        <v>394</v>
      </c>
      <c r="K5" s="18" t="s">
        <v>395</v>
      </c>
      <c r="L5" s="18" t="s">
        <v>396</v>
      </c>
      <c r="M5" s="18" t="s">
        <v>397</v>
      </c>
      <c r="N5" s="18" t="s">
        <v>14</v>
      </c>
      <c r="O5" s="18" t="s">
        <v>93</v>
      </c>
      <c r="P5" s="18" t="s">
        <v>398</v>
      </c>
      <c r="Q5" s="18" t="s">
        <v>399</v>
      </c>
      <c r="R5" s="18" t="s">
        <v>51</v>
      </c>
      <c r="S5" s="18" t="s">
        <v>400</v>
      </c>
      <c r="T5" s="18" t="s">
        <v>44</v>
      </c>
      <c r="U5" s="18" t="s">
        <v>401</v>
      </c>
      <c r="V5" s="18" t="s">
        <v>402</v>
      </c>
      <c r="W5" s="18" t="s">
        <v>403</v>
      </c>
      <c r="X5" s="18" t="s">
        <v>404</v>
      </c>
      <c r="Y5" s="18" t="s">
        <v>405</v>
      </c>
      <c r="Z5" s="18" t="s">
        <v>406</v>
      </c>
      <c r="AA5" s="18" t="s">
        <v>407</v>
      </c>
      <c r="AB5" s="18" t="s">
        <v>408</v>
      </c>
      <c r="AC5" s="18" t="s">
        <v>409</v>
      </c>
      <c r="AD5" s="18" t="s">
        <v>410</v>
      </c>
      <c r="AE5" s="18" t="s">
        <v>411</v>
      </c>
      <c r="AF5" s="18" t="s">
        <v>412</v>
      </c>
      <c r="AG5" s="18" t="s">
        <v>413</v>
      </c>
    </row>
    <row r="6" spans="1:33" ht="73.5" hidden="1" customHeight="1" x14ac:dyDescent="0.45">
      <c r="A6" s="19"/>
      <c r="B6" s="20" t="s">
        <v>414</v>
      </c>
      <c r="C6" s="20" t="s">
        <v>415</v>
      </c>
      <c r="D6" s="21" t="s">
        <v>416</v>
      </c>
      <c r="E6" s="21" t="s">
        <v>417</v>
      </c>
      <c r="F6" s="21" t="s">
        <v>417</v>
      </c>
      <c r="G6" s="21" t="s">
        <v>54</v>
      </c>
      <c r="H6" s="21" t="s">
        <v>418</v>
      </c>
      <c r="I6" s="20" t="s">
        <v>22</v>
      </c>
      <c r="J6" s="21" t="s">
        <v>419</v>
      </c>
      <c r="K6" s="21" t="s">
        <v>420</v>
      </c>
      <c r="L6" s="21" t="s">
        <v>421</v>
      </c>
      <c r="M6" s="21" t="s">
        <v>422</v>
      </c>
      <c r="N6" s="21" t="s">
        <v>21</v>
      </c>
      <c r="O6" s="7" t="s">
        <v>23</v>
      </c>
      <c r="P6" s="21" t="s">
        <v>423</v>
      </c>
      <c r="Q6" s="21" t="s">
        <v>424</v>
      </c>
      <c r="R6" s="23">
        <v>107844</v>
      </c>
      <c r="S6" s="24">
        <v>1991426.83</v>
      </c>
      <c r="T6" s="24">
        <v>1991426.83</v>
      </c>
      <c r="U6" s="31">
        <v>-0.31030000000000002</v>
      </c>
      <c r="V6" s="23">
        <v>23634</v>
      </c>
      <c r="W6" s="23">
        <v>2125555</v>
      </c>
      <c r="X6" s="19" t="s">
        <v>425</v>
      </c>
      <c r="Y6" s="32">
        <v>0.25</v>
      </c>
      <c r="Z6" s="20" t="s">
        <v>426</v>
      </c>
      <c r="AA6" s="21" t="s">
        <v>427</v>
      </c>
      <c r="AB6" s="20" t="s">
        <v>428</v>
      </c>
      <c r="AC6" s="21" t="s">
        <v>429</v>
      </c>
      <c r="AD6" s="21" t="s">
        <v>430</v>
      </c>
      <c r="AE6" s="21" t="s">
        <v>431</v>
      </c>
      <c r="AF6" s="19" t="s">
        <v>432</v>
      </c>
      <c r="AG6" s="33" t="s">
        <v>433</v>
      </c>
    </row>
    <row r="7" spans="1:33" ht="73.5" hidden="1" customHeight="1" x14ac:dyDescent="0.45">
      <c r="A7" s="25"/>
      <c r="B7" s="26" t="s">
        <v>434</v>
      </c>
      <c r="C7" s="26" t="s">
        <v>415</v>
      </c>
      <c r="D7" s="27" t="s">
        <v>435</v>
      </c>
      <c r="E7" s="27" t="s">
        <v>436</v>
      </c>
      <c r="F7" s="27" t="s">
        <v>436</v>
      </c>
      <c r="G7" s="27" t="s">
        <v>52</v>
      </c>
      <c r="H7" s="27" t="s">
        <v>437</v>
      </c>
      <c r="I7" s="26" t="s">
        <v>22</v>
      </c>
      <c r="J7" s="27" t="s">
        <v>438</v>
      </c>
      <c r="K7" s="27" t="s">
        <v>439</v>
      </c>
      <c r="L7" s="27" t="s">
        <v>440</v>
      </c>
      <c r="M7" s="27" t="s">
        <v>441</v>
      </c>
      <c r="N7" s="27" t="s">
        <v>27</v>
      </c>
      <c r="O7" s="7" t="s">
        <v>23</v>
      </c>
      <c r="P7" s="27" t="s">
        <v>442</v>
      </c>
      <c r="Q7" s="27" t="s">
        <v>443</v>
      </c>
      <c r="R7" s="29">
        <v>50876</v>
      </c>
      <c r="S7" s="30">
        <v>846555.07</v>
      </c>
      <c r="T7" s="30">
        <v>846555.07</v>
      </c>
      <c r="U7" s="34">
        <v>-9.7899999999999987E-2</v>
      </c>
      <c r="V7" s="29">
        <v>11307</v>
      </c>
      <c r="W7" s="29">
        <v>560207</v>
      </c>
      <c r="X7" s="25" t="s">
        <v>444</v>
      </c>
      <c r="Y7" s="35">
        <v>0.2</v>
      </c>
      <c r="Z7" s="26" t="s">
        <v>445</v>
      </c>
      <c r="AA7" s="27" t="s">
        <v>446</v>
      </c>
      <c r="AB7" s="26" t="s">
        <v>428</v>
      </c>
      <c r="AC7" s="27" t="s">
        <v>429</v>
      </c>
      <c r="AD7" s="27" t="s">
        <v>447</v>
      </c>
      <c r="AE7" s="27" t="s">
        <v>448</v>
      </c>
      <c r="AF7" s="25" t="s">
        <v>449</v>
      </c>
      <c r="AG7" s="36" t="s">
        <v>433</v>
      </c>
    </row>
    <row r="8" spans="1:33" ht="73.5" hidden="1" customHeight="1" x14ac:dyDescent="0.45">
      <c r="A8" s="19"/>
      <c r="B8" s="20" t="s">
        <v>450</v>
      </c>
      <c r="C8" s="20" t="s">
        <v>415</v>
      </c>
      <c r="D8" s="21" t="s">
        <v>451</v>
      </c>
      <c r="E8" s="21" t="s">
        <v>452</v>
      </c>
      <c r="F8" s="21" t="s">
        <v>453</v>
      </c>
      <c r="G8" s="21" t="s">
        <v>52</v>
      </c>
      <c r="H8" s="21" t="s">
        <v>454</v>
      </c>
      <c r="I8" s="20" t="s">
        <v>26</v>
      </c>
      <c r="J8" s="21" t="s">
        <v>455</v>
      </c>
      <c r="K8" s="21" t="s">
        <v>456</v>
      </c>
      <c r="L8" s="21" t="s">
        <v>457</v>
      </c>
      <c r="M8" s="21" t="s">
        <v>458</v>
      </c>
      <c r="N8" s="21" t="s">
        <v>459</v>
      </c>
      <c r="O8" s="7" t="s">
        <v>23</v>
      </c>
      <c r="P8" s="21" t="s">
        <v>460</v>
      </c>
      <c r="Q8" s="21" t="s">
        <v>461</v>
      </c>
      <c r="R8" s="23">
        <v>38736</v>
      </c>
      <c r="S8" s="24">
        <v>595604.21</v>
      </c>
      <c r="T8" s="24">
        <v>595604.21</v>
      </c>
      <c r="U8" s="31">
        <v>-0.10640000000000001</v>
      </c>
      <c r="V8" s="23">
        <v>8479</v>
      </c>
      <c r="W8" s="23">
        <v>159687</v>
      </c>
      <c r="X8" s="19" t="s">
        <v>462</v>
      </c>
      <c r="Y8" s="32">
        <v>0.2</v>
      </c>
      <c r="Z8" s="20" t="s">
        <v>463</v>
      </c>
      <c r="AA8" s="21" t="s">
        <v>464</v>
      </c>
      <c r="AB8" s="20" t="s">
        <v>465</v>
      </c>
      <c r="AC8" s="21" t="s">
        <v>429</v>
      </c>
      <c r="AD8" s="21" t="s">
        <v>466</v>
      </c>
      <c r="AE8" s="21" t="s">
        <v>467</v>
      </c>
      <c r="AF8" s="19" t="s">
        <v>468</v>
      </c>
      <c r="AG8" s="33" t="s">
        <v>433</v>
      </c>
    </row>
    <row r="9" spans="1:33" ht="154.5" hidden="1" customHeight="1" x14ac:dyDescent="0.45">
      <c r="A9" s="25"/>
      <c r="B9" s="26" t="s">
        <v>469</v>
      </c>
      <c r="C9" s="26" t="s">
        <v>415</v>
      </c>
      <c r="D9" s="27" t="s">
        <v>470</v>
      </c>
      <c r="E9" s="27" t="s">
        <v>471</v>
      </c>
      <c r="F9" s="27" t="s">
        <v>471</v>
      </c>
      <c r="G9" s="27" t="s">
        <v>54</v>
      </c>
      <c r="H9" s="27" t="s">
        <v>472</v>
      </c>
      <c r="I9" s="26" t="s">
        <v>22</v>
      </c>
      <c r="J9" s="27" t="s">
        <v>473</v>
      </c>
      <c r="K9" s="27" t="s">
        <v>474</v>
      </c>
      <c r="L9" s="27" t="s">
        <v>475</v>
      </c>
      <c r="M9" s="27" t="s">
        <v>476</v>
      </c>
      <c r="N9" s="27" t="s">
        <v>21</v>
      </c>
      <c r="O9" s="15" t="s">
        <v>45</v>
      </c>
      <c r="P9" s="27" t="s">
        <v>477</v>
      </c>
      <c r="Q9" s="27" t="s">
        <v>478</v>
      </c>
      <c r="R9" s="29">
        <v>38194</v>
      </c>
      <c r="S9" s="30">
        <v>985115.6</v>
      </c>
      <c r="T9" s="30">
        <v>985115.6</v>
      </c>
      <c r="U9" s="34">
        <v>-0.17469999999999999</v>
      </c>
      <c r="V9" s="29">
        <v>10477</v>
      </c>
      <c r="W9" s="29">
        <v>158055</v>
      </c>
      <c r="X9" s="25" t="s">
        <v>479</v>
      </c>
      <c r="Y9" s="35">
        <v>0.15</v>
      </c>
      <c r="Z9" s="26" t="s">
        <v>480</v>
      </c>
      <c r="AA9" s="27" t="s">
        <v>481</v>
      </c>
      <c r="AB9" s="26" t="s">
        <v>428</v>
      </c>
      <c r="AC9" s="27" t="s">
        <v>429</v>
      </c>
      <c r="AD9" s="27" t="s">
        <v>482</v>
      </c>
      <c r="AE9" s="27" t="s">
        <v>483</v>
      </c>
      <c r="AF9" s="25" t="s">
        <v>484</v>
      </c>
      <c r="AG9" s="36" t="s">
        <v>433</v>
      </c>
    </row>
    <row r="10" spans="1:33" ht="66" hidden="1" customHeight="1" x14ac:dyDescent="0.45">
      <c r="A10" s="19"/>
      <c r="B10" s="20" t="s">
        <v>485</v>
      </c>
      <c r="C10" s="20" t="s">
        <v>415</v>
      </c>
      <c r="D10" s="21" t="s">
        <v>486</v>
      </c>
      <c r="E10" s="21" t="s">
        <v>487</v>
      </c>
      <c r="F10" s="21" t="s">
        <v>488</v>
      </c>
      <c r="G10" s="21" t="s">
        <v>55</v>
      </c>
      <c r="H10" s="21" t="s">
        <v>489</v>
      </c>
      <c r="I10" s="20" t="s">
        <v>29</v>
      </c>
      <c r="J10" s="21" t="s">
        <v>490</v>
      </c>
      <c r="K10" s="21" t="s">
        <v>491</v>
      </c>
      <c r="L10" s="21" t="s">
        <v>492</v>
      </c>
      <c r="M10" s="21" t="s">
        <v>493</v>
      </c>
      <c r="N10" s="21" t="s">
        <v>30</v>
      </c>
      <c r="O10" s="7" t="s">
        <v>23</v>
      </c>
      <c r="P10" s="21" t="s">
        <v>494</v>
      </c>
      <c r="Q10" s="21" t="s">
        <v>495</v>
      </c>
      <c r="R10" s="23">
        <v>36803</v>
      </c>
      <c r="S10" s="24">
        <v>1124617.49</v>
      </c>
      <c r="T10" s="24">
        <v>1124617.49</v>
      </c>
      <c r="U10" s="31">
        <v>-0.2162</v>
      </c>
      <c r="V10" s="23">
        <v>8726</v>
      </c>
      <c r="W10" s="23">
        <v>821519</v>
      </c>
      <c r="X10" s="19" t="s">
        <v>496</v>
      </c>
      <c r="Y10" s="32">
        <v>0.23</v>
      </c>
      <c r="Z10" s="20" t="s">
        <v>497</v>
      </c>
      <c r="AA10" s="21" t="s">
        <v>498</v>
      </c>
      <c r="AB10" s="20" t="s">
        <v>428</v>
      </c>
      <c r="AC10" s="21" t="s">
        <v>429</v>
      </c>
      <c r="AD10" s="21" t="s">
        <v>499</v>
      </c>
      <c r="AE10" s="21" t="s">
        <v>500</v>
      </c>
      <c r="AF10" s="19" t="s">
        <v>501</v>
      </c>
      <c r="AG10" s="33" t="s">
        <v>433</v>
      </c>
    </row>
    <row r="11" spans="1:33" ht="100.5" hidden="1" customHeight="1" x14ac:dyDescent="0.45">
      <c r="A11" s="25"/>
      <c r="B11" s="26" t="s">
        <v>502</v>
      </c>
      <c r="C11" s="26" t="s">
        <v>415</v>
      </c>
      <c r="D11" s="27" t="s">
        <v>503</v>
      </c>
      <c r="E11" s="27" t="s">
        <v>417</v>
      </c>
      <c r="F11" s="27" t="s">
        <v>417</v>
      </c>
      <c r="G11" s="27" t="s">
        <v>57</v>
      </c>
      <c r="H11" s="27" t="s">
        <v>504</v>
      </c>
      <c r="I11" s="26" t="s">
        <v>22</v>
      </c>
      <c r="J11" s="27" t="s">
        <v>505</v>
      </c>
      <c r="K11" s="27" t="s">
        <v>506</v>
      </c>
      <c r="L11" s="27" t="s">
        <v>507</v>
      </c>
      <c r="M11" s="27" t="s">
        <v>508</v>
      </c>
      <c r="N11" s="27" t="s">
        <v>509</v>
      </c>
      <c r="O11" s="12" t="s">
        <v>36</v>
      </c>
      <c r="P11" s="27" t="s">
        <v>510</v>
      </c>
      <c r="Q11" s="27" t="s">
        <v>511</v>
      </c>
      <c r="R11" s="29">
        <v>35599</v>
      </c>
      <c r="S11" s="30">
        <v>734307.44</v>
      </c>
      <c r="T11" s="30">
        <v>734307.44</v>
      </c>
      <c r="U11" s="34">
        <v>-0.27710000000000001</v>
      </c>
      <c r="V11" s="29">
        <v>7400</v>
      </c>
      <c r="W11" s="29">
        <v>276314</v>
      </c>
      <c r="X11" s="25" t="s">
        <v>512</v>
      </c>
      <c r="Y11" s="35">
        <v>0.25</v>
      </c>
      <c r="Z11" s="26" t="s">
        <v>513</v>
      </c>
      <c r="AA11" s="27" t="s">
        <v>514</v>
      </c>
      <c r="AB11" s="26" t="s">
        <v>465</v>
      </c>
      <c r="AC11" s="27" t="s">
        <v>515</v>
      </c>
      <c r="AD11" s="27" t="s">
        <v>516</v>
      </c>
      <c r="AE11" s="27" t="s">
        <v>517</v>
      </c>
      <c r="AF11" s="25" t="s">
        <v>518</v>
      </c>
      <c r="AG11" s="36" t="s">
        <v>433</v>
      </c>
    </row>
    <row r="12" spans="1:33" ht="100.5" hidden="1" customHeight="1" x14ac:dyDescent="0.45">
      <c r="A12" s="19"/>
      <c r="B12" s="20" t="s">
        <v>519</v>
      </c>
      <c r="C12" s="20" t="s">
        <v>415</v>
      </c>
      <c r="D12" s="21" t="s">
        <v>520</v>
      </c>
      <c r="E12" s="21" t="s">
        <v>521</v>
      </c>
      <c r="F12" s="21" t="s">
        <v>522</v>
      </c>
      <c r="G12" s="21" t="s">
        <v>53</v>
      </c>
      <c r="H12" s="21" t="s">
        <v>523</v>
      </c>
      <c r="I12" s="20" t="s">
        <v>524</v>
      </c>
      <c r="J12" s="21" t="s">
        <v>525</v>
      </c>
      <c r="K12" s="21" t="s">
        <v>526</v>
      </c>
      <c r="L12" s="21" t="s">
        <v>527</v>
      </c>
      <c r="M12" s="21" t="s">
        <v>528</v>
      </c>
      <c r="N12" s="21" t="s">
        <v>28</v>
      </c>
      <c r="O12" s="12" t="s">
        <v>36</v>
      </c>
      <c r="P12" s="21" t="s">
        <v>529</v>
      </c>
      <c r="Q12" s="21" t="s">
        <v>530</v>
      </c>
      <c r="R12" s="23">
        <v>32537</v>
      </c>
      <c r="S12" s="24">
        <v>849322.4</v>
      </c>
      <c r="T12" s="24">
        <v>849322.4</v>
      </c>
      <c r="U12" s="31">
        <v>0.91849999999999998</v>
      </c>
      <c r="V12" s="23">
        <v>5542</v>
      </c>
      <c r="W12" s="23">
        <v>68809</v>
      </c>
      <c r="X12" s="19" t="s">
        <v>531</v>
      </c>
      <c r="Y12" s="32">
        <v>0.15</v>
      </c>
      <c r="Z12" s="20" t="s">
        <v>532</v>
      </c>
      <c r="AA12" s="21" t="s">
        <v>533</v>
      </c>
      <c r="AB12" s="20" t="s">
        <v>428</v>
      </c>
      <c r="AC12" s="21" t="s">
        <v>429</v>
      </c>
      <c r="AD12" s="21" t="s">
        <v>534</v>
      </c>
      <c r="AE12" s="21" t="s">
        <v>535</v>
      </c>
      <c r="AF12" s="19" t="s">
        <v>536</v>
      </c>
      <c r="AG12" s="33" t="s">
        <v>433</v>
      </c>
    </row>
    <row r="13" spans="1:33" ht="66" hidden="1" customHeight="1" x14ac:dyDescent="0.45">
      <c r="A13" s="25"/>
      <c r="B13" s="26" t="s">
        <v>537</v>
      </c>
      <c r="C13" s="26" t="s">
        <v>415</v>
      </c>
      <c r="D13" s="27" t="s">
        <v>538</v>
      </c>
      <c r="E13" s="27" t="s">
        <v>539</v>
      </c>
      <c r="F13" s="27" t="s">
        <v>539</v>
      </c>
      <c r="G13" s="27" t="s">
        <v>53</v>
      </c>
      <c r="H13" s="27" t="s">
        <v>540</v>
      </c>
      <c r="I13" s="26" t="s">
        <v>29</v>
      </c>
      <c r="J13" s="27" t="s">
        <v>541</v>
      </c>
      <c r="K13" s="27" t="s">
        <v>540</v>
      </c>
      <c r="L13" s="27" t="s">
        <v>542</v>
      </c>
      <c r="M13" s="27" t="s">
        <v>543</v>
      </c>
      <c r="N13" s="27" t="s">
        <v>31</v>
      </c>
      <c r="O13" s="7" t="s">
        <v>23</v>
      </c>
      <c r="P13" s="27" t="s">
        <v>544</v>
      </c>
      <c r="Q13" s="27" t="s">
        <v>545</v>
      </c>
      <c r="R13" s="29">
        <v>32262</v>
      </c>
      <c r="S13" s="30">
        <v>538684.34</v>
      </c>
      <c r="T13" s="30">
        <v>538684.34</v>
      </c>
      <c r="U13" s="34">
        <v>-3.4000000000000002E-3</v>
      </c>
      <c r="V13" s="29">
        <v>6009</v>
      </c>
      <c r="W13" s="29">
        <v>628751</v>
      </c>
      <c r="X13" s="25" t="s">
        <v>546</v>
      </c>
      <c r="Y13" s="35">
        <v>0.1</v>
      </c>
      <c r="Z13" s="26" t="s">
        <v>547</v>
      </c>
      <c r="AA13" s="27" t="s">
        <v>548</v>
      </c>
      <c r="AB13" s="26" t="s">
        <v>428</v>
      </c>
      <c r="AC13" s="27" t="s">
        <v>549</v>
      </c>
      <c r="AD13" s="27" t="s">
        <v>550</v>
      </c>
      <c r="AE13" s="27" t="s">
        <v>551</v>
      </c>
      <c r="AF13" s="25" t="s">
        <v>552</v>
      </c>
      <c r="AG13" s="36" t="s">
        <v>433</v>
      </c>
    </row>
    <row r="14" spans="1:33" ht="127.5" hidden="1" customHeight="1" x14ac:dyDescent="0.45">
      <c r="A14" s="19"/>
      <c r="B14" s="20" t="s">
        <v>553</v>
      </c>
      <c r="C14" s="20" t="s">
        <v>415</v>
      </c>
      <c r="D14" s="21" t="s">
        <v>554</v>
      </c>
      <c r="E14" s="21" t="s">
        <v>555</v>
      </c>
      <c r="F14" s="21" t="s">
        <v>556</v>
      </c>
      <c r="G14" s="21" t="s">
        <v>57</v>
      </c>
      <c r="H14" s="21" t="s">
        <v>557</v>
      </c>
      <c r="I14" s="20" t="s">
        <v>29</v>
      </c>
      <c r="J14" s="21" t="s">
        <v>558</v>
      </c>
      <c r="K14" s="21" t="s">
        <v>559</v>
      </c>
      <c r="L14" s="21" t="s">
        <v>560</v>
      </c>
      <c r="M14" s="21" t="s">
        <v>561</v>
      </c>
      <c r="N14" s="21" t="s">
        <v>38</v>
      </c>
      <c r="O14" s="12" t="s">
        <v>36</v>
      </c>
      <c r="P14" s="21" t="s">
        <v>562</v>
      </c>
      <c r="Q14" s="21" t="s">
        <v>563</v>
      </c>
      <c r="R14" s="23">
        <v>26662</v>
      </c>
      <c r="S14" s="24">
        <v>500354.81</v>
      </c>
      <c r="T14" s="24">
        <v>500354.81</v>
      </c>
      <c r="U14" s="31">
        <v>-0.14649999999999999</v>
      </c>
      <c r="V14" s="23">
        <v>6196</v>
      </c>
      <c r="W14" s="23">
        <v>301410</v>
      </c>
      <c r="X14" s="19" t="s">
        <v>564</v>
      </c>
      <c r="Y14" s="32">
        <v>0.25</v>
      </c>
      <c r="Z14" s="20" t="s">
        <v>565</v>
      </c>
      <c r="AA14" s="21" t="s">
        <v>566</v>
      </c>
      <c r="AB14" s="20" t="s">
        <v>428</v>
      </c>
      <c r="AC14" s="21" t="s">
        <v>567</v>
      </c>
      <c r="AD14" s="21" t="s">
        <v>568</v>
      </c>
      <c r="AE14" s="21" t="s">
        <v>569</v>
      </c>
      <c r="AF14" s="19" t="s">
        <v>570</v>
      </c>
      <c r="AG14" s="33" t="s">
        <v>433</v>
      </c>
    </row>
    <row r="15" spans="1:33" ht="87" hidden="1" customHeight="1" x14ac:dyDescent="0.45">
      <c r="A15" s="25"/>
      <c r="B15" s="26" t="s">
        <v>571</v>
      </c>
      <c r="C15" s="26" t="s">
        <v>415</v>
      </c>
      <c r="D15" s="27" t="s">
        <v>572</v>
      </c>
      <c r="E15" s="27" t="s">
        <v>555</v>
      </c>
      <c r="F15" s="27" t="s">
        <v>556</v>
      </c>
      <c r="G15" s="27" t="s">
        <v>56</v>
      </c>
      <c r="H15" s="27" t="s">
        <v>118</v>
      </c>
      <c r="I15" s="26" t="s">
        <v>26</v>
      </c>
      <c r="J15" s="27" t="s">
        <v>573</v>
      </c>
      <c r="K15" s="27" t="s">
        <v>574</v>
      </c>
      <c r="L15" s="27" t="s">
        <v>575</v>
      </c>
      <c r="M15" s="27" t="s">
        <v>576</v>
      </c>
      <c r="N15" s="27" t="s">
        <v>25</v>
      </c>
      <c r="O15" s="12" t="s">
        <v>36</v>
      </c>
      <c r="P15" s="27" t="s">
        <v>577</v>
      </c>
      <c r="Q15" s="27" t="s">
        <v>578</v>
      </c>
      <c r="R15" s="29">
        <v>23690</v>
      </c>
      <c r="S15" s="30">
        <v>353503.63</v>
      </c>
      <c r="T15" s="30">
        <v>353503.63</v>
      </c>
      <c r="U15" s="34">
        <v>0.79569999999999996</v>
      </c>
      <c r="V15" s="29">
        <v>7723</v>
      </c>
      <c r="W15" s="29">
        <v>124368</v>
      </c>
      <c r="X15" s="25" t="s">
        <v>579</v>
      </c>
      <c r="Y15" s="35">
        <v>0.2</v>
      </c>
      <c r="Z15" s="26" t="s">
        <v>580</v>
      </c>
      <c r="AA15" s="27" t="s">
        <v>581</v>
      </c>
      <c r="AB15" s="26" t="s">
        <v>428</v>
      </c>
      <c r="AC15" s="27" t="s">
        <v>429</v>
      </c>
      <c r="AD15" s="27" t="s">
        <v>582</v>
      </c>
      <c r="AE15" s="27" t="s">
        <v>583</v>
      </c>
      <c r="AF15" s="25" t="s">
        <v>584</v>
      </c>
      <c r="AG15" s="36" t="s">
        <v>433</v>
      </c>
    </row>
    <row r="16" spans="1:33" ht="66" hidden="1" customHeight="1" x14ac:dyDescent="0.45">
      <c r="A16" s="19"/>
      <c r="B16" s="20" t="s">
        <v>585</v>
      </c>
      <c r="C16" s="20" t="s">
        <v>415</v>
      </c>
      <c r="D16" s="21" t="s">
        <v>586</v>
      </c>
      <c r="E16" s="21" t="s">
        <v>417</v>
      </c>
      <c r="F16" s="21" t="s">
        <v>417</v>
      </c>
      <c r="G16" s="21" t="s">
        <v>60</v>
      </c>
      <c r="H16" s="21" t="s">
        <v>587</v>
      </c>
      <c r="I16" s="20" t="s">
        <v>277</v>
      </c>
      <c r="J16" s="21" t="s">
        <v>499</v>
      </c>
      <c r="K16" s="21" t="s">
        <v>588</v>
      </c>
      <c r="L16" s="21" t="s">
        <v>589</v>
      </c>
      <c r="M16" s="21" t="s">
        <v>590</v>
      </c>
      <c r="N16" s="21" t="s">
        <v>41</v>
      </c>
      <c r="O16" s="7" t="s">
        <v>23</v>
      </c>
      <c r="P16" s="21" t="s">
        <v>591</v>
      </c>
      <c r="Q16" s="21" t="s">
        <v>592</v>
      </c>
      <c r="R16" s="23">
        <v>22673</v>
      </c>
      <c r="S16" s="24">
        <v>414639.75</v>
      </c>
      <c r="T16" s="24">
        <v>414639.75</v>
      </c>
      <c r="U16" s="31">
        <v>3.2498</v>
      </c>
      <c r="V16" s="23">
        <v>5993</v>
      </c>
      <c r="W16" s="23">
        <v>175411</v>
      </c>
      <c r="X16" s="19" t="s">
        <v>593</v>
      </c>
      <c r="Y16" s="32">
        <v>0.25</v>
      </c>
      <c r="Z16" s="20" t="s">
        <v>426</v>
      </c>
      <c r="AA16" s="21" t="s">
        <v>594</v>
      </c>
      <c r="AB16" s="20" t="s">
        <v>428</v>
      </c>
      <c r="AC16" s="21" t="s">
        <v>549</v>
      </c>
      <c r="AD16" s="21" t="s">
        <v>595</v>
      </c>
      <c r="AE16" s="21" t="s">
        <v>596</v>
      </c>
      <c r="AF16" s="19" t="s">
        <v>597</v>
      </c>
      <c r="AG16" s="33" t="s">
        <v>433</v>
      </c>
    </row>
    <row r="17" spans="1:33" ht="66" hidden="1" customHeight="1" x14ac:dyDescent="0.45">
      <c r="A17" s="25"/>
      <c r="B17" s="26" t="s">
        <v>598</v>
      </c>
      <c r="C17" s="26" t="s">
        <v>415</v>
      </c>
      <c r="D17" s="27" t="s">
        <v>599</v>
      </c>
      <c r="E17" s="27" t="s">
        <v>600</v>
      </c>
      <c r="F17" s="27" t="s">
        <v>601</v>
      </c>
      <c r="G17" s="27" t="s">
        <v>54</v>
      </c>
      <c r="H17" s="27" t="s">
        <v>602</v>
      </c>
      <c r="I17" s="26" t="s">
        <v>29</v>
      </c>
      <c r="J17" s="27" t="s">
        <v>603</v>
      </c>
      <c r="K17" s="27" t="s">
        <v>604</v>
      </c>
      <c r="L17" s="27" t="s">
        <v>605</v>
      </c>
      <c r="M17" s="27" t="s">
        <v>606</v>
      </c>
      <c r="N17" s="27" t="s">
        <v>32</v>
      </c>
      <c r="O17" s="7" t="s">
        <v>23</v>
      </c>
      <c r="P17" s="27" t="s">
        <v>607</v>
      </c>
      <c r="Q17" s="27" t="s">
        <v>608</v>
      </c>
      <c r="R17" s="29">
        <v>21816</v>
      </c>
      <c r="S17" s="30">
        <v>509283.37</v>
      </c>
      <c r="T17" s="30">
        <v>509283.37</v>
      </c>
      <c r="U17" s="34">
        <v>-0.1198</v>
      </c>
      <c r="V17" s="29">
        <v>5074</v>
      </c>
      <c r="W17" s="29">
        <v>261516</v>
      </c>
      <c r="X17" s="25" t="s">
        <v>609</v>
      </c>
      <c r="Y17" s="35">
        <v>0.25</v>
      </c>
      <c r="Z17" s="26" t="s">
        <v>610</v>
      </c>
      <c r="AA17" s="27" t="s">
        <v>611</v>
      </c>
      <c r="AB17" s="26" t="s">
        <v>465</v>
      </c>
      <c r="AC17" s="27" t="s">
        <v>429</v>
      </c>
      <c r="AD17" s="27" t="s">
        <v>612</v>
      </c>
      <c r="AE17" s="27" t="s">
        <v>613</v>
      </c>
      <c r="AF17" s="25" t="s">
        <v>614</v>
      </c>
      <c r="AG17" s="36" t="s">
        <v>433</v>
      </c>
    </row>
    <row r="18" spans="1:33" ht="87" hidden="1" customHeight="1" x14ac:dyDescent="0.45">
      <c r="A18" s="19"/>
      <c r="B18" s="20" t="s">
        <v>615</v>
      </c>
      <c r="C18" s="20" t="s">
        <v>415</v>
      </c>
      <c r="D18" s="21" t="s">
        <v>572</v>
      </c>
      <c r="E18" s="21" t="s">
        <v>555</v>
      </c>
      <c r="F18" s="21" t="s">
        <v>556</v>
      </c>
      <c r="G18" s="21" t="s">
        <v>56</v>
      </c>
      <c r="H18" s="21" t="s">
        <v>118</v>
      </c>
      <c r="I18" s="20" t="s">
        <v>26</v>
      </c>
      <c r="J18" s="21" t="s">
        <v>573</v>
      </c>
      <c r="K18" s="21" t="s">
        <v>574</v>
      </c>
      <c r="L18" s="21" t="s">
        <v>575</v>
      </c>
      <c r="M18" s="21" t="s">
        <v>576</v>
      </c>
      <c r="N18" s="21" t="s">
        <v>25</v>
      </c>
      <c r="O18" s="12" t="s">
        <v>36</v>
      </c>
      <c r="P18" s="21" t="s">
        <v>577</v>
      </c>
      <c r="Q18" s="21" t="s">
        <v>578</v>
      </c>
      <c r="R18" s="23">
        <v>21555</v>
      </c>
      <c r="S18" s="24">
        <v>316492.7</v>
      </c>
      <c r="T18" s="24">
        <v>316492.7</v>
      </c>
      <c r="U18" s="31">
        <v>0.17050000000000001</v>
      </c>
      <c r="V18" s="23">
        <v>4085</v>
      </c>
      <c r="W18" s="23">
        <v>594996</v>
      </c>
      <c r="X18" s="19" t="s">
        <v>616</v>
      </c>
      <c r="Y18" s="32">
        <v>0.2</v>
      </c>
      <c r="Z18" s="20" t="s">
        <v>617</v>
      </c>
      <c r="AA18" s="21" t="s">
        <v>618</v>
      </c>
      <c r="AB18" s="20" t="s">
        <v>428</v>
      </c>
      <c r="AC18" s="21" t="s">
        <v>429</v>
      </c>
      <c r="AD18" s="21" t="s">
        <v>619</v>
      </c>
      <c r="AE18" s="21" t="s">
        <v>583</v>
      </c>
      <c r="AF18" s="19" t="s">
        <v>620</v>
      </c>
      <c r="AG18" s="33" t="s">
        <v>433</v>
      </c>
    </row>
    <row r="19" spans="1:33" ht="73.5" hidden="1" customHeight="1" x14ac:dyDescent="0.45">
      <c r="A19" s="25"/>
      <c r="B19" s="26" t="s">
        <v>621</v>
      </c>
      <c r="C19" s="26" t="s">
        <v>415</v>
      </c>
      <c r="D19" s="27" t="s">
        <v>622</v>
      </c>
      <c r="E19" s="27" t="s">
        <v>623</v>
      </c>
      <c r="F19" s="27" t="s">
        <v>623</v>
      </c>
      <c r="G19" s="27" t="s">
        <v>60</v>
      </c>
      <c r="H19" s="27" t="s">
        <v>624</v>
      </c>
      <c r="I19" s="26" t="s">
        <v>22</v>
      </c>
      <c r="J19" s="27" t="s">
        <v>625</v>
      </c>
      <c r="K19" s="27" t="s">
        <v>626</v>
      </c>
      <c r="L19" s="27" t="s">
        <v>627</v>
      </c>
      <c r="M19" s="27" t="s">
        <v>628</v>
      </c>
      <c r="N19" s="27" t="s">
        <v>41</v>
      </c>
      <c r="O19" s="7" t="s">
        <v>23</v>
      </c>
      <c r="P19" s="27" t="s">
        <v>629</v>
      </c>
      <c r="Q19" s="27" t="s">
        <v>630</v>
      </c>
      <c r="R19" s="29">
        <v>20578</v>
      </c>
      <c r="S19" s="30">
        <v>246060.92</v>
      </c>
      <c r="T19" s="30">
        <v>246060.92</v>
      </c>
      <c r="U19" s="34">
        <v>0.16329999999999997</v>
      </c>
      <c r="V19" s="29">
        <v>4948</v>
      </c>
      <c r="W19" s="29">
        <v>146724</v>
      </c>
      <c r="X19" s="25" t="s">
        <v>631</v>
      </c>
      <c r="Y19" s="35">
        <v>0.15</v>
      </c>
      <c r="Z19" s="26" t="s">
        <v>632</v>
      </c>
      <c r="AA19" s="27" t="s">
        <v>633</v>
      </c>
      <c r="AB19" s="26" t="s">
        <v>428</v>
      </c>
      <c r="AC19" s="27" t="s">
        <v>429</v>
      </c>
      <c r="AD19" s="27" t="s">
        <v>634</v>
      </c>
      <c r="AE19" s="27" t="s">
        <v>635</v>
      </c>
      <c r="AF19" s="25" t="s">
        <v>636</v>
      </c>
      <c r="AG19" s="36" t="s">
        <v>433</v>
      </c>
    </row>
    <row r="20" spans="1:33" ht="127.5" hidden="1" customHeight="1" x14ac:dyDescent="0.45">
      <c r="A20" s="19"/>
      <c r="B20" s="20" t="s">
        <v>637</v>
      </c>
      <c r="C20" s="20" t="s">
        <v>415</v>
      </c>
      <c r="D20" s="21" t="s">
        <v>554</v>
      </c>
      <c r="E20" s="21" t="s">
        <v>555</v>
      </c>
      <c r="F20" s="21" t="s">
        <v>638</v>
      </c>
      <c r="G20" s="21" t="s">
        <v>57</v>
      </c>
      <c r="H20" s="21" t="s">
        <v>557</v>
      </c>
      <c r="I20" s="20" t="s">
        <v>29</v>
      </c>
      <c r="J20" s="21" t="s">
        <v>558</v>
      </c>
      <c r="K20" s="21" t="s">
        <v>559</v>
      </c>
      <c r="L20" s="21" t="s">
        <v>560</v>
      </c>
      <c r="M20" s="21" t="s">
        <v>561</v>
      </c>
      <c r="N20" s="21" t="s">
        <v>38</v>
      </c>
      <c r="O20" s="12" t="s">
        <v>36</v>
      </c>
      <c r="P20" s="21" t="s">
        <v>562</v>
      </c>
      <c r="Q20" s="21" t="s">
        <v>639</v>
      </c>
      <c r="R20" s="23">
        <v>20091</v>
      </c>
      <c r="S20" s="24">
        <v>357508.75</v>
      </c>
      <c r="T20" s="24">
        <v>357508.75</v>
      </c>
      <c r="U20" s="31">
        <v>-0.36460000000000004</v>
      </c>
      <c r="V20" s="23">
        <v>4538</v>
      </c>
      <c r="W20" s="23">
        <v>541292</v>
      </c>
      <c r="X20" s="19" t="s">
        <v>640</v>
      </c>
      <c r="Y20" s="32">
        <v>0.25</v>
      </c>
      <c r="Z20" s="20" t="s">
        <v>565</v>
      </c>
      <c r="AA20" s="21" t="s">
        <v>641</v>
      </c>
      <c r="AB20" s="20" t="s">
        <v>428</v>
      </c>
      <c r="AC20" s="21" t="s">
        <v>567</v>
      </c>
      <c r="AD20" s="21" t="s">
        <v>642</v>
      </c>
      <c r="AE20" s="21" t="s">
        <v>643</v>
      </c>
      <c r="AF20" s="19" t="s">
        <v>644</v>
      </c>
      <c r="AG20" s="33" t="s">
        <v>433</v>
      </c>
    </row>
    <row r="21" spans="1:33" ht="66" hidden="1" customHeight="1" x14ac:dyDescent="0.45">
      <c r="A21" s="25"/>
      <c r="B21" s="26" t="s">
        <v>645</v>
      </c>
      <c r="C21" s="26" t="s">
        <v>415</v>
      </c>
      <c r="D21" s="27" t="s">
        <v>646</v>
      </c>
      <c r="E21" s="27" t="s">
        <v>623</v>
      </c>
      <c r="F21" s="27" t="s">
        <v>623</v>
      </c>
      <c r="G21" s="27" t="s">
        <v>53</v>
      </c>
      <c r="H21" s="27" t="s">
        <v>540</v>
      </c>
      <c r="I21" s="26" t="s">
        <v>29</v>
      </c>
      <c r="J21" s="27" t="s">
        <v>499</v>
      </c>
      <c r="K21" s="27" t="s">
        <v>540</v>
      </c>
      <c r="L21" s="27" t="s">
        <v>647</v>
      </c>
      <c r="M21" s="27" t="s">
        <v>648</v>
      </c>
      <c r="N21" s="27" t="s">
        <v>31</v>
      </c>
      <c r="O21" s="7" t="s">
        <v>23</v>
      </c>
      <c r="P21" s="27" t="s">
        <v>649</v>
      </c>
      <c r="Q21" s="27" t="s">
        <v>650</v>
      </c>
      <c r="R21" s="29">
        <v>19963</v>
      </c>
      <c r="S21" s="30">
        <v>268596.68</v>
      </c>
      <c r="T21" s="30">
        <v>268596.68</v>
      </c>
      <c r="U21" s="34">
        <v>-0.23379999999999998</v>
      </c>
      <c r="V21" s="29">
        <v>3583</v>
      </c>
      <c r="W21" s="29">
        <v>288990</v>
      </c>
      <c r="X21" s="25" t="s">
        <v>651</v>
      </c>
      <c r="Y21" s="35">
        <v>0.15</v>
      </c>
      <c r="Z21" s="26" t="s">
        <v>652</v>
      </c>
      <c r="AA21" s="27" t="s">
        <v>653</v>
      </c>
      <c r="AB21" s="26" t="s">
        <v>428</v>
      </c>
      <c r="AC21" s="27" t="s">
        <v>549</v>
      </c>
      <c r="AD21" s="27" t="s">
        <v>654</v>
      </c>
      <c r="AE21" s="27" t="s">
        <v>655</v>
      </c>
      <c r="AF21" s="25" t="s">
        <v>656</v>
      </c>
      <c r="AG21" s="36" t="s">
        <v>433</v>
      </c>
    </row>
    <row r="22" spans="1:33" ht="66" hidden="1" customHeight="1" x14ac:dyDescent="0.45">
      <c r="A22" s="19"/>
      <c r="B22" s="20" t="s">
        <v>657</v>
      </c>
      <c r="C22" s="20" t="s">
        <v>415</v>
      </c>
      <c r="D22" s="21" t="s">
        <v>658</v>
      </c>
      <c r="E22" s="21" t="s">
        <v>659</v>
      </c>
      <c r="F22" s="21" t="s">
        <v>660</v>
      </c>
      <c r="G22" s="21" t="s">
        <v>52</v>
      </c>
      <c r="H22" s="21" t="s">
        <v>661</v>
      </c>
      <c r="I22" s="20" t="s">
        <v>22</v>
      </c>
      <c r="J22" s="21" t="s">
        <v>499</v>
      </c>
      <c r="K22" s="21" t="s">
        <v>662</v>
      </c>
      <c r="L22" s="21" t="s">
        <v>662</v>
      </c>
      <c r="M22" s="21" t="s">
        <v>663</v>
      </c>
      <c r="N22" s="21" t="s">
        <v>664</v>
      </c>
      <c r="O22" s="7" t="s">
        <v>23</v>
      </c>
      <c r="P22" s="21" t="s">
        <v>665</v>
      </c>
      <c r="Q22" s="21" t="s">
        <v>666</v>
      </c>
      <c r="R22" s="23">
        <v>19913</v>
      </c>
      <c r="S22" s="24">
        <v>307420.01</v>
      </c>
      <c r="T22" s="24">
        <v>307420.01</v>
      </c>
      <c r="U22" s="31">
        <v>1.0869</v>
      </c>
      <c r="V22" s="23">
        <v>3898</v>
      </c>
      <c r="W22" s="23">
        <v>456808</v>
      </c>
      <c r="X22" s="19" t="s">
        <v>667</v>
      </c>
      <c r="Y22" s="32">
        <v>0.15</v>
      </c>
      <c r="Z22" s="20" t="s">
        <v>668</v>
      </c>
      <c r="AA22" s="21" t="s">
        <v>669</v>
      </c>
      <c r="AB22" s="20" t="s">
        <v>465</v>
      </c>
      <c r="AC22" s="21" t="s">
        <v>429</v>
      </c>
      <c r="AD22" s="21" t="s">
        <v>670</v>
      </c>
      <c r="AE22" s="21" t="s">
        <v>671</v>
      </c>
      <c r="AF22" s="19" t="s">
        <v>672</v>
      </c>
      <c r="AG22" s="33" t="s">
        <v>433</v>
      </c>
    </row>
    <row r="23" spans="1:33" ht="73.5" hidden="1" customHeight="1" x14ac:dyDescent="0.45">
      <c r="A23" s="25"/>
      <c r="B23" s="26" t="s">
        <v>673</v>
      </c>
      <c r="C23" s="26" t="s">
        <v>415</v>
      </c>
      <c r="D23" s="27" t="s">
        <v>674</v>
      </c>
      <c r="E23" s="27" t="s">
        <v>675</v>
      </c>
      <c r="F23" s="27" t="s">
        <v>676</v>
      </c>
      <c r="G23" s="27" t="s">
        <v>54</v>
      </c>
      <c r="H23" s="27" t="s">
        <v>677</v>
      </c>
      <c r="I23" s="26" t="s">
        <v>26</v>
      </c>
      <c r="J23" s="27" t="s">
        <v>678</v>
      </c>
      <c r="K23" s="27" t="s">
        <v>679</v>
      </c>
      <c r="L23" s="27" t="s">
        <v>680</v>
      </c>
      <c r="M23" s="27" t="s">
        <v>681</v>
      </c>
      <c r="N23" s="27" t="s">
        <v>682</v>
      </c>
      <c r="O23" s="12" t="s">
        <v>36</v>
      </c>
      <c r="P23" s="27" t="s">
        <v>683</v>
      </c>
      <c r="Q23" s="27" t="s">
        <v>684</v>
      </c>
      <c r="R23" s="29">
        <v>18776</v>
      </c>
      <c r="S23" s="30">
        <v>645598.68000000005</v>
      </c>
      <c r="T23" s="30">
        <v>645598.68000000005</v>
      </c>
      <c r="U23" s="34">
        <v>2.1899999999999999E-2</v>
      </c>
      <c r="V23" s="29">
        <v>6877</v>
      </c>
      <c r="W23" s="29">
        <v>519253</v>
      </c>
      <c r="X23" s="25" t="s">
        <v>496</v>
      </c>
      <c r="Y23" s="35">
        <v>0.25</v>
      </c>
      <c r="Z23" s="26" t="s">
        <v>685</v>
      </c>
      <c r="AA23" s="27" t="s">
        <v>686</v>
      </c>
      <c r="AB23" s="26" t="s">
        <v>465</v>
      </c>
      <c r="AC23" s="27" t="s">
        <v>429</v>
      </c>
      <c r="AD23" s="27" t="s">
        <v>687</v>
      </c>
      <c r="AE23" s="27" t="s">
        <v>688</v>
      </c>
      <c r="AF23" s="25" t="s">
        <v>689</v>
      </c>
      <c r="AG23" s="36" t="s">
        <v>433</v>
      </c>
    </row>
    <row r="24" spans="1:33" ht="87" hidden="1" customHeight="1" x14ac:dyDescent="0.45">
      <c r="A24" s="19"/>
      <c r="B24" s="20" t="s">
        <v>690</v>
      </c>
      <c r="C24" s="20" t="s">
        <v>415</v>
      </c>
      <c r="D24" s="21" t="s">
        <v>691</v>
      </c>
      <c r="E24" s="21" t="s">
        <v>692</v>
      </c>
      <c r="F24" s="21" t="s">
        <v>693</v>
      </c>
      <c r="G24" s="21" t="s">
        <v>54</v>
      </c>
      <c r="H24" s="21" t="s">
        <v>694</v>
      </c>
      <c r="I24" s="20" t="s">
        <v>26</v>
      </c>
      <c r="J24" s="21" t="s">
        <v>455</v>
      </c>
      <c r="K24" s="21" t="s">
        <v>695</v>
      </c>
      <c r="L24" s="21" t="s">
        <v>696</v>
      </c>
      <c r="M24" s="21" t="s">
        <v>697</v>
      </c>
      <c r="N24" s="21" t="s">
        <v>682</v>
      </c>
      <c r="O24" s="15" t="s">
        <v>45</v>
      </c>
      <c r="P24" s="21" t="s">
        <v>698</v>
      </c>
      <c r="Q24" s="21" t="s">
        <v>699</v>
      </c>
      <c r="R24" s="23">
        <v>18378</v>
      </c>
      <c r="S24" s="24">
        <v>414474.86</v>
      </c>
      <c r="T24" s="24">
        <v>414474.86</v>
      </c>
      <c r="U24" s="31">
        <v>0.11349999999999999</v>
      </c>
      <c r="V24" s="23">
        <v>4184</v>
      </c>
      <c r="W24" s="23">
        <v>258826</v>
      </c>
      <c r="X24" s="19" t="s">
        <v>700</v>
      </c>
      <c r="Y24" s="32">
        <v>0.15</v>
      </c>
      <c r="Z24" s="20" t="s">
        <v>701</v>
      </c>
      <c r="AA24" s="21" t="s">
        <v>702</v>
      </c>
      <c r="AB24" s="20" t="s">
        <v>428</v>
      </c>
      <c r="AC24" s="21" t="s">
        <v>429</v>
      </c>
      <c r="AD24" s="21" t="s">
        <v>703</v>
      </c>
      <c r="AE24" s="21" t="s">
        <v>704</v>
      </c>
      <c r="AF24" s="19" t="s">
        <v>705</v>
      </c>
      <c r="AG24" s="33" t="s">
        <v>433</v>
      </c>
    </row>
    <row r="25" spans="1:33" ht="66" hidden="1" customHeight="1" x14ac:dyDescent="0.45">
      <c r="A25" s="25"/>
      <c r="B25" s="26" t="s">
        <v>706</v>
      </c>
      <c r="C25" s="26" t="s">
        <v>415</v>
      </c>
      <c r="D25" s="27" t="s">
        <v>707</v>
      </c>
      <c r="E25" s="27" t="s">
        <v>417</v>
      </c>
      <c r="F25" s="27" t="s">
        <v>417</v>
      </c>
      <c r="G25" s="27" t="s">
        <v>60</v>
      </c>
      <c r="H25" s="27" t="s">
        <v>587</v>
      </c>
      <c r="I25" s="26" t="s">
        <v>22</v>
      </c>
      <c r="J25" s="27" t="s">
        <v>499</v>
      </c>
      <c r="K25" s="27" t="s">
        <v>588</v>
      </c>
      <c r="L25" s="27" t="s">
        <v>708</v>
      </c>
      <c r="M25" s="27" t="s">
        <v>709</v>
      </c>
      <c r="N25" s="27" t="s">
        <v>41</v>
      </c>
      <c r="O25" s="7" t="s">
        <v>23</v>
      </c>
      <c r="P25" s="27" t="s">
        <v>591</v>
      </c>
      <c r="Q25" s="27" t="s">
        <v>710</v>
      </c>
      <c r="R25" s="29">
        <v>18180</v>
      </c>
      <c r="S25" s="30">
        <v>289130.84999999998</v>
      </c>
      <c r="T25" s="30">
        <v>289130.84999999998</v>
      </c>
      <c r="U25" s="34">
        <v>0.1646</v>
      </c>
      <c r="V25" s="29">
        <v>4930</v>
      </c>
      <c r="W25" s="29">
        <v>87770</v>
      </c>
      <c r="X25" s="25" t="s">
        <v>711</v>
      </c>
      <c r="Y25" s="35">
        <v>0.3</v>
      </c>
      <c r="Z25" s="26" t="s">
        <v>712</v>
      </c>
      <c r="AA25" s="27" t="s">
        <v>713</v>
      </c>
      <c r="AB25" s="26" t="s">
        <v>428</v>
      </c>
      <c r="AC25" s="27" t="s">
        <v>549</v>
      </c>
      <c r="AD25" s="27" t="s">
        <v>714</v>
      </c>
      <c r="AE25" s="27" t="s">
        <v>715</v>
      </c>
      <c r="AF25" s="25" t="s">
        <v>716</v>
      </c>
      <c r="AG25" s="36" t="s">
        <v>433</v>
      </c>
    </row>
    <row r="26" spans="1:33" ht="66" hidden="1" customHeight="1" x14ac:dyDescent="0.45">
      <c r="A26" s="19"/>
      <c r="B26" s="20" t="s">
        <v>717</v>
      </c>
      <c r="C26" s="20" t="s">
        <v>415</v>
      </c>
      <c r="D26" s="21" t="s">
        <v>718</v>
      </c>
      <c r="E26" s="21" t="s">
        <v>719</v>
      </c>
      <c r="F26" s="21" t="s">
        <v>719</v>
      </c>
      <c r="G26" s="21" t="s">
        <v>59</v>
      </c>
      <c r="H26" s="21" t="s">
        <v>720</v>
      </c>
      <c r="I26" s="20" t="s">
        <v>35</v>
      </c>
      <c r="J26" s="21" t="s">
        <v>721</v>
      </c>
      <c r="K26" s="21" t="s">
        <v>722</v>
      </c>
      <c r="L26" s="21" t="s">
        <v>723</v>
      </c>
      <c r="M26" s="21" t="s">
        <v>724</v>
      </c>
      <c r="N26" s="21" t="s">
        <v>725</v>
      </c>
      <c r="O26" s="7" t="s">
        <v>23</v>
      </c>
      <c r="P26" s="21" t="s">
        <v>726</v>
      </c>
      <c r="Q26" s="21" t="s">
        <v>727</v>
      </c>
      <c r="R26" s="23">
        <v>16743</v>
      </c>
      <c r="S26" s="24">
        <v>276383</v>
      </c>
      <c r="T26" s="24">
        <v>276383</v>
      </c>
      <c r="U26" s="31">
        <v>0.27279999999999999</v>
      </c>
      <c r="V26" s="23">
        <v>4990</v>
      </c>
      <c r="W26" s="23">
        <v>103907</v>
      </c>
      <c r="X26" s="19" t="s">
        <v>728</v>
      </c>
      <c r="Y26" s="32">
        <v>0.3</v>
      </c>
      <c r="Z26" s="20" t="s">
        <v>729</v>
      </c>
      <c r="AA26" s="21" t="s">
        <v>730</v>
      </c>
      <c r="AB26" s="20" t="s">
        <v>465</v>
      </c>
      <c r="AC26" s="21" t="s">
        <v>549</v>
      </c>
      <c r="AD26" s="21" t="s">
        <v>731</v>
      </c>
      <c r="AE26" s="21" t="s">
        <v>732</v>
      </c>
      <c r="AF26" s="19" t="s">
        <v>733</v>
      </c>
      <c r="AG26" s="33" t="s">
        <v>433</v>
      </c>
    </row>
    <row r="27" spans="1:33" ht="66" hidden="1" customHeight="1" x14ac:dyDescent="0.45">
      <c r="A27" s="25"/>
      <c r="B27" s="26" t="s">
        <v>734</v>
      </c>
      <c r="C27" s="26" t="s">
        <v>415</v>
      </c>
      <c r="D27" s="27" t="s">
        <v>735</v>
      </c>
      <c r="E27" s="27" t="s">
        <v>736</v>
      </c>
      <c r="F27" s="27" t="s">
        <v>737</v>
      </c>
      <c r="G27" s="27" t="s">
        <v>52</v>
      </c>
      <c r="H27" s="27" t="s">
        <v>738</v>
      </c>
      <c r="I27" s="26" t="s">
        <v>26</v>
      </c>
      <c r="J27" s="27" t="s">
        <v>739</v>
      </c>
      <c r="K27" s="27" t="s">
        <v>740</v>
      </c>
      <c r="L27" s="27" t="s">
        <v>741</v>
      </c>
      <c r="M27" s="27" t="s">
        <v>742</v>
      </c>
      <c r="N27" s="27" t="s">
        <v>459</v>
      </c>
      <c r="O27" s="15" t="s">
        <v>45</v>
      </c>
      <c r="P27" s="27" t="s">
        <v>743</v>
      </c>
      <c r="Q27" s="27" t="s">
        <v>744</v>
      </c>
      <c r="R27" s="29">
        <v>16241</v>
      </c>
      <c r="S27" s="30">
        <v>530287.06999999995</v>
      </c>
      <c r="T27" s="30">
        <v>530287.06999999995</v>
      </c>
      <c r="U27" s="34">
        <v>-0.31819999999999998</v>
      </c>
      <c r="V27" s="29">
        <v>3592</v>
      </c>
      <c r="W27" s="29">
        <v>1028789</v>
      </c>
      <c r="X27" s="25" t="s">
        <v>745</v>
      </c>
      <c r="Y27" s="35">
        <v>0.25</v>
      </c>
      <c r="Z27" s="26" t="s">
        <v>746</v>
      </c>
      <c r="AA27" s="27" t="s">
        <v>747</v>
      </c>
      <c r="AB27" s="26" t="s">
        <v>465</v>
      </c>
      <c r="AC27" s="27" t="s">
        <v>549</v>
      </c>
      <c r="AD27" s="27" t="s">
        <v>748</v>
      </c>
      <c r="AE27" s="27" t="s">
        <v>749</v>
      </c>
      <c r="AF27" s="25" t="s">
        <v>750</v>
      </c>
      <c r="AG27" s="36" t="s">
        <v>433</v>
      </c>
    </row>
    <row r="28" spans="1:33" ht="87" hidden="1" customHeight="1" x14ac:dyDescent="0.45">
      <c r="A28" s="19"/>
      <c r="B28" s="20" t="s">
        <v>751</v>
      </c>
      <c r="C28" s="20" t="s">
        <v>415</v>
      </c>
      <c r="D28" s="21" t="s">
        <v>752</v>
      </c>
      <c r="E28" s="21" t="s">
        <v>719</v>
      </c>
      <c r="F28" s="21" t="s">
        <v>719</v>
      </c>
      <c r="G28" s="21" t="s">
        <v>52</v>
      </c>
      <c r="H28" s="21" t="s">
        <v>753</v>
      </c>
      <c r="I28" s="20" t="s">
        <v>29</v>
      </c>
      <c r="J28" s="21" t="s">
        <v>754</v>
      </c>
      <c r="K28" s="21" t="s">
        <v>755</v>
      </c>
      <c r="L28" s="21" t="s">
        <v>755</v>
      </c>
      <c r="M28" s="21" t="s">
        <v>756</v>
      </c>
      <c r="N28" s="21" t="s">
        <v>757</v>
      </c>
      <c r="O28" s="12" t="s">
        <v>36</v>
      </c>
      <c r="P28" s="21" t="s">
        <v>758</v>
      </c>
      <c r="Q28" s="21" t="s">
        <v>759</v>
      </c>
      <c r="R28" s="23">
        <v>15855</v>
      </c>
      <c r="S28" s="24">
        <v>374119.36</v>
      </c>
      <c r="T28" s="24">
        <v>374119.36</v>
      </c>
      <c r="U28" s="31">
        <v>0.02</v>
      </c>
      <c r="V28" s="23">
        <v>3856</v>
      </c>
      <c r="W28" s="23">
        <v>462754</v>
      </c>
      <c r="X28" s="19" t="s">
        <v>760</v>
      </c>
      <c r="Y28" s="32">
        <v>0.2</v>
      </c>
      <c r="Z28" s="20" t="s">
        <v>761</v>
      </c>
      <c r="AA28" s="21" t="s">
        <v>762</v>
      </c>
      <c r="AB28" s="20" t="s">
        <v>465</v>
      </c>
      <c r="AC28" s="21" t="s">
        <v>763</v>
      </c>
      <c r="AD28" s="21" t="s">
        <v>764</v>
      </c>
      <c r="AE28" s="21" t="s">
        <v>765</v>
      </c>
      <c r="AF28" s="19" t="s">
        <v>766</v>
      </c>
      <c r="AG28" s="33" t="s">
        <v>433</v>
      </c>
    </row>
    <row r="29" spans="1:33" ht="154.5" hidden="1" customHeight="1" x14ac:dyDescent="0.45">
      <c r="A29" s="25"/>
      <c r="B29" s="26" t="s">
        <v>767</v>
      </c>
      <c r="C29" s="26" t="s">
        <v>415</v>
      </c>
      <c r="D29" s="27" t="s">
        <v>768</v>
      </c>
      <c r="E29" s="27" t="s">
        <v>769</v>
      </c>
      <c r="F29" s="27" t="s">
        <v>769</v>
      </c>
      <c r="G29" s="27" t="s">
        <v>52</v>
      </c>
      <c r="H29" s="27" t="s">
        <v>770</v>
      </c>
      <c r="I29" s="26" t="s">
        <v>29</v>
      </c>
      <c r="J29" s="27" t="s">
        <v>771</v>
      </c>
      <c r="K29" s="27" t="s">
        <v>772</v>
      </c>
      <c r="L29" s="27" t="s">
        <v>773</v>
      </c>
      <c r="M29" s="27" t="s">
        <v>774</v>
      </c>
      <c r="N29" s="27" t="s">
        <v>775</v>
      </c>
      <c r="O29" s="12" t="s">
        <v>36</v>
      </c>
      <c r="P29" s="27" t="s">
        <v>776</v>
      </c>
      <c r="Q29" s="27" t="s">
        <v>777</v>
      </c>
      <c r="R29" s="29">
        <v>15771</v>
      </c>
      <c r="S29" s="30">
        <v>500933.08</v>
      </c>
      <c r="T29" s="30">
        <v>500933.08</v>
      </c>
      <c r="U29" s="34">
        <v>-0.33509999999999995</v>
      </c>
      <c r="V29" s="29">
        <v>4172</v>
      </c>
      <c r="W29" s="29">
        <v>112835</v>
      </c>
      <c r="X29" s="25" t="s">
        <v>778</v>
      </c>
      <c r="Y29" s="35">
        <v>0.15</v>
      </c>
      <c r="Z29" s="26" t="s">
        <v>779</v>
      </c>
      <c r="AA29" s="27" t="s">
        <v>780</v>
      </c>
      <c r="AB29" s="26" t="s">
        <v>428</v>
      </c>
      <c r="AC29" s="27" t="s">
        <v>781</v>
      </c>
      <c r="AD29" s="27" t="s">
        <v>782</v>
      </c>
      <c r="AE29" s="27" t="s">
        <v>783</v>
      </c>
      <c r="AF29" s="25" t="s">
        <v>784</v>
      </c>
      <c r="AG29" s="36" t="s">
        <v>433</v>
      </c>
    </row>
    <row r="30" spans="1:33" ht="73.5" hidden="1" customHeight="1" x14ac:dyDescent="0.45">
      <c r="A30" s="19"/>
      <c r="B30" s="20" t="s">
        <v>785</v>
      </c>
      <c r="C30" s="20" t="s">
        <v>415</v>
      </c>
      <c r="D30" s="21" t="s">
        <v>786</v>
      </c>
      <c r="E30" s="21" t="s">
        <v>555</v>
      </c>
      <c r="F30" s="21" t="s">
        <v>556</v>
      </c>
      <c r="G30" s="21" t="s">
        <v>52</v>
      </c>
      <c r="H30" s="21" t="s">
        <v>787</v>
      </c>
      <c r="I30" s="20" t="s">
        <v>35</v>
      </c>
      <c r="J30" s="21" t="s">
        <v>788</v>
      </c>
      <c r="K30" s="21" t="s">
        <v>789</v>
      </c>
      <c r="L30" s="21" t="s">
        <v>790</v>
      </c>
      <c r="M30" s="21" t="s">
        <v>791</v>
      </c>
      <c r="N30" s="21" t="s">
        <v>34</v>
      </c>
      <c r="O30" s="12" t="s">
        <v>36</v>
      </c>
      <c r="P30" s="21" t="s">
        <v>792</v>
      </c>
      <c r="Q30" s="21" t="s">
        <v>793</v>
      </c>
      <c r="R30" s="23">
        <v>15488</v>
      </c>
      <c r="S30" s="24">
        <v>269477.99</v>
      </c>
      <c r="T30" s="24">
        <v>269477.99</v>
      </c>
      <c r="U30" s="31">
        <v>-0.21679999999999999</v>
      </c>
      <c r="V30" s="23">
        <v>3852</v>
      </c>
      <c r="W30" s="23">
        <v>65444</v>
      </c>
      <c r="X30" s="19" t="s">
        <v>794</v>
      </c>
      <c r="Y30" s="32">
        <v>0.25</v>
      </c>
      <c r="Z30" s="20" t="s">
        <v>795</v>
      </c>
      <c r="AA30" s="21" t="s">
        <v>796</v>
      </c>
      <c r="AB30" s="20" t="s">
        <v>465</v>
      </c>
      <c r="AC30" s="21" t="s">
        <v>429</v>
      </c>
      <c r="AD30" s="21" t="s">
        <v>797</v>
      </c>
      <c r="AE30" s="21" t="s">
        <v>798</v>
      </c>
      <c r="AF30" s="19" t="s">
        <v>799</v>
      </c>
      <c r="AG30" s="33" t="s">
        <v>433</v>
      </c>
    </row>
    <row r="31" spans="1:33" ht="73.5" hidden="1" customHeight="1" x14ac:dyDescent="0.45">
      <c r="A31" s="25"/>
      <c r="B31" s="26" t="s">
        <v>800</v>
      </c>
      <c r="C31" s="26" t="s">
        <v>415</v>
      </c>
      <c r="D31" s="27" t="s">
        <v>801</v>
      </c>
      <c r="E31" s="27" t="s">
        <v>802</v>
      </c>
      <c r="F31" s="27" t="s">
        <v>802</v>
      </c>
      <c r="G31" s="27" t="s">
        <v>52</v>
      </c>
      <c r="H31" s="27" t="s">
        <v>803</v>
      </c>
      <c r="I31" s="26" t="s">
        <v>22</v>
      </c>
      <c r="J31" s="27" t="s">
        <v>804</v>
      </c>
      <c r="K31" s="27" t="s">
        <v>805</v>
      </c>
      <c r="L31" s="27" t="s">
        <v>806</v>
      </c>
      <c r="M31" s="27" t="s">
        <v>807</v>
      </c>
      <c r="N31" s="27" t="s">
        <v>757</v>
      </c>
      <c r="O31" s="12" t="s">
        <v>36</v>
      </c>
      <c r="P31" s="27" t="s">
        <v>808</v>
      </c>
      <c r="Q31" s="27" t="s">
        <v>809</v>
      </c>
      <c r="R31" s="29">
        <v>15065</v>
      </c>
      <c r="S31" s="30">
        <v>278974.55</v>
      </c>
      <c r="T31" s="30">
        <v>278974.55</v>
      </c>
      <c r="U31" s="34">
        <v>7.1900000000000006E-2</v>
      </c>
      <c r="V31" s="29">
        <v>2564</v>
      </c>
      <c r="W31" s="29">
        <v>2846168</v>
      </c>
      <c r="X31" s="25" t="s">
        <v>810</v>
      </c>
      <c r="Y31" s="35">
        <v>0.2</v>
      </c>
      <c r="Z31" s="26" t="s">
        <v>811</v>
      </c>
      <c r="AA31" s="27" t="s">
        <v>812</v>
      </c>
      <c r="AB31" s="26" t="s">
        <v>465</v>
      </c>
      <c r="AC31" s="27" t="s">
        <v>549</v>
      </c>
      <c r="AD31" s="27" t="s">
        <v>813</v>
      </c>
      <c r="AE31" s="27" t="s">
        <v>814</v>
      </c>
      <c r="AF31" s="25" t="s">
        <v>815</v>
      </c>
      <c r="AG31" s="36" t="s">
        <v>433</v>
      </c>
    </row>
    <row r="32" spans="1:33" ht="154.5" hidden="1" customHeight="1" x14ac:dyDescent="0.45">
      <c r="A32" s="19"/>
      <c r="B32" s="20" t="s">
        <v>816</v>
      </c>
      <c r="C32" s="20" t="s">
        <v>415</v>
      </c>
      <c r="D32" s="21" t="s">
        <v>817</v>
      </c>
      <c r="E32" s="21" t="s">
        <v>818</v>
      </c>
      <c r="F32" s="21" t="s">
        <v>818</v>
      </c>
      <c r="G32" s="21" t="s">
        <v>52</v>
      </c>
      <c r="H32" s="21" t="s">
        <v>787</v>
      </c>
      <c r="I32" s="20" t="s">
        <v>35</v>
      </c>
      <c r="J32" s="21" t="s">
        <v>819</v>
      </c>
      <c r="K32" s="21" t="s">
        <v>820</v>
      </c>
      <c r="L32" s="21" t="s">
        <v>821</v>
      </c>
      <c r="M32" s="21" t="s">
        <v>822</v>
      </c>
      <c r="N32" s="21" t="s">
        <v>34</v>
      </c>
      <c r="O32" s="12" t="s">
        <v>36</v>
      </c>
      <c r="P32" s="21" t="s">
        <v>823</v>
      </c>
      <c r="Q32" s="21" t="s">
        <v>824</v>
      </c>
      <c r="R32" s="23">
        <v>14653</v>
      </c>
      <c r="S32" s="24">
        <v>277095.27</v>
      </c>
      <c r="T32" s="24">
        <v>277095.27</v>
      </c>
      <c r="U32" s="31">
        <v>-0.16260000000000002</v>
      </c>
      <c r="V32" s="23">
        <v>3345</v>
      </c>
      <c r="W32" s="23">
        <v>73067</v>
      </c>
      <c r="X32" s="19" t="s">
        <v>825</v>
      </c>
      <c r="Y32" s="32">
        <v>0.2</v>
      </c>
      <c r="Z32" s="20" t="s">
        <v>826</v>
      </c>
      <c r="AA32" s="21" t="s">
        <v>827</v>
      </c>
      <c r="AB32" s="20" t="s">
        <v>428</v>
      </c>
      <c r="AC32" s="21" t="s">
        <v>828</v>
      </c>
      <c r="AD32" s="21" t="s">
        <v>829</v>
      </c>
      <c r="AE32" s="21" t="s">
        <v>830</v>
      </c>
      <c r="AF32" s="19" t="s">
        <v>831</v>
      </c>
      <c r="AG32" s="33" t="s">
        <v>433</v>
      </c>
    </row>
    <row r="33" spans="1:33" ht="66" hidden="1" customHeight="1" x14ac:dyDescent="0.45">
      <c r="A33" s="25"/>
      <c r="B33" s="26" t="s">
        <v>832</v>
      </c>
      <c r="C33" s="26" t="s">
        <v>415</v>
      </c>
      <c r="D33" s="27" t="s">
        <v>833</v>
      </c>
      <c r="E33" s="27" t="s">
        <v>834</v>
      </c>
      <c r="F33" s="27" t="s">
        <v>835</v>
      </c>
      <c r="G33" s="27" t="s">
        <v>58</v>
      </c>
      <c r="H33" s="27" t="s">
        <v>836</v>
      </c>
      <c r="I33" s="26" t="s">
        <v>26</v>
      </c>
      <c r="J33" s="27" t="s">
        <v>837</v>
      </c>
      <c r="K33" s="27" t="s">
        <v>838</v>
      </c>
      <c r="L33" s="27" t="s">
        <v>839</v>
      </c>
      <c r="M33" s="27" t="s">
        <v>840</v>
      </c>
      <c r="N33" s="27" t="s">
        <v>841</v>
      </c>
      <c r="O33" s="7" t="s">
        <v>23</v>
      </c>
      <c r="P33" s="27" t="s">
        <v>842</v>
      </c>
      <c r="Q33" s="27" t="s">
        <v>843</v>
      </c>
      <c r="R33" s="29">
        <v>14563</v>
      </c>
      <c r="S33" s="30">
        <v>442778.47</v>
      </c>
      <c r="T33" s="30">
        <v>442778.47</v>
      </c>
      <c r="U33" s="34">
        <v>-0.1409</v>
      </c>
      <c r="V33" s="29">
        <v>3502</v>
      </c>
      <c r="W33" s="29">
        <v>127253</v>
      </c>
      <c r="X33" s="25" t="s">
        <v>844</v>
      </c>
      <c r="Y33" s="35">
        <v>0.2</v>
      </c>
      <c r="Z33" s="26" t="s">
        <v>845</v>
      </c>
      <c r="AA33" s="27" t="s">
        <v>846</v>
      </c>
      <c r="AB33" s="26" t="s">
        <v>428</v>
      </c>
      <c r="AC33" s="27" t="s">
        <v>429</v>
      </c>
      <c r="AD33" s="27" t="s">
        <v>499</v>
      </c>
      <c r="AE33" s="27" t="s">
        <v>847</v>
      </c>
      <c r="AF33" s="25" t="s">
        <v>848</v>
      </c>
      <c r="AG33" s="36" t="s">
        <v>433</v>
      </c>
    </row>
    <row r="34" spans="1:33" ht="114" hidden="1" customHeight="1" x14ac:dyDescent="0.45">
      <c r="A34" s="19"/>
      <c r="B34" s="20" t="s">
        <v>849</v>
      </c>
      <c r="C34" s="20" t="s">
        <v>415</v>
      </c>
      <c r="D34" s="21" t="s">
        <v>850</v>
      </c>
      <c r="E34" s="21" t="s">
        <v>851</v>
      </c>
      <c r="F34" s="21" t="s">
        <v>851</v>
      </c>
      <c r="G34" s="21" t="s">
        <v>53</v>
      </c>
      <c r="H34" s="21" t="s">
        <v>852</v>
      </c>
      <c r="I34" s="20" t="s">
        <v>277</v>
      </c>
      <c r="J34" s="21" t="s">
        <v>499</v>
      </c>
      <c r="K34" s="21" t="s">
        <v>853</v>
      </c>
      <c r="L34" s="21" t="s">
        <v>854</v>
      </c>
      <c r="M34" s="21" t="s">
        <v>855</v>
      </c>
      <c r="N34" s="21" t="s">
        <v>856</v>
      </c>
      <c r="O34" s="7" t="s">
        <v>23</v>
      </c>
      <c r="P34" s="21" t="s">
        <v>857</v>
      </c>
      <c r="Q34" s="21" t="s">
        <v>858</v>
      </c>
      <c r="R34" s="23">
        <v>14535</v>
      </c>
      <c r="S34" s="24">
        <v>684545.19</v>
      </c>
      <c r="T34" s="24">
        <v>684545.19</v>
      </c>
      <c r="U34" s="31">
        <v>-7.2499999999999995E-2</v>
      </c>
      <c r="V34" s="23">
        <v>3360</v>
      </c>
      <c r="W34" s="23">
        <v>85019</v>
      </c>
      <c r="X34" s="19" t="s">
        <v>859</v>
      </c>
      <c r="Y34" s="32">
        <v>0.2</v>
      </c>
      <c r="Z34" s="20" t="s">
        <v>860</v>
      </c>
      <c r="AA34" s="21" t="s">
        <v>861</v>
      </c>
      <c r="AB34" s="20" t="s">
        <v>465</v>
      </c>
      <c r="AC34" s="21" t="s">
        <v>862</v>
      </c>
      <c r="AD34" s="21" t="s">
        <v>863</v>
      </c>
      <c r="AE34" s="21" t="s">
        <v>864</v>
      </c>
      <c r="AF34" s="19" t="s">
        <v>865</v>
      </c>
      <c r="AG34" s="33" t="s">
        <v>433</v>
      </c>
    </row>
    <row r="35" spans="1:33" ht="114" hidden="1" customHeight="1" x14ac:dyDescent="0.45">
      <c r="A35" s="25"/>
      <c r="B35" s="26" t="s">
        <v>866</v>
      </c>
      <c r="C35" s="26" t="s">
        <v>415</v>
      </c>
      <c r="D35" s="27" t="s">
        <v>867</v>
      </c>
      <c r="E35" s="27" t="s">
        <v>868</v>
      </c>
      <c r="F35" s="27" t="s">
        <v>868</v>
      </c>
      <c r="G35" s="27" t="s">
        <v>52</v>
      </c>
      <c r="H35" s="27" t="s">
        <v>787</v>
      </c>
      <c r="I35" s="26" t="s">
        <v>35</v>
      </c>
      <c r="J35" s="27" t="s">
        <v>869</v>
      </c>
      <c r="K35" s="27" t="s">
        <v>870</v>
      </c>
      <c r="L35" s="27" t="s">
        <v>871</v>
      </c>
      <c r="M35" s="27" t="s">
        <v>872</v>
      </c>
      <c r="N35" s="27" t="s">
        <v>34</v>
      </c>
      <c r="O35" s="12" t="s">
        <v>36</v>
      </c>
      <c r="P35" s="27" t="s">
        <v>873</v>
      </c>
      <c r="Q35" s="27" t="s">
        <v>874</v>
      </c>
      <c r="R35" s="29">
        <v>14281</v>
      </c>
      <c r="S35" s="30">
        <v>383664.7</v>
      </c>
      <c r="T35" s="30">
        <v>383664.7</v>
      </c>
      <c r="U35" s="34">
        <v>5.6799999999999996E-2</v>
      </c>
      <c r="V35" s="29">
        <v>3772</v>
      </c>
      <c r="W35" s="29">
        <v>301029</v>
      </c>
      <c r="X35" s="25" t="s">
        <v>875</v>
      </c>
      <c r="Y35" s="35">
        <v>0.2</v>
      </c>
      <c r="Z35" s="26" t="s">
        <v>876</v>
      </c>
      <c r="AA35" s="27" t="s">
        <v>877</v>
      </c>
      <c r="AB35" s="26" t="s">
        <v>428</v>
      </c>
      <c r="AC35" s="27" t="s">
        <v>878</v>
      </c>
      <c r="AD35" s="27" t="s">
        <v>879</v>
      </c>
      <c r="AE35" s="27" t="s">
        <v>880</v>
      </c>
      <c r="AF35" s="25" t="s">
        <v>881</v>
      </c>
      <c r="AG35" s="36" t="s">
        <v>433</v>
      </c>
    </row>
    <row r="36" spans="1:33" ht="100.5" hidden="1" customHeight="1" x14ac:dyDescent="0.45">
      <c r="A36" s="19"/>
      <c r="B36" s="20" t="s">
        <v>882</v>
      </c>
      <c r="C36" s="20" t="s">
        <v>415</v>
      </c>
      <c r="D36" s="21" t="s">
        <v>883</v>
      </c>
      <c r="E36" s="21" t="s">
        <v>884</v>
      </c>
      <c r="F36" s="21" t="s">
        <v>884</v>
      </c>
      <c r="G36" s="21" t="s">
        <v>56</v>
      </c>
      <c r="H36" s="21" t="s">
        <v>118</v>
      </c>
      <c r="I36" s="20" t="s">
        <v>26</v>
      </c>
      <c r="J36" s="21" t="s">
        <v>499</v>
      </c>
      <c r="K36" s="21" t="s">
        <v>885</v>
      </c>
      <c r="L36" s="21" t="s">
        <v>886</v>
      </c>
      <c r="M36" s="21" t="s">
        <v>887</v>
      </c>
      <c r="N36" s="21" t="s">
        <v>25</v>
      </c>
      <c r="O36" s="7" t="s">
        <v>23</v>
      </c>
      <c r="P36" s="21" t="s">
        <v>888</v>
      </c>
      <c r="Q36" s="21" t="s">
        <v>889</v>
      </c>
      <c r="R36" s="23">
        <v>14219</v>
      </c>
      <c r="S36" s="24">
        <v>278493.38</v>
      </c>
      <c r="T36" s="24">
        <v>278493.38</v>
      </c>
      <c r="U36" s="31">
        <v>1.2093</v>
      </c>
      <c r="V36" s="23">
        <v>3916</v>
      </c>
      <c r="W36" s="23">
        <v>22180</v>
      </c>
      <c r="X36" s="19" t="s">
        <v>890</v>
      </c>
      <c r="Y36" s="32">
        <v>0.25</v>
      </c>
      <c r="Z36" s="20" t="s">
        <v>891</v>
      </c>
      <c r="AA36" s="21" t="s">
        <v>892</v>
      </c>
      <c r="AB36" s="20" t="s">
        <v>428</v>
      </c>
      <c r="AC36" s="21" t="s">
        <v>893</v>
      </c>
      <c r="AD36" s="21" t="s">
        <v>894</v>
      </c>
      <c r="AE36" s="21" t="s">
        <v>895</v>
      </c>
      <c r="AF36" s="19" t="s">
        <v>896</v>
      </c>
      <c r="AG36" s="33" t="s">
        <v>433</v>
      </c>
    </row>
    <row r="37" spans="1:33" ht="73.5" hidden="1" customHeight="1" x14ac:dyDescent="0.45">
      <c r="A37" s="25"/>
      <c r="B37" s="26" t="s">
        <v>897</v>
      </c>
      <c r="C37" s="26" t="s">
        <v>415</v>
      </c>
      <c r="D37" s="27" t="s">
        <v>898</v>
      </c>
      <c r="E37" s="27" t="s">
        <v>899</v>
      </c>
      <c r="F37" s="27" t="s">
        <v>899</v>
      </c>
      <c r="G37" s="27" t="s">
        <v>52</v>
      </c>
      <c r="H37" s="27" t="s">
        <v>787</v>
      </c>
      <c r="I37" s="26" t="s">
        <v>35</v>
      </c>
      <c r="J37" s="27" t="s">
        <v>900</v>
      </c>
      <c r="K37" s="27" t="s">
        <v>901</v>
      </c>
      <c r="L37" s="27" t="s">
        <v>902</v>
      </c>
      <c r="M37" s="27" t="s">
        <v>903</v>
      </c>
      <c r="N37" s="27" t="s">
        <v>34</v>
      </c>
      <c r="O37" s="12" t="s">
        <v>36</v>
      </c>
      <c r="P37" s="27" t="s">
        <v>904</v>
      </c>
      <c r="Q37" s="27" t="s">
        <v>905</v>
      </c>
      <c r="R37" s="29">
        <v>14106</v>
      </c>
      <c r="S37" s="30">
        <v>469515.59</v>
      </c>
      <c r="T37" s="30">
        <v>469515.59</v>
      </c>
      <c r="U37" s="34">
        <v>5.5399999999999998E-2</v>
      </c>
      <c r="V37" s="29">
        <v>4117</v>
      </c>
      <c r="W37" s="29">
        <v>285747</v>
      </c>
      <c r="X37" s="25" t="s">
        <v>906</v>
      </c>
      <c r="Y37" s="35">
        <v>0.25</v>
      </c>
      <c r="Z37" s="26" t="s">
        <v>907</v>
      </c>
      <c r="AA37" s="27" t="s">
        <v>908</v>
      </c>
      <c r="AB37" s="26" t="s">
        <v>428</v>
      </c>
      <c r="AC37" s="27" t="s">
        <v>909</v>
      </c>
      <c r="AD37" s="27" t="s">
        <v>910</v>
      </c>
      <c r="AE37" s="27" t="s">
        <v>911</v>
      </c>
      <c r="AF37" s="25" t="s">
        <v>912</v>
      </c>
      <c r="AG37" s="36" t="s">
        <v>433</v>
      </c>
    </row>
    <row r="38" spans="1:33" ht="73.5" hidden="1" customHeight="1" x14ac:dyDescent="0.45">
      <c r="A38" s="19"/>
      <c r="B38" s="20" t="s">
        <v>913</v>
      </c>
      <c r="C38" s="20" t="s">
        <v>415</v>
      </c>
      <c r="D38" s="21" t="s">
        <v>914</v>
      </c>
      <c r="E38" s="21" t="s">
        <v>471</v>
      </c>
      <c r="F38" s="21" t="s">
        <v>471</v>
      </c>
      <c r="G38" s="21" t="s">
        <v>55</v>
      </c>
      <c r="H38" s="21" t="s">
        <v>915</v>
      </c>
      <c r="I38" s="20" t="s">
        <v>29</v>
      </c>
      <c r="J38" s="21" t="s">
        <v>916</v>
      </c>
      <c r="K38" s="21" t="s">
        <v>917</v>
      </c>
      <c r="L38" s="21" t="s">
        <v>918</v>
      </c>
      <c r="M38" s="21" t="s">
        <v>919</v>
      </c>
      <c r="N38" s="21" t="s">
        <v>30</v>
      </c>
      <c r="O38" s="7" t="s">
        <v>23</v>
      </c>
      <c r="P38" s="21" t="s">
        <v>920</v>
      </c>
      <c r="Q38" s="21" t="s">
        <v>921</v>
      </c>
      <c r="R38" s="23">
        <v>13276</v>
      </c>
      <c r="S38" s="24">
        <v>490526.06</v>
      </c>
      <c r="T38" s="24">
        <v>490526.06</v>
      </c>
      <c r="U38" s="31">
        <v>-8.1799999999999998E-2</v>
      </c>
      <c r="V38" s="23">
        <v>3149</v>
      </c>
      <c r="W38" s="23">
        <v>1377060</v>
      </c>
      <c r="X38" s="19" t="s">
        <v>922</v>
      </c>
      <c r="Y38" s="32">
        <v>0.15</v>
      </c>
      <c r="Z38" s="20" t="s">
        <v>923</v>
      </c>
      <c r="AA38" s="21" t="s">
        <v>924</v>
      </c>
      <c r="AB38" s="20" t="s">
        <v>428</v>
      </c>
      <c r="AC38" s="21" t="s">
        <v>429</v>
      </c>
      <c r="AD38" s="21" t="s">
        <v>499</v>
      </c>
      <c r="AE38" s="21" t="s">
        <v>925</v>
      </c>
      <c r="AF38" s="19" t="s">
        <v>926</v>
      </c>
      <c r="AG38" s="33" t="s">
        <v>433</v>
      </c>
    </row>
    <row r="39" spans="1:33" ht="66" hidden="1" customHeight="1" x14ac:dyDescent="0.45">
      <c r="A39" s="25"/>
      <c r="B39" s="26" t="s">
        <v>927</v>
      </c>
      <c r="C39" s="26" t="s">
        <v>415</v>
      </c>
      <c r="D39" s="27" t="s">
        <v>928</v>
      </c>
      <c r="E39" s="27" t="s">
        <v>929</v>
      </c>
      <c r="F39" s="27" t="s">
        <v>930</v>
      </c>
      <c r="G39" s="27" t="s">
        <v>60</v>
      </c>
      <c r="H39" s="27" t="s">
        <v>931</v>
      </c>
      <c r="I39" s="26" t="s">
        <v>26</v>
      </c>
      <c r="J39" s="27" t="s">
        <v>932</v>
      </c>
      <c r="K39" s="27" t="s">
        <v>588</v>
      </c>
      <c r="L39" s="27" t="s">
        <v>933</v>
      </c>
      <c r="M39" s="27" t="s">
        <v>934</v>
      </c>
      <c r="N39" s="27" t="s">
        <v>41</v>
      </c>
      <c r="O39" s="7" t="s">
        <v>23</v>
      </c>
      <c r="P39" s="27" t="s">
        <v>935</v>
      </c>
      <c r="Q39" s="27" t="s">
        <v>936</v>
      </c>
      <c r="R39" s="29">
        <v>13037</v>
      </c>
      <c r="S39" s="30">
        <v>224102.99</v>
      </c>
      <c r="T39" s="30">
        <v>224102.99</v>
      </c>
      <c r="U39" s="34">
        <v>0.17430000000000001</v>
      </c>
      <c r="V39" s="29">
        <v>3825</v>
      </c>
      <c r="W39" s="29">
        <v>84179</v>
      </c>
      <c r="X39" s="25" t="s">
        <v>937</v>
      </c>
      <c r="Y39" s="35">
        <v>0.15</v>
      </c>
      <c r="Z39" s="26" t="s">
        <v>938</v>
      </c>
      <c r="AA39" s="27" t="s">
        <v>939</v>
      </c>
      <c r="AB39" s="26" t="s">
        <v>428</v>
      </c>
      <c r="AC39" s="27" t="s">
        <v>549</v>
      </c>
      <c r="AD39" s="27" t="s">
        <v>940</v>
      </c>
      <c r="AE39" s="27" t="s">
        <v>941</v>
      </c>
      <c r="AF39" s="25" t="s">
        <v>942</v>
      </c>
      <c r="AG39" s="36" t="s">
        <v>433</v>
      </c>
    </row>
    <row r="40" spans="1:33" ht="154.5" hidden="1" customHeight="1" x14ac:dyDescent="0.45">
      <c r="A40" s="19"/>
      <c r="B40" s="20" t="s">
        <v>943</v>
      </c>
      <c r="C40" s="20" t="s">
        <v>415</v>
      </c>
      <c r="D40" s="21" t="s">
        <v>817</v>
      </c>
      <c r="E40" s="21" t="s">
        <v>818</v>
      </c>
      <c r="F40" s="21" t="s">
        <v>944</v>
      </c>
      <c r="G40" s="21" t="s">
        <v>52</v>
      </c>
      <c r="H40" s="21" t="s">
        <v>787</v>
      </c>
      <c r="I40" s="20" t="s">
        <v>35</v>
      </c>
      <c r="J40" s="21" t="s">
        <v>819</v>
      </c>
      <c r="K40" s="21" t="s">
        <v>820</v>
      </c>
      <c r="L40" s="21" t="s">
        <v>821</v>
      </c>
      <c r="M40" s="21" t="s">
        <v>822</v>
      </c>
      <c r="N40" s="21" t="s">
        <v>34</v>
      </c>
      <c r="O40" s="12" t="s">
        <v>36</v>
      </c>
      <c r="P40" s="21" t="s">
        <v>823</v>
      </c>
      <c r="Q40" s="21" t="s">
        <v>824</v>
      </c>
      <c r="R40" s="23">
        <v>13011</v>
      </c>
      <c r="S40" s="24">
        <v>265690.75</v>
      </c>
      <c r="T40" s="24">
        <v>265690.75</v>
      </c>
      <c r="U40" s="31">
        <v>0.44900000000000001</v>
      </c>
      <c r="V40" s="23">
        <v>3604</v>
      </c>
      <c r="W40" s="23">
        <v>85366</v>
      </c>
      <c r="X40" s="19" t="s">
        <v>945</v>
      </c>
      <c r="Y40" s="32">
        <v>0.2</v>
      </c>
      <c r="Z40" s="20" t="s">
        <v>946</v>
      </c>
      <c r="AA40" s="21" t="s">
        <v>947</v>
      </c>
      <c r="AB40" s="20" t="s">
        <v>428</v>
      </c>
      <c r="AC40" s="21" t="s">
        <v>828</v>
      </c>
      <c r="AD40" s="21" t="s">
        <v>948</v>
      </c>
      <c r="AE40" s="21" t="s">
        <v>949</v>
      </c>
      <c r="AF40" s="19" t="s">
        <v>950</v>
      </c>
      <c r="AG40" s="33" t="s">
        <v>433</v>
      </c>
    </row>
    <row r="41" spans="1:33" ht="73.5" hidden="1" customHeight="1" x14ac:dyDescent="0.45">
      <c r="A41" s="25"/>
      <c r="B41" s="26" t="s">
        <v>951</v>
      </c>
      <c r="C41" s="26" t="s">
        <v>415</v>
      </c>
      <c r="D41" s="27" t="s">
        <v>952</v>
      </c>
      <c r="E41" s="27" t="s">
        <v>953</v>
      </c>
      <c r="F41" s="27" t="s">
        <v>953</v>
      </c>
      <c r="G41" s="27" t="s">
        <v>53</v>
      </c>
      <c r="H41" s="27" t="s">
        <v>954</v>
      </c>
      <c r="I41" s="26" t="s">
        <v>29</v>
      </c>
      <c r="J41" s="27" t="s">
        <v>499</v>
      </c>
      <c r="K41" s="27" t="s">
        <v>955</v>
      </c>
      <c r="L41" s="27" t="s">
        <v>956</v>
      </c>
      <c r="M41" s="27" t="s">
        <v>957</v>
      </c>
      <c r="N41" s="27" t="s">
        <v>28</v>
      </c>
      <c r="O41" s="7" t="s">
        <v>23</v>
      </c>
      <c r="P41" s="27" t="s">
        <v>958</v>
      </c>
      <c r="Q41" s="27" t="s">
        <v>959</v>
      </c>
      <c r="R41" s="29">
        <v>12895</v>
      </c>
      <c r="S41" s="30">
        <v>375614.51</v>
      </c>
      <c r="T41" s="30">
        <v>375614.51</v>
      </c>
      <c r="U41" s="34">
        <v>0.80599999999999994</v>
      </c>
      <c r="V41" s="29">
        <v>5408</v>
      </c>
      <c r="W41" s="29">
        <v>61420</v>
      </c>
      <c r="X41" s="25" t="s">
        <v>960</v>
      </c>
      <c r="Y41" s="35">
        <v>0.2</v>
      </c>
      <c r="Z41" s="26" t="s">
        <v>961</v>
      </c>
      <c r="AA41" s="27" t="s">
        <v>962</v>
      </c>
      <c r="AB41" s="26" t="s">
        <v>465</v>
      </c>
      <c r="AC41" s="27" t="s">
        <v>429</v>
      </c>
      <c r="AD41" s="27" t="s">
        <v>963</v>
      </c>
      <c r="AE41" s="27" t="s">
        <v>964</v>
      </c>
      <c r="AF41" s="25" t="s">
        <v>965</v>
      </c>
      <c r="AG41" s="36" t="s">
        <v>433</v>
      </c>
    </row>
    <row r="42" spans="1:33" ht="127.5" hidden="1" customHeight="1" x14ac:dyDescent="0.45">
      <c r="A42" s="19"/>
      <c r="B42" s="20" t="s">
        <v>966</v>
      </c>
      <c r="C42" s="20" t="s">
        <v>415</v>
      </c>
      <c r="D42" s="21" t="s">
        <v>967</v>
      </c>
      <c r="E42" s="21" t="s">
        <v>968</v>
      </c>
      <c r="F42" s="21" t="s">
        <v>968</v>
      </c>
      <c r="G42" s="21" t="s">
        <v>57</v>
      </c>
      <c r="H42" s="21" t="s">
        <v>969</v>
      </c>
      <c r="I42" s="20" t="s">
        <v>35</v>
      </c>
      <c r="J42" s="21" t="s">
        <v>970</v>
      </c>
      <c r="K42" s="21" t="s">
        <v>971</v>
      </c>
      <c r="L42" s="21" t="s">
        <v>972</v>
      </c>
      <c r="M42" s="21" t="s">
        <v>973</v>
      </c>
      <c r="N42" s="21" t="s">
        <v>757</v>
      </c>
      <c r="O42" s="15" t="s">
        <v>45</v>
      </c>
      <c r="P42" s="21" t="s">
        <v>974</v>
      </c>
      <c r="Q42" s="21" t="s">
        <v>975</v>
      </c>
      <c r="R42" s="23">
        <v>12643</v>
      </c>
      <c r="S42" s="24">
        <v>487371.17</v>
      </c>
      <c r="T42" s="24">
        <v>487371.17</v>
      </c>
      <c r="U42" s="31">
        <v>-7.7499999999999999E-2</v>
      </c>
      <c r="V42" s="23">
        <v>3021</v>
      </c>
      <c r="W42" s="23">
        <v>121921</v>
      </c>
      <c r="X42" s="19" t="s">
        <v>976</v>
      </c>
      <c r="Y42" s="32">
        <v>0.15</v>
      </c>
      <c r="Z42" s="20" t="s">
        <v>977</v>
      </c>
      <c r="AA42" s="21" t="s">
        <v>978</v>
      </c>
      <c r="AB42" s="20" t="s">
        <v>428</v>
      </c>
      <c r="AC42" s="21" t="s">
        <v>979</v>
      </c>
      <c r="AD42" s="21" t="s">
        <v>980</v>
      </c>
      <c r="AE42" s="21" t="s">
        <v>981</v>
      </c>
      <c r="AF42" s="19" t="s">
        <v>982</v>
      </c>
      <c r="AG42" s="33" t="s">
        <v>433</v>
      </c>
    </row>
    <row r="43" spans="1:33" ht="66" hidden="1" customHeight="1" x14ac:dyDescent="0.45">
      <c r="A43" s="25"/>
      <c r="B43" s="26" t="s">
        <v>983</v>
      </c>
      <c r="C43" s="26" t="s">
        <v>415</v>
      </c>
      <c r="D43" s="27" t="s">
        <v>984</v>
      </c>
      <c r="E43" s="27" t="s">
        <v>985</v>
      </c>
      <c r="F43" s="27" t="s">
        <v>985</v>
      </c>
      <c r="G43" s="27" t="s">
        <v>54</v>
      </c>
      <c r="H43" s="27" t="s">
        <v>418</v>
      </c>
      <c r="I43" s="26" t="s">
        <v>22</v>
      </c>
      <c r="J43" s="27" t="s">
        <v>986</v>
      </c>
      <c r="K43" s="27" t="s">
        <v>987</v>
      </c>
      <c r="L43" s="27" t="s">
        <v>988</v>
      </c>
      <c r="M43" s="27" t="s">
        <v>422</v>
      </c>
      <c r="N43" s="27" t="s">
        <v>21</v>
      </c>
      <c r="O43" s="7" t="s">
        <v>23</v>
      </c>
      <c r="P43" s="27" t="s">
        <v>989</v>
      </c>
      <c r="Q43" s="27" t="s">
        <v>990</v>
      </c>
      <c r="R43" s="29">
        <v>12191</v>
      </c>
      <c r="S43" s="30">
        <v>179025.26</v>
      </c>
      <c r="T43" s="30">
        <v>179025.26</v>
      </c>
      <c r="U43" s="34">
        <v>-0.24329999999999999</v>
      </c>
      <c r="V43" s="29">
        <v>2591</v>
      </c>
      <c r="W43" s="29">
        <v>390265</v>
      </c>
      <c r="X43" s="25" t="s">
        <v>991</v>
      </c>
      <c r="Y43" s="35">
        <v>0.3</v>
      </c>
      <c r="Z43" s="26" t="s">
        <v>992</v>
      </c>
      <c r="AA43" s="27" t="s">
        <v>993</v>
      </c>
      <c r="AB43" s="26" t="s">
        <v>428</v>
      </c>
      <c r="AC43" s="27" t="s">
        <v>429</v>
      </c>
      <c r="AD43" s="27" t="s">
        <v>994</v>
      </c>
      <c r="AE43" s="27" t="s">
        <v>995</v>
      </c>
      <c r="AF43" s="25" t="s">
        <v>996</v>
      </c>
      <c r="AG43" s="36" t="s">
        <v>433</v>
      </c>
    </row>
    <row r="44" spans="1:33" ht="100.5" hidden="1" customHeight="1" x14ac:dyDescent="0.45">
      <c r="A44" s="19"/>
      <c r="B44" s="20" t="s">
        <v>997</v>
      </c>
      <c r="C44" s="20" t="s">
        <v>415</v>
      </c>
      <c r="D44" s="21" t="s">
        <v>998</v>
      </c>
      <c r="E44" s="21" t="s">
        <v>999</v>
      </c>
      <c r="F44" s="21" t="s">
        <v>1000</v>
      </c>
      <c r="G44" s="21" t="s">
        <v>59</v>
      </c>
      <c r="H44" s="21" t="s">
        <v>1001</v>
      </c>
      <c r="I44" s="20" t="s">
        <v>22</v>
      </c>
      <c r="J44" s="21" t="s">
        <v>438</v>
      </c>
      <c r="K44" s="21" t="s">
        <v>1002</v>
      </c>
      <c r="L44" s="21" t="s">
        <v>1003</v>
      </c>
      <c r="M44" s="21" t="s">
        <v>1004</v>
      </c>
      <c r="N44" s="21" t="s">
        <v>664</v>
      </c>
      <c r="O44" s="15" t="s">
        <v>45</v>
      </c>
      <c r="P44" s="21" t="s">
        <v>1005</v>
      </c>
      <c r="Q44" s="21" t="s">
        <v>1006</v>
      </c>
      <c r="R44" s="23">
        <v>12111</v>
      </c>
      <c r="S44" s="24">
        <v>172904.25</v>
      </c>
      <c r="T44" s="24">
        <v>172904.25</v>
      </c>
      <c r="U44" s="31">
        <v>0.52739999999999998</v>
      </c>
      <c r="V44" s="23"/>
      <c r="W44" s="23">
        <v>50256</v>
      </c>
      <c r="X44" s="19" t="s">
        <v>1007</v>
      </c>
      <c r="Y44" s="32">
        <v>0.15</v>
      </c>
      <c r="Z44" s="20" t="s">
        <v>1008</v>
      </c>
      <c r="AA44" s="21" t="s">
        <v>1009</v>
      </c>
      <c r="AB44" s="20" t="s">
        <v>1010</v>
      </c>
      <c r="AC44" s="21" t="s">
        <v>549</v>
      </c>
      <c r="AD44" s="21" t="s">
        <v>1011</v>
      </c>
      <c r="AE44" s="21" t="s">
        <v>1012</v>
      </c>
      <c r="AF44" s="19" t="s">
        <v>1013</v>
      </c>
      <c r="AG44" s="33" t="s">
        <v>433</v>
      </c>
    </row>
    <row r="45" spans="1:33" ht="100.5" hidden="1" customHeight="1" x14ac:dyDescent="0.45">
      <c r="A45" s="25"/>
      <c r="B45" s="26" t="s">
        <v>1014</v>
      </c>
      <c r="C45" s="26" t="s">
        <v>415</v>
      </c>
      <c r="D45" s="27" t="s">
        <v>1015</v>
      </c>
      <c r="E45" s="27" t="s">
        <v>1016</v>
      </c>
      <c r="F45" s="27" t="s">
        <v>1016</v>
      </c>
      <c r="G45" s="27" t="s">
        <v>56</v>
      </c>
      <c r="H45" s="27" t="s">
        <v>1017</v>
      </c>
      <c r="I45" s="26" t="s">
        <v>26</v>
      </c>
      <c r="J45" s="27" t="s">
        <v>1018</v>
      </c>
      <c r="K45" s="27" t="s">
        <v>1019</v>
      </c>
      <c r="L45" s="27" t="s">
        <v>1020</v>
      </c>
      <c r="M45" s="27" t="s">
        <v>1021</v>
      </c>
      <c r="N45" s="27" t="s">
        <v>25</v>
      </c>
      <c r="O45" s="15" t="s">
        <v>45</v>
      </c>
      <c r="P45" s="27" t="s">
        <v>1022</v>
      </c>
      <c r="Q45" s="27" t="s">
        <v>1023</v>
      </c>
      <c r="R45" s="29">
        <v>11806</v>
      </c>
      <c r="S45" s="30">
        <v>676245</v>
      </c>
      <c r="T45" s="30">
        <v>676245</v>
      </c>
      <c r="U45" s="34">
        <v>-0.27210000000000001</v>
      </c>
      <c r="V45" s="29">
        <v>3975</v>
      </c>
      <c r="W45" s="29">
        <v>77004</v>
      </c>
      <c r="X45" s="25" t="s">
        <v>1024</v>
      </c>
      <c r="Y45" s="35">
        <v>0.2</v>
      </c>
      <c r="Z45" s="26" t="s">
        <v>746</v>
      </c>
      <c r="AA45" s="27" t="s">
        <v>1025</v>
      </c>
      <c r="AB45" s="26" t="s">
        <v>465</v>
      </c>
      <c r="AC45" s="27" t="s">
        <v>1026</v>
      </c>
      <c r="AD45" s="27" t="s">
        <v>1027</v>
      </c>
      <c r="AE45" s="27" t="s">
        <v>1028</v>
      </c>
      <c r="AF45" s="25" t="s">
        <v>1029</v>
      </c>
      <c r="AG45" s="36" t="s">
        <v>433</v>
      </c>
    </row>
    <row r="46" spans="1:33" ht="66" hidden="1" customHeight="1" x14ac:dyDescent="0.45">
      <c r="A46" s="19"/>
      <c r="B46" s="20" t="s">
        <v>1030</v>
      </c>
      <c r="C46" s="20" t="s">
        <v>415</v>
      </c>
      <c r="D46" s="21" t="s">
        <v>1031</v>
      </c>
      <c r="E46" s="21" t="s">
        <v>487</v>
      </c>
      <c r="F46" s="21" t="s">
        <v>488</v>
      </c>
      <c r="G46" s="21" t="s">
        <v>53</v>
      </c>
      <c r="H46" s="21" t="s">
        <v>1032</v>
      </c>
      <c r="I46" s="20" t="s">
        <v>29</v>
      </c>
      <c r="J46" s="21" t="s">
        <v>1033</v>
      </c>
      <c r="K46" s="21" t="s">
        <v>1034</v>
      </c>
      <c r="L46" s="21" t="s">
        <v>1035</v>
      </c>
      <c r="M46" s="21" t="s">
        <v>1036</v>
      </c>
      <c r="N46" s="21" t="s">
        <v>28</v>
      </c>
      <c r="O46" s="7" t="s">
        <v>23</v>
      </c>
      <c r="P46" s="21" t="s">
        <v>1037</v>
      </c>
      <c r="Q46" s="21" t="s">
        <v>1038</v>
      </c>
      <c r="R46" s="23">
        <v>11436</v>
      </c>
      <c r="S46" s="24">
        <v>359368.7</v>
      </c>
      <c r="T46" s="24">
        <v>359368.7</v>
      </c>
      <c r="U46" s="31">
        <v>4.87E-2</v>
      </c>
      <c r="V46" s="23">
        <v>2997</v>
      </c>
      <c r="W46" s="23">
        <v>75669</v>
      </c>
      <c r="X46" s="19" t="s">
        <v>1039</v>
      </c>
      <c r="Y46" s="32">
        <v>0.2</v>
      </c>
      <c r="Z46" s="20" t="s">
        <v>1040</v>
      </c>
      <c r="AA46" s="21" t="s">
        <v>1041</v>
      </c>
      <c r="AB46" s="20" t="s">
        <v>428</v>
      </c>
      <c r="AC46" s="21" t="s">
        <v>429</v>
      </c>
      <c r="AD46" s="21" t="s">
        <v>1042</v>
      </c>
      <c r="AE46" s="21" t="s">
        <v>1043</v>
      </c>
      <c r="AF46" s="19" t="s">
        <v>1044</v>
      </c>
      <c r="AG46" s="33" t="s">
        <v>433</v>
      </c>
    </row>
    <row r="47" spans="1:33" ht="73.5" hidden="1" customHeight="1" x14ac:dyDescent="0.45">
      <c r="A47" s="25"/>
      <c r="B47" s="26" t="s">
        <v>1045</v>
      </c>
      <c r="C47" s="26" t="s">
        <v>415</v>
      </c>
      <c r="D47" s="27" t="s">
        <v>1046</v>
      </c>
      <c r="E47" s="27" t="s">
        <v>1047</v>
      </c>
      <c r="F47" s="27" t="s">
        <v>1047</v>
      </c>
      <c r="G47" s="27" t="s">
        <v>53</v>
      </c>
      <c r="H47" s="27" t="s">
        <v>1048</v>
      </c>
      <c r="I47" s="26" t="s">
        <v>29</v>
      </c>
      <c r="J47" s="27" t="s">
        <v>499</v>
      </c>
      <c r="K47" s="27" t="s">
        <v>1049</v>
      </c>
      <c r="L47" s="27" t="s">
        <v>1050</v>
      </c>
      <c r="M47" s="27" t="s">
        <v>1051</v>
      </c>
      <c r="N47" s="27" t="s">
        <v>1052</v>
      </c>
      <c r="O47" s="7" t="s">
        <v>23</v>
      </c>
      <c r="P47" s="27" t="s">
        <v>1053</v>
      </c>
      <c r="Q47" s="27" t="s">
        <v>1054</v>
      </c>
      <c r="R47" s="29">
        <v>11228</v>
      </c>
      <c r="S47" s="30">
        <v>285273.81</v>
      </c>
      <c r="T47" s="30">
        <v>285273.81</v>
      </c>
      <c r="U47" s="34">
        <v>-0.33740000000000003</v>
      </c>
      <c r="V47" s="29">
        <v>2772</v>
      </c>
      <c r="W47" s="29">
        <v>162182</v>
      </c>
      <c r="X47" s="25" t="s">
        <v>1055</v>
      </c>
      <c r="Y47" s="35">
        <v>0.2</v>
      </c>
      <c r="Z47" s="26" t="s">
        <v>1056</v>
      </c>
      <c r="AA47" s="27" t="s">
        <v>1057</v>
      </c>
      <c r="AB47" s="26" t="s">
        <v>428</v>
      </c>
      <c r="AC47" s="27" t="s">
        <v>549</v>
      </c>
      <c r="AD47" s="27" t="s">
        <v>1058</v>
      </c>
      <c r="AE47" s="27" t="s">
        <v>1059</v>
      </c>
      <c r="AF47" s="25" t="s">
        <v>1060</v>
      </c>
      <c r="AG47" s="36" t="s">
        <v>433</v>
      </c>
    </row>
    <row r="48" spans="1:33" ht="73.5" hidden="1" customHeight="1" x14ac:dyDescent="0.45">
      <c r="A48" s="19"/>
      <c r="B48" s="20" t="s">
        <v>1061</v>
      </c>
      <c r="C48" s="20" t="s">
        <v>415</v>
      </c>
      <c r="D48" s="21" t="s">
        <v>1062</v>
      </c>
      <c r="E48" s="21" t="s">
        <v>623</v>
      </c>
      <c r="F48" s="21" t="s">
        <v>623</v>
      </c>
      <c r="G48" s="21" t="s">
        <v>52</v>
      </c>
      <c r="H48" s="21" t="s">
        <v>1063</v>
      </c>
      <c r="I48" s="20" t="s">
        <v>22</v>
      </c>
      <c r="J48" s="21" t="s">
        <v>499</v>
      </c>
      <c r="K48" s="21" t="s">
        <v>1064</v>
      </c>
      <c r="L48" s="21" t="s">
        <v>1065</v>
      </c>
      <c r="M48" s="21" t="s">
        <v>1066</v>
      </c>
      <c r="N48" s="21" t="s">
        <v>757</v>
      </c>
      <c r="O48" s="15" t="s">
        <v>45</v>
      </c>
      <c r="P48" s="21" t="s">
        <v>1067</v>
      </c>
      <c r="Q48" s="21" t="s">
        <v>1068</v>
      </c>
      <c r="R48" s="23">
        <v>11223</v>
      </c>
      <c r="S48" s="24">
        <v>126131.74</v>
      </c>
      <c r="T48" s="24">
        <v>126131.74</v>
      </c>
      <c r="U48" s="31">
        <v>0.33479999999999999</v>
      </c>
      <c r="V48" s="23">
        <v>2647</v>
      </c>
      <c r="W48" s="23">
        <v>153726</v>
      </c>
      <c r="X48" s="19" t="s">
        <v>1069</v>
      </c>
      <c r="Y48" s="32">
        <v>0.15</v>
      </c>
      <c r="Z48" s="20" t="s">
        <v>1070</v>
      </c>
      <c r="AA48" s="21" t="s">
        <v>1071</v>
      </c>
      <c r="AB48" s="20" t="s">
        <v>428</v>
      </c>
      <c r="AC48" s="21" t="s">
        <v>549</v>
      </c>
      <c r="AD48" s="21" t="s">
        <v>1072</v>
      </c>
      <c r="AE48" s="21" t="s">
        <v>1073</v>
      </c>
      <c r="AF48" s="19" t="s">
        <v>1074</v>
      </c>
      <c r="AG48" s="33" t="s">
        <v>433</v>
      </c>
    </row>
    <row r="49" spans="1:33" ht="87" hidden="1" customHeight="1" x14ac:dyDescent="0.45">
      <c r="A49" s="25"/>
      <c r="B49" s="26" t="s">
        <v>1075</v>
      </c>
      <c r="C49" s="26" t="s">
        <v>415</v>
      </c>
      <c r="D49" s="27" t="s">
        <v>1076</v>
      </c>
      <c r="E49" s="27" t="s">
        <v>1077</v>
      </c>
      <c r="F49" s="27" t="s">
        <v>1077</v>
      </c>
      <c r="G49" s="27" t="s">
        <v>56</v>
      </c>
      <c r="H49" s="27" t="s">
        <v>118</v>
      </c>
      <c r="I49" s="26" t="s">
        <v>26</v>
      </c>
      <c r="J49" s="27" t="s">
        <v>678</v>
      </c>
      <c r="K49" s="27" t="s">
        <v>1078</v>
      </c>
      <c r="L49" s="27" t="s">
        <v>1079</v>
      </c>
      <c r="M49" s="27" t="s">
        <v>1080</v>
      </c>
      <c r="N49" s="27" t="s">
        <v>25</v>
      </c>
      <c r="O49" s="7" t="s">
        <v>23</v>
      </c>
      <c r="P49" s="27" t="s">
        <v>1081</v>
      </c>
      <c r="Q49" s="27" t="s">
        <v>1082</v>
      </c>
      <c r="R49" s="29">
        <v>10985</v>
      </c>
      <c r="S49" s="30">
        <v>284684.26</v>
      </c>
      <c r="T49" s="30">
        <v>284684.26</v>
      </c>
      <c r="U49" s="34">
        <v>0.47210000000000002</v>
      </c>
      <c r="V49" s="29">
        <v>2687</v>
      </c>
      <c r="W49" s="29">
        <v>663501</v>
      </c>
      <c r="X49" s="25" t="s">
        <v>1083</v>
      </c>
      <c r="Y49" s="35">
        <v>0.3</v>
      </c>
      <c r="Z49" s="26" t="s">
        <v>1084</v>
      </c>
      <c r="AA49" s="27" t="s">
        <v>1085</v>
      </c>
      <c r="AB49" s="26" t="s">
        <v>428</v>
      </c>
      <c r="AC49" s="27" t="s">
        <v>1086</v>
      </c>
      <c r="AD49" s="27" t="s">
        <v>1087</v>
      </c>
      <c r="AE49" s="27" t="s">
        <v>1088</v>
      </c>
      <c r="AF49" s="25" t="s">
        <v>1089</v>
      </c>
      <c r="AG49" s="36" t="s">
        <v>433</v>
      </c>
    </row>
    <row r="50" spans="1:33" ht="66" hidden="1" customHeight="1" x14ac:dyDescent="0.45">
      <c r="A50" s="19"/>
      <c r="B50" s="20" t="s">
        <v>1090</v>
      </c>
      <c r="C50" s="20" t="s">
        <v>415</v>
      </c>
      <c r="D50" s="21" t="s">
        <v>1091</v>
      </c>
      <c r="E50" s="21" t="s">
        <v>884</v>
      </c>
      <c r="F50" s="21" t="s">
        <v>884</v>
      </c>
      <c r="G50" s="21" t="s">
        <v>64</v>
      </c>
      <c r="H50" s="21" t="s">
        <v>1092</v>
      </c>
      <c r="I50" s="20" t="s">
        <v>334</v>
      </c>
      <c r="J50" s="21" t="s">
        <v>1093</v>
      </c>
      <c r="K50" s="21" t="s">
        <v>1094</v>
      </c>
      <c r="L50" s="21" t="s">
        <v>1095</v>
      </c>
      <c r="M50" s="21" t="s">
        <v>1096</v>
      </c>
      <c r="N50" s="21" t="s">
        <v>1097</v>
      </c>
      <c r="O50" s="16" t="s">
        <v>46</v>
      </c>
      <c r="P50" s="21" t="s">
        <v>1098</v>
      </c>
      <c r="Q50" s="21" t="s">
        <v>1099</v>
      </c>
      <c r="R50" s="23">
        <v>10904</v>
      </c>
      <c r="S50" s="24">
        <v>258635.36</v>
      </c>
      <c r="T50" s="24">
        <v>258635.36</v>
      </c>
      <c r="U50" s="31">
        <v>0.10460000000000001</v>
      </c>
      <c r="V50" s="23"/>
      <c r="W50" s="23">
        <v>326682</v>
      </c>
      <c r="X50" s="19" t="s">
        <v>1100</v>
      </c>
      <c r="Y50" s="32">
        <v>0.25</v>
      </c>
      <c r="Z50" s="20" t="s">
        <v>1101</v>
      </c>
      <c r="AA50" s="21" t="s">
        <v>1102</v>
      </c>
      <c r="AB50" s="20" t="s">
        <v>428</v>
      </c>
      <c r="AC50" s="21" t="s">
        <v>549</v>
      </c>
      <c r="AD50" s="21" t="s">
        <v>1103</v>
      </c>
      <c r="AE50" s="21" t="s">
        <v>1104</v>
      </c>
      <c r="AF50" s="19" t="s">
        <v>1105</v>
      </c>
      <c r="AG50" s="33" t="s">
        <v>433</v>
      </c>
    </row>
    <row r="51" spans="1:33" ht="73.5" hidden="1" customHeight="1" x14ac:dyDescent="0.45">
      <c r="A51" s="25"/>
      <c r="B51" s="26" t="s">
        <v>1106</v>
      </c>
      <c r="C51" s="26" t="s">
        <v>415</v>
      </c>
      <c r="D51" s="27" t="s">
        <v>1107</v>
      </c>
      <c r="E51" s="27" t="s">
        <v>1047</v>
      </c>
      <c r="F51" s="27" t="s">
        <v>1047</v>
      </c>
      <c r="G51" s="27" t="s">
        <v>53</v>
      </c>
      <c r="H51" s="27" t="s">
        <v>1108</v>
      </c>
      <c r="I51" s="26" t="s">
        <v>524</v>
      </c>
      <c r="J51" s="27" t="s">
        <v>1109</v>
      </c>
      <c r="K51" s="27" t="s">
        <v>1110</v>
      </c>
      <c r="L51" s="27" t="s">
        <v>1111</v>
      </c>
      <c r="M51" s="27" t="s">
        <v>1112</v>
      </c>
      <c r="N51" s="27" t="s">
        <v>775</v>
      </c>
      <c r="O51" s="7" t="s">
        <v>23</v>
      </c>
      <c r="P51" s="27" t="s">
        <v>1113</v>
      </c>
      <c r="Q51" s="27" t="s">
        <v>1114</v>
      </c>
      <c r="R51" s="29">
        <v>10724</v>
      </c>
      <c r="S51" s="30">
        <v>113686.52</v>
      </c>
      <c r="T51" s="30">
        <v>113686.52</v>
      </c>
      <c r="U51" s="34">
        <v>0.18809999999999999</v>
      </c>
      <c r="V51" s="29"/>
      <c r="W51" s="29">
        <v>119034</v>
      </c>
      <c r="X51" s="25" t="s">
        <v>1115</v>
      </c>
      <c r="Y51" s="35">
        <v>0.2</v>
      </c>
      <c r="Z51" s="26" t="s">
        <v>1116</v>
      </c>
      <c r="AA51" s="27" t="s">
        <v>1117</v>
      </c>
      <c r="AB51" s="26" t="s">
        <v>465</v>
      </c>
      <c r="AC51" s="27" t="s">
        <v>549</v>
      </c>
      <c r="AD51" s="27" t="s">
        <v>1118</v>
      </c>
      <c r="AE51" s="27" t="s">
        <v>1119</v>
      </c>
      <c r="AF51" s="25" t="s">
        <v>1120</v>
      </c>
      <c r="AG51" s="36" t="s">
        <v>433</v>
      </c>
    </row>
    <row r="52" spans="1:33" ht="168" hidden="1" customHeight="1" x14ac:dyDescent="0.45">
      <c r="A52" s="19"/>
      <c r="B52" s="20" t="s">
        <v>1121</v>
      </c>
      <c r="C52" s="20" t="s">
        <v>415</v>
      </c>
      <c r="D52" s="21" t="s">
        <v>1122</v>
      </c>
      <c r="E52" s="21" t="s">
        <v>521</v>
      </c>
      <c r="F52" s="21" t="s">
        <v>1123</v>
      </c>
      <c r="G52" s="21" t="s">
        <v>52</v>
      </c>
      <c r="H52" s="21" t="s">
        <v>1124</v>
      </c>
      <c r="I52" s="20" t="s">
        <v>524</v>
      </c>
      <c r="J52" s="21" t="s">
        <v>1125</v>
      </c>
      <c r="K52" s="21" t="s">
        <v>1126</v>
      </c>
      <c r="L52" s="21" t="s">
        <v>1127</v>
      </c>
      <c r="M52" s="21" t="s">
        <v>1128</v>
      </c>
      <c r="N52" s="21" t="s">
        <v>34</v>
      </c>
      <c r="O52" s="12" t="s">
        <v>36</v>
      </c>
      <c r="P52" s="21" t="s">
        <v>1129</v>
      </c>
      <c r="Q52" s="21" t="s">
        <v>1130</v>
      </c>
      <c r="R52" s="23">
        <v>10708</v>
      </c>
      <c r="S52" s="24">
        <v>329160.61</v>
      </c>
      <c r="T52" s="24">
        <v>329160.61</v>
      </c>
      <c r="U52" s="31">
        <v>0</v>
      </c>
      <c r="V52" s="23"/>
      <c r="W52" s="23">
        <v>10708</v>
      </c>
      <c r="X52" s="19" t="s">
        <v>1131</v>
      </c>
      <c r="Y52" s="32">
        <v>0.1</v>
      </c>
      <c r="Z52" s="20" t="s">
        <v>1132</v>
      </c>
      <c r="AA52" s="21" t="s">
        <v>1133</v>
      </c>
      <c r="AB52" s="20" t="s">
        <v>428</v>
      </c>
      <c r="AC52" s="21" t="s">
        <v>1134</v>
      </c>
      <c r="AD52" s="21" t="s">
        <v>1135</v>
      </c>
      <c r="AE52" s="21" t="s">
        <v>1136</v>
      </c>
      <c r="AF52" s="19" t="s">
        <v>1137</v>
      </c>
      <c r="AG52" s="33" t="s">
        <v>433</v>
      </c>
    </row>
    <row r="53" spans="1:33" ht="73.5" hidden="1" customHeight="1" x14ac:dyDescent="0.45">
      <c r="A53" s="25"/>
      <c r="B53" s="26" t="s">
        <v>1138</v>
      </c>
      <c r="C53" s="26" t="s">
        <v>415</v>
      </c>
      <c r="D53" s="27" t="s">
        <v>1139</v>
      </c>
      <c r="E53" s="27" t="s">
        <v>1140</v>
      </c>
      <c r="F53" s="27" t="s">
        <v>1141</v>
      </c>
      <c r="G53" s="27" t="s">
        <v>55</v>
      </c>
      <c r="H53" s="27" t="s">
        <v>1142</v>
      </c>
      <c r="I53" s="26" t="s">
        <v>40</v>
      </c>
      <c r="J53" s="27" t="s">
        <v>1143</v>
      </c>
      <c r="K53" s="27" t="s">
        <v>1144</v>
      </c>
      <c r="L53" s="27" t="s">
        <v>1145</v>
      </c>
      <c r="M53" s="27" t="s">
        <v>1146</v>
      </c>
      <c r="N53" s="27" t="s">
        <v>39</v>
      </c>
      <c r="O53" s="7" t="s">
        <v>23</v>
      </c>
      <c r="P53" s="27" t="s">
        <v>494</v>
      </c>
      <c r="Q53" s="27" t="s">
        <v>1147</v>
      </c>
      <c r="R53" s="29">
        <v>10652</v>
      </c>
      <c r="S53" s="30">
        <v>195288.34</v>
      </c>
      <c r="T53" s="30">
        <v>195288.34</v>
      </c>
      <c r="U53" s="34">
        <v>-2.2000000000000001E-3</v>
      </c>
      <c r="V53" s="29">
        <v>2485</v>
      </c>
      <c r="W53" s="29">
        <v>46364</v>
      </c>
      <c r="X53" s="25" t="s">
        <v>1148</v>
      </c>
      <c r="Y53" s="35">
        <v>0.2</v>
      </c>
      <c r="Z53" s="26" t="s">
        <v>977</v>
      </c>
      <c r="AA53" s="27" t="s">
        <v>1149</v>
      </c>
      <c r="AB53" s="26" t="s">
        <v>465</v>
      </c>
      <c r="AC53" s="27" t="s">
        <v>549</v>
      </c>
      <c r="AD53" s="27" t="s">
        <v>1150</v>
      </c>
      <c r="AE53" s="27" t="s">
        <v>1151</v>
      </c>
      <c r="AF53" s="25" t="s">
        <v>1152</v>
      </c>
      <c r="AG53" s="36" t="s">
        <v>433</v>
      </c>
    </row>
    <row r="54" spans="1:33" ht="127.5" hidden="1" customHeight="1" x14ac:dyDescent="0.45">
      <c r="A54" s="19"/>
      <c r="B54" s="20" t="s">
        <v>1153</v>
      </c>
      <c r="C54" s="20" t="s">
        <v>415</v>
      </c>
      <c r="D54" s="21" t="s">
        <v>554</v>
      </c>
      <c r="E54" s="21" t="s">
        <v>555</v>
      </c>
      <c r="F54" s="21" t="s">
        <v>1154</v>
      </c>
      <c r="G54" s="21" t="s">
        <v>57</v>
      </c>
      <c r="H54" s="21" t="s">
        <v>557</v>
      </c>
      <c r="I54" s="20" t="s">
        <v>29</v>
      </c>
      <c r="J54" s="21" t="s">
        <v>558</v>
      </c>
      <c r="K54" s="21" t="s">
        <v>559</v>
      </c>
      <c r="L54" s="21" t="s">
        <v>560</v>
      </c>
      <c r="M54" s="21" t="s">
        <v>561</v>
      </c>
      <c r="N54" s="21" t="s">
        <v>38</v>
      </c>
      <c r="O54" s="12" t="s">
        <v>36</v>
      </c>
      <c r="P54" s="21" t="s">
        <v>562</v>
      </c>
      <c r="Q54" s="21" t="s">
        <v>639</v>
      </c>
      <c r="R54" s="23">
        <v>10379</v>
      </c>
      <c r="S54" s="24">
        <v>191909.82</v>
      </c>
      <c r="T54" s="24">
        <v>191909.82</v>
      </c>
      <c r="U54" s="31">
        <v>-0.25290000000000001</v>
      </c>
      <c r="V54" s="23"/>
      <c r="W54" s="23">
        <v>392530</v>
      </c>
      <c r="X54" s="19" t="s">
        <v>1155</v>
      </c>
      <c r="Y54" s="32">
        <v>0.25</v>
      </c>
      <c r="Z54" s="20" t="s">
        <v>565</v>
      </c>
      <c r="AA54" s="21" t="s">
        <v>1156</v>
      </c>
      <c r="AB54" s="20" t="s">
        <v>428</v>
      </c>
      <c r="AC54" s="21" t="s">
        <v>567</v>
      </c>
      <c r="AD54" s="21" t="s">
        <v>642</v>
      </c>
      <c r="AE54" s="21" t="s">
        <v>569</v>
      </c>
      <c r="AF54" s="19" t="s">
        <v>1157</v>
      </c>
      <c r="AG54" s="33" t="s">
        <v>433</v>
      </c>
    </row>
    <row r="55" spans="1:33" ht="87" hidden="1" customHeight="1" x14ac:dyDescent="0.45">
      <c r="A55" s="25"/>
      <c r="B55" s="26" t="s">
        <v>1158</v>
      </c>
      <c r="C55" s="26" t="s">
        <v>415</v>
      </c>
      <c r="D55" s="27" t="s">
        <v>1159</v>
      </c>
      <c r="E55" s="27" t="s">
        <v>1160</v>
      </c>
      <c r="F55" s="27" t="s">
        <v>1160</v>
      </c>
      <c r="G55" s="27" t="s">
        <v>55</v>
      </c>
      <c r="H55" s="27" t="s">
        <v>1161</v>
      </c>
      <c r="I55" s="26" t="s">
        <v>40</v>
      </c>
      <c r="J55" s="27" t="s">
        <v>1162</v>
      </c>
      <c r="K55" s="27" t="s">
        <v>1163</v>
      </c>
      <c r="L55" s="27" t="s">
        <v>1164</v>
      </c>
      <c r="M55" s="27" t="s">
        <v>1165</v>
      </c>
      <c r="N55" s="27" t="s">
        <v>1166</v>
      </c>
      <c r="O55" s="12" t="s">
        <v>36</v>
      </c>
      <c r="P55" s="27" t="s">
        <v>1167</v>
      </c>
      <c r="Q55" s="27" t="s">
        <v>1168</v>
      </c>
      <c r="R55" s="29">
        <v>10320</v>
      </c>
      <c r="S55" s="30">
        <v>845583.58</v>
      </c>
      <c r="T55" s="30">
        <v>845583.58</v>
      </c>
      <c r="U55" s="34">
        <v>0.1593</v>
      </c>
      <c r="V55" s="29">
        <v>2883</v>
      </c>
      <c r="W55" s="29">
        <v>62308</v>
      </c>
      <c r="X55" s="25" t="s">
        <v>1169</v>
      </c>
      <c r="Y55" s="35">
        <v>0.15</v>
      </c>
      <c r="Z55" s="26" t="s">
        <v>1170</v>
      </c>
      <c r="AA55" s="27" t="s">
        <v>1171</v>
      </c>
      <c r="AB55" s="26" t="s">
        <v>465</v>
      </c>
      <c r="AC55" s="27" t="s">
        <v>429</v>
      </c>
      <c r="AD55" s="27" t="s">
        <v>1172</v>
      </c>
      <c r="AE55" s="27" t="s">
        <v>1173</v>
      </c>
      <c r="AF55" s="25" t="s">
        <v>1174</v>
      </c>
      <c r="AG55" s="36" t="s">
        <v>433</v>
      </c>
    </row>
    <row r="56" spans="1:33" ht="127.5" hidden="1" customHeight="1" x14ac:dyDescent="0.45">
      <c r="A56" s="19"/>
      <c r="B56" s="20" t="s">
        <v>1175</v>
      </c>
      <c r="C56" s="20" t="s">
        <v>415</v>
      </c>
      <c r="D56" s="21" t="s">
        <v>554</v>
      </c>
      <c r="E56" s="21" t="s">
        <v>555</v>
      </c>
      <c r="F56" s="21" t="s">
        <v>1176</v>
      </c>
      <c r="G56" s="21" t="s">
        <v>57</v>
      </c>
      <c r="H56" s="21" t="s">
        <v>557</v>
      </c>
      <c r="I56" s="20" t="s">
        <v>29</v>
      </c>
      <c r="J56" s="21" t="s">
        <v>558</v>
      </c>
      <c r="K56" s="21" t="s">
        <v>559</v>
      </c>
      <c r="L56" s="21" t="s">
        <v>560</v>
      </c>
      <c r="M56" s="21" t="s">
        <v>561</v>
      </c>
      <c r="N56" s="21" t="s">
        <v>38</v>
      </c>
      <c r="O56" s="12" t="s">
        <v>36</v>
      </c>
      <c r="P56" s="21" t="s">
        <v>562</v>
      </c>
      <c r="Q56" s="21" t="s">
        <v>639</v>
      </c>
      <c r="R56" s="23">
        <v>10285</v>
      </c>
      <c r="S56" s="24">
        <v>186997.56</v>
      </c>
      <c r="T56" s="24">
        <v>186997.56</v>
      </c>
      <c r="U56" s="31">
        <v>-0.5625</v>
      </c>
      <c r="V56" s="23"/>
      <c r="W56" s="23">
        <v>139184</v>
      </c>
      <c r="X56" s="19" t="s">
        <v>512</v>
      </c>
      <c r="Y56" s="32">
        <v>0.25</v>
      </c>
      <c r="Z56" s="20" t="s">
        <v>565</v>
      </c>
      <c r="AA56" s="21" t="s">
        <v>1177</v>
      </c>
      <c r="AB56" s="20" t="s">
        <v>428</v>
      </c>
      <c r="AC56" s="21" t="s">
        <v>567</v>
      </c>
      <c r="AD56" s="21" t="s">
        <v>642</v>
      </c>
      <c r="AE56" s="21" t="s">
        <v>643</v>
      </c>
      <c r="AF56" s="19" t="s">
        <v>1178</v>
      </c>
      <c r="AG56" s="33" t="s">
        <v>433</v>
      </c>
    </row>
    <row r="57" spans="1:33" ht="87" hidden="1" customHeight="1" x14ac:dyDescent="0.45">
      <c r="A57" s="25"/>
      <c r="B57" s="26" t="s">
        <v>1179</v>
      </c>
      <c r="C57" s="26" t="s">
        <v>415</v>
      </c>
      <c r="D57" s="27" t="s">
        <v>1180</v>
      </c>
      <c r="E57" s="27" t="s">
        <v>555</v>
      </c>
      <c r="F57" s="27" t="s">
        <v>556</v>
      </c>
      <c r="G57" s="27" t="s">
        <v>57</v>
      </c>
      <c r="H57" s="27" t="s">
        <v>1181</v>
      </c>
      <c r="I57" s="26" t="s">
        <v>29</v>
      </c>
      <c r="J57" s="27" t="s">
        <v>1182</v>
      </c>
      <c r="K57" s="27" t="s">
        <v>1183</v>
      </c>
      <c r="L57" s="27" t="s">
        <v>1184</v>
      </c>
      <c r="M57" s="27" t="s">
        <v>1185</v>
      </c>
      <c r="N57" s="27" t="s">
        <v>38</v>
      </c>
      <c r="O57" s="12" t="s">
        <v>36</v>
      </c>
      <c r="P57" s="27" t="s">
        <v>1186</v>
      </c>
      <c r="Q57" s="27" t="s">
        <v>1187</v>
      </c>
      <c r="R57" s="29">
        <v>10113</v>
      </c>
      <c r="S57" s="30">
        <v>349324.46</v>
      </c>
      <c r="T57" s="30">
        <v>349324.46</v>
      </c>
      <c r="U57" s="34">
        <v>0.17420000000000002</v>
      </c>
      <c r="V57" s="29">
        <v>2441</v>
      </c>
      <c r="W57" s="29">
        <v>27021</v>
      </c>
      <c r="X57" s="25" t="s">
        <v>1188</v>
      </c>
      <c r="Y57" s="35">
        <v>0.2</v>
      </c>
      <c r="Z57" s="26" t="s">
        <v>1189</v>
      </c>
      <c r="AA57" s="27" t="s">
        <v>1190</v>
      </c>
      <c r="AB57" s="26" t="s">
        <v>465</v>
      </c>
      <c r="AC57" s="27" t="s">
        <v>567</v>
      </c>
      <c r="AD57" s="27" t="s">
        <v>1191</v>
      </c>
      <c r="AE57" s="27" t="s">
        <v>1192</v>
      </c>
      <c r="AF57" s="25" t="s">
        <v>1193</v>
      </c>
      <c r="AG57" s="36" t="s">
        <v>433</v>
      </c>
    </row>
    <row r="58" spans="1:33" ht="66" hidden="1" customHeight="1" x14ac:dyDescent="0.45">
      <c r="A58" s="19"/>
      <c r="B58" s="20" t="s">
        <v>1194</v>
      </c>
      <c r="C58" s="20" t="s">
        <v>415</v>
      </c>
      <c r="D58" s="21" t="s">
        <v>1195</v>
      </c>
      <c r="E58" s="21" t="s">
        <v>417</v>
      </c>
      <c r="F58" s="21" t="s">
        <v>417</v>
      </c>
      <c r="G58" s="21" t="s">
        <v>55</v>
      </c>
      <c r="H58" s="21" t="s">
        <v>1196</v>
      </c>
      <c r="I58" s="20" t="s">
        <v>22</v>
      </c>
      <c r="J58" s="21" t="s">
        <v>986</v>
      </c>
      <c r="K58" s="21" t="s">
        <v>1197</v>
      </c>
      <c r="L58" s="21" t="s">
        <v>1198</v>
      </c>
      <c r="M58" s="21" t="s">
        <v>919</v>
      </c>
      <c r="N58" s="21" t="s">
        <v>33</v>
      </c>
      <c r="O58" s="7" t="s">
        <v>23</v>
      </c>
      <c r="P58" s="21" t="s">
        <v>494</v>
      </c>
      <c r="Q58" s="21" t="s">
        <v>1199</v>
      </c>
      <c r="R58" s="23">
        <v>9837</v>
      </c>
      <c r="S58" s="24">
        <v>184723.65</v>
      </c>
      <c r="T58" s="24">
        <v>184723.65</v>
      </c>
      <c r="U58" s="31">
        <v>-0.23600000000000002</v>
      </c>
      <c r="V58" s="23"/>
      <c r="W58" s="23">
        <v>339265</v>
      </c>
      <c r="X58" s="19" t="s">
        <v>991</v>
      </c>
      <c r="Y58" s="32">
        <v>0.25</v>
      </c>
      <c r="Z58" s="20" t="s">
        <v>1200</v>
      </c>
      <c r="AA58" s="21" t="s">
        <v>1201</v>
      </c>
      <c r="AB58" s="20" t="s">
        <v>428</v>
      </c>
      <c r="AC58" s="21" t="s">
        <v>429</v>
      </c>
      <c r="AD58" s="21" t="s">
        <v>499</v>
      </c>
      <c r="AE58" s="21" t="s">
        <v>1202</v>
      </c>
      <c r="AF58" s="19" t="s">
        <v>1203</v>
      </c>
      <c r="AG58" s="33" t="s">
        <v>433</v>
      </c>
    </row>
    <row r="59" spans="1:33" ht="87" hidden="1" customHeight="1" x14ac:dyDescent="0.45">
      <c r="A59" s="25"/>
      <c r="B59" s="26" t="s">
        <v>1204</v>
      </c>
      <c r="C59" s="26" t="s">
        <v>415</v>
      </c>
      <c r="D59" s="27" t="s">
        <v>1205</v>
      </c>
      <c r="E59" s="27" t="s">
        <v>868</v>
      </c>
      <c r="F59" s="27" t="s">
        <v>868</v>
      </c>
      <c r="G59" s="27" t="s">
        <v>58</v>
      </c>
      <c r="H59" s="27" t="s">
        <v>1206</v>
      </c>
      <c r="I59" s="26" t="s">
        <v>40</v>
      </c>
      <c r="J59" s="27" t="s">
        <v>1207</v>
      </c>
      <c r="K59" s="27" t="s">
        <v>1208</v>
      </c>
      <c r="L59" s="27" t="s">
        <v>1209</v>
      </c>
      <c r="M59" s="27" t="s">
        <v>1210</v>
      </c>
      <c r="N59" s="27" t="s">
        <v>39</v>
      </c>
      <c r="O59" s="7" t="s">
        <v>23</v>
      </c>
      <c r="P59" s="27" t="s">
        <v>1211</v>
      </c>
      <c r="Q59" s="27" t="s">
        <v>1212</v>
      </c>
      <c r="R59" s="29">
        <v>9811</v>
      </c>
      <c r="S59" s="30">
        <v>768648.68</v>
      </c>
      <c r="T59" s="30">
        <v>768648.68</v>
      </c>
      <c r="U59" s="34">
        <v>-0.18760000000000002</v>
      </c>
      <c r="V59" s="29"/>
      <c r="W59" s="29">
        <v>144087</v>
      </c>
      <c r="X59" s="25" t="s">
        <v>1213</v>
      </c>
      <c r="Y59" s="35">
        <v>0.2</v>
      </c>
      <c r="Z59" s="26" t="s">
        <v>1214</v>
      </c>
      <c r="AA59" s="27" t="s">
        <v>1215</v>
      </c>
      <c r="AB59" s="26" t="s">
        <v>1010</v>
      </c>
      <c r="AC59" s="27" t="s">
        <v>429</v>
      </c>
      <c r="AD59" s="27" t="s">
        <v>1216</v>
      </c>
      <c r="AE59" s="27" t="s">
        <v>1217</v>
      </c>
      <c r="AF59" s="25" t="s">
        <v>1218</v>
      </c>
      <c r="AG59" s="36" t="s">
        <v>433</v>
      </c>
    </row>
    <row r="60" spans="1:33" ht="87" hidden="1" customHeight="1" x14ac:dyDescent="0.45">
      <c r="A60" s="19"/>
      <c r="B60" s="20" t="s">
        <v>1219</v>
      </c>
      <c r="C60" s="20" t="s">
        <v>415</v>
      </c>
      <c r="D60" s="21" t="s">
        <v>1220</v>
      </c>
      <c r="E60" s="21" t="s">
        <v>436</v>
      </c>
      <c r="F60" s="21" t="s">
        <v>436</v>
      </c>
      <c r="G60" s="21" t="s">
        <v>52</v>
      </c>
      <c r="H60" s="21" t="s">
        <v>1221</v>
      </c>
      <c r="I60" s="20" t="s">
        <v>22</v>
      </c>
      <c r="J60" s="21" t="s">
        <v>1222</v>
      </c>
      <c r="K60" s="21" t="s">
        <v>439</v>
      </c>
      <c r="L60" s="21" t="s">
        <v>1223</v>
      </c>
      <c r="M60" s="21" t="s">
        <v>1224</v>
      </c>
      <c r="N60" s="21" t="s">
        <v>27</v>
      </c>
      <c r="O60" s="7" t="s">
        <v>23</v>
      </c>
      <c r="P60" s="21" t="s">
        <v>442</v>
      </c>
      <c r="Q60" s="21" t="s">
        <v>1225</v>
      </c>
      <c r="R60" s="23">
        <v>9742</v>
      </c>
      <c r="S60" s="24">
        <v>415729.91</v>
      </c>
      <c r="T60" s="24">
        <v>415729.91</v>
      </c>
      <c r="U60" s="31">
        <v>-0.18390000000000001</v>
      </c>
      <c r="V60" s="23"/>
      <c r="W60" s="23">
        <v>778725</v>
      </c>
      <c r="X60" s="19" t="s">
        <v>1226</v>
      </c>
      <c r="Y60" s="32">
        <v>0.2</v>
      </c>
      <c r="Z60" s="20" t="s">
        <v>1227</v>
      </c>
      <c r="AA60" s="21" t="s">
        <v>1228</v>
      </c>
      <c r="AB60" s="20" t="s">
        <v>428</v>
      </c>
      <c r="AC60" s="21" t="s">
        <v>429</v>
      </c>
      <c r="AD60" s="21" t="s">
        <v>1229</v>
      </c>
      <c r="AE60" s="21" t="s">
        <v>1230</v>
      </c>
      <c r="AF60" s="19" t="s">
        <v>1231</v>
      </c>
      <c r="AG60" s="33" t="s">
        <v>433</v>
      </c>
    </row>
    <row r="61" spans="1:33" ht="66" hidden="1" customHeight="1" x14ac:dyDescent="0.45">
      <c r="A61" s="25"/>
      <c r="B61" s="26" t="s">
        <v>1232</v>
      </c>
      <c r="C61" s="26" t="s">
        <v>415</v>
      </c>
      <c r="D61" s="27" t="s">
        <v>1233</v>
      </c>
      <c r="E61" s="27" t="s">
        <v>1234</v>
      </c>
      <c r="F61" s="27" t="s">
        <v>1235</v>
      </c>
      <c r="G61" s="27" t="s">
        <v>55</v>
      </c>
      <c r="H61" s="27" t="s">
        <v>1161</v>
      </c>
      <c r="I61" s="26" t="s">
        <v>22</v>
      </c>
      <c r="J61" s="27" t="s">
        <v>438</v>
      </c>
      <c r="K61" s="27" t="s">
        <v>1236</v>
      </c>
      <c r="L61" s="27" t="s">
        <v>1161</v>
      </c>
      <c r="M61" s="27" t="s">
        <v>1237</v>
      </c>
      <c r="N61" s="27" t="s">
        <v>1166</v>
      </c>
      <c r="O61" s="12" t="s">
        <v>36</v>
      </c>
      <c r="P61" s="27" t="s">
        <v>1238</v>
      </c>
      <c r="Q61" s="27" t="s">
        <v>1239</v>
      </c>
      <c r="R61" s="29">
        <v>9493</v>
      </c>
      <c r="S61" s="30">
        <v>265931.78999999998</v>
      </c>
      <c r="T61" s="30">
        <v>265931.78999999998</v>
      </c>
      <c r="U61" s="34">
        <v>-0.14380000000000001</v>
      </c>
      <c r="V61" s="29">
        <v>2548</v>
      </c>
      <c r="W61" s="29">
        <v>55808</v>
      </c>
      <c r="X61" s="25" t="s">
        <v>1240</v>
      </c>
      <c r="Y61" s="35">
        <v>0.25</v>
      </c>
      <c r="Z61" s="26" t="s">
        <v>1241</v>
      </c>
      <c r="AA61" s="27" t="s">
        <v>1242</v>
      </c>
      <c r="AB61" s="26" t="s">
        <v>465</v>
      </c>
      <c r="AC61" s="27" t="s">
        <v>549</v>
      </c>
      <c r="AD61" s="27" t="s">
        <v>1243</v>
      </c>
      <c r="AE61" s="27" t="s">
        <v>1244</v>
      </c>
      <c r="AF61" s="25" t="s">
        <v>1245</v>
      </c>
      <c r="AG61" s="36" t="s">
        <v>433</v>
      </c>
    </row>
    <row r="62" spans="1:33" ht="195" hidden="1" customHeight="1" x14ac:dyDescent="0.45">
      <c r="A62" s="19"/>
      <c r="B62" s="20" t="s">
        <v>1246</v>
      </c>
      <c r="C62" s="20" t="s">
        <v>415</v>
      </c>
      <c r="D62" s="21" t="s">
        <v>1247</v>
      </c>
      <c r="E62" s="21" t="s">
        <v>1248</v>
      </c>
      <c r="F62" s="21" t="s">
        <v>1248</v>
      </c>
      <c r="G62" s="21" t="s">
        <v>62</v>
      </c>
      <c r="H62" s="21" t="s">
        <v>1249</v>
      </c>
      <c r="I62" s="20" t="s">
        <v>26</v>
      </c>
      <c r="J62" s="21" t="s">
        <v>1250</v>
      </c>
      <c r="K62" s="21" t="s">
        <v>1251</v>
      </c>
      <c r="L62" s="21" t="s">
        <v>1252</v>
      </c>
      <c r="M62" s="21" t="s">
        <v>1253</v>
      </c>
      <c r="N62" s="21" t="s">
        <v>1254</v>
      </c>
      <c r="O62" s="12" t="s">
        <v>36</v>
      </c>
      <c r="P62" s="21" t="s">
        <v>1255</v>
      </c>
      <c r="Q62" s="21" t="s">
        <v>1256</v>
      </c>
      <c r="R62" s="23">
        <v>9399</v>
      </c>
      <c r="S62" s="24">
        <v>380987.15</v>
      </c>
      <c r="T62" s="24">
        <v>380987.15</v>
      </c>
      <c r="U62" s="31">
        <v>-2.2499999999999999E-2</v>
      </c>
      <c r="V62" s="23">
        <v>2518</v>
      </c>
      <c r="W62" s="23">
        <v>81471</v>
      </c>
      <c r="X62" s="19" t="s">
        <v>1257</v>
      </c>
      <c r="Y62" s="32">
        <v>0.2</v>
      </c>
      <c r="Z62" s="20" t="s">
        <v>1258</v>
      </c>
      <c r="AA62" s="21" t="s">
        <v>1259</v>
      </c>
      <c r="AB62" s="20" t="s">
        <v>465</v>
      </c>
      <c r="AC62" s="21" t="s">
        <v>429</v>
      </c>
      <c r="AD62" s="21" t="s">
        <v>1260</v>
      </c>
      <c r="AE62" s="21" t="s">
        <v>1261</v>
      </c>
      <c r="AF62" s="19" t="s">
        <v>1262</v>
      </c>
      <c r="AG62" s="33" t="s">
        <v>433</v>
      </c>
    </row>
    <row r="63" spans="1:33" ht="87" hidden="1" customHeight="1" x14ac:dyDescent="0.45">
      <c r="A63" s="25"/>
      <c r="B63" s="26" t="s">
        <v>1263</v>
      </c>
      <c r="C63" s="26" t="s">
        <v>415</v>
      </c>
      <c r="D63" s="27" t="s">
        <v>1264</v>
      </c>
      <c r="E63" s="27" t="s">
        <v>471</v>
      </c>
      <c r="F63" s="27" t="s">
        <v>471</v>
      </c>
      <c r="G63" s="27" t="s">
        <v>59</v>
      </c>
      <c r="H63" s="27" t="s">
        <v>1265</v>
      </c>
      <c r="I63" s="26" t="s">
        <v>296</v>
      </c>
      <c r="J63" s="27" t="s">
        <v>1266</v>
      </c>
      <c r="K63" s="27" t="s">
        <v>1267</v>
      </c>
      <c r="L63" s="27" t="s">
        <v>1268</v>
      </c>
      <c r="M63" s="27" t="s">
        <v>1269</v>
      </c>
      <c r="N63" s="27" t="s">
        <v>1270</v>
      </c>
      <c r="O63" s="12" t="s">
        <v>36</v>
      </c>
      <c r="P63" s="27" t="s">
        <v>1271</v>
      </c>
      <c r="Q63" s="27" t="s">
        <v>1272</v>
      </c>
      <c r="R63" s="29">
        <v>9212</v>
      </c>
      <c r="S63" s="30">
        <v>242880.27</v>
      </c>
      <c r="T63" s="30">
        <v>242880.27</v>
      </c>
      <c r="U63" s="34">
        <v>0.11779999999999999</v>
      </c>
      <c r="V63" s="29"/>
      <c r="W63" s="29">
        <v>591034</v>
      </c>
      <c r="X63" s="25" t="s">
        <v>1273</v>
      </c>
      <c r="Y63" s="35">
        <v>0.15</v>
      </c>
      <c r="Z63" s="26" t="s">
        <v>1274</v>
      </c>
      <c r="AA63" s="27" t="s">
        <v>1275</v>
      </c>
      <c r="AB63" s="26" t="s">
        <v>428</v>
      </c>
      <c r="AC63" s="27" t="s">
        <v>549</v>
      </c>
      <c r="AD63" s="27" t="s">
        <v>1276</v>
      </c>
      <c r="AE63" s="27" t="s">
        <v>1277</v>
      </c>
      <c r="AF63" s="25" t="s">
        <v>1278</v>
      </c>
      <c r="AG63" s="36" t="s">
        <v>433</v>
      </c>
    </row>
    <row r="64" spans="1:33" ht="114" hidden="1" customHeight="1" x14ac:dyDescent="0.45">
      <c r="A64" s="19"/>
      <c r="B64" s="20" t="s">
        <v>1279</v>
      </c>
      <c r="C64" s="20" t="s">
        <v>415</v>
      </c>
      <c r="D64" s="21" t="s">
        <v>1280</v>
      </c>
      <c r="E64" s="21" t="s">
        <v>953</v>
      </c>
      <c r="F64" s="21" t="s">
        <v>953</v>
      </c>
      <c r="G64" s="21" t="s">
        <v>56</v>
      </c>
      <c r="H64" s="21" t="s">
        <v>1281</v>
      </c>
      <c r="I64" s="20" t="s">
        <v>35</v>
      </c>
      <c r="J64" s="21" t="s">
        <v>1282</v>
      </c>
      <c r="K64" s="21" t="s">
        <v>1283</v>
      </c>
      <c r="L64" s="21" t="s">
        <v>1284</v>
      </c>
      <c r="M64" s="21" t="s">
        <v>1285</v>
      </c>
      <c r="N64" s="21" t="s">
        <v>1254</v>
      </c>
      <c r="O64" s="15" t="s">
        <v>45</v>
      </c>
      <c r="P64" s="21" t="s">
        <v>1286</v>
      </c>
      <c r="Q64" s="21" t="s">
        <v>1287</v>
      </c>
      <c r="R64" s="23">
        <v>9086</v>
      </c>
      <c r="S64" s="24">
        <v>199760.21</v>
      </c>
      <c r="T64" s="24">
        <v>199760.21</v>
      </c>
      <c r="U64" s="31">
        <v>0.2389</v>
      </c>
      <c r="V64" s="23">
        <v>2701</v>
      </c>
      <c r="W64" s="23">
        <v>106645</v>
      </c>
      <c r="X64" s="19" t="s">
        <v>1288</v>
      </c>
      <c r="Y64" s="32">
        <v>0.2</v>
      </c>
      <c r="Z64" s="20" t="s">
        <v>1289</v>
      </c>
      <c r="AA64" s="21" t="s">
        <v>1290</v>
      </c>
      <c r="AB64" s="20" t="s">
        <v>465</v>
      </c>
      <c r="AC64" s="21" t="s">
        <v>1291</v>
      </c>
      <c r="AD64" s="21" t="s">
        <v>1292</v>
      </c>
      <c r="AE64" s="21" t="s">
        <v>1293</v>
      </c>
      <c r="AF64" s="19" t="s">
        <v>1294</v>
      </c>
      <c r="AG64" s="33" t="s">
        <v>433</v>
      </c>
    </row>
    <row r="65" spans="1:33" ht="66" hidden="1" customHeight="1" x14ac:dyDescent="0.45">
      <c r="A65" s="25"/>
      <c r="B65" s="26" t="s">
        <v>1295</v>
      </c>
      <c r="C65" s="26" t="s">
        <v>415</v>
      </c>
      <c r="D65" s="27" t="s">
        <v>1296</v>
      </c>
      <c r="E65" s="27" t="s">
        <v>417</v>
      </c>
      <c r="F65" s="27" t="s">
        <v>417</v>
      </c>
      <c r="G65" s="27" t="s">
        <v>59</v>
      </c>
      <c r="H65" s="27" t="s">
        <v>1297</v>
      </c>
      <c r="I65" s="26" t="s">
        <v>22</v>
      </c>
      <c r="J65" s="27" t="s">
        <v>986</v>
      </c>
      <c r="K65" s="27" t="s">
        <v>1298</v>
      </c>
      <c r="L65" s="27" t="s">
        <v>1299</v>
      </c>
      <c r="M65" s="27" t="s">
        <v>1300</v>
      </c>
      <c r="N65" s="27" t="s">
        <v>664</v>
      </c>
      <c r="O65" s="7" t="s">
        <v>23</v>
      </c>
      <c r="P65" s="27" t="s">
        <v>1301</v>
      </c>
      <c r="Q65" s="27" t="s">
        <v>1302</v>
      </c>
      <c r="R65" s="29">
        <v>9031</v>
      </c>
      <c r="S65" s="30">
        <v>173154.48</v>
      </c>
      <c r="T65" s="30">
        <v>173154.48</v>
      </c>
      <c r="U65" s="34">
        <v>-0.32939999999999997</v>
      </c>
      <c r="V65" s="29"/>
      <c r="W65" s="29">
        <v>173148</v>
      </c>
      <c r="X65" s="25" t="s">
        <v>991</v>
      </c>
      <c r="Y65" s="35">
        <v>0.3</v>
      </c>
      <c r="Z65" s="26" t="s">
        <v>1303</v>
      </c>
      <c r="AA65" s="27" t="s">
        <v>1304</v>
      </c>
      <c r="AB65" s="26" t="s">
        <v>428</v>
      </c>
      <c r="AC65" s="27" t="s">
        <v>549</v>
      </c>
      <c r="AD65" s="27" t="s">
        <v>499</v>
      </c>
      <c r="AE65" s="27" t="s">
        <v>1305</v>
      </c>
      <c r="AF65" s="25" t="s">
        <v>1306</v>
      </c>
      <c r="AG65" s="36" t="s">
        <v>433</v>
      </c>
    </row>
    <row r="66" spans="1:33" ht="87" hidden="1" customHeight="1" x14ac:dyDescent="0.45">
      <c r="A66" s="19"/>
      <c r="B66" s="20" t="s">
        <v>1307</v>
      </c>
      <c r="C66" s="20" t="s">
        <v>415</v>
      </c>
      <c r="D66" s="21" t="s">
        <v>1308</v>
      </c>
      <c r="E66" s="21" t="s">
        <v>1309</v>
      </c>
      <c r="F66" s="21" t="s">
        <v>1310</v>
      </c>
      <c r="G66" s="21" t="s">
        <v>55</v>
      </c>
      <c r="H66" s="21" t="s">
        <v>1311</v>
      </c>
      <c r="I66" s="20" t="s">
        <v>22</v>
      </c>
      <c r="J66" s="21" t="s">
        <v>1312</v>
      </c>
      <c r="K66" s="21" t="s">
        <v>1313</v>
      </c>
      <c r="L66" s="21" t="s">
        <v>1314</v>
      </c>
      <c r="M66" s="21" t="s">
        <v>1315</v>
      </c>
      <c r="N66" s="21" t="s">
        <v>1166</v>
      </c>
      <c r="O66" s="12" t="s">
        <v>36</v>
      </c>
      <c r="P66" s="21" t="s">
        <v>1316</v>
      </c>
      <c r="Q66" s="21" t="s">
        <v>1317</v>
      </c>
      <c r="R66" s="23">
        <v>8842</v>
      </c>
      <c r="S66" s="24">
        <v>273371.21000000002</v>
      </c>
      <c r="T66" s="24">
        <v>273371.21000000002</v>
      </c>
      <c r="U66" s="31">
        <v>-0.32619999999999999</v>
      </c>
      <c r="V66" s="23"/>
      <c r="W66" s="23">
        <v>77015</v>
      </c>
      <c r="X66" s="19" t="s">
        <v>1318</v>
      </c>
      <c r="Y66" s="32">
        <v>0.2</v>
      </c>
      <c r="Z66" s="20" t="s">
        <v>1319</v>
      </c>
      <c r="AA66" s="21" t="s">
        <v>1320</v>
      </c>
      <c r="AB66" s="20" t="s">
        <v>428</v>
      </c>
      <c r="AC66" s="21" t="s">
        <v>429</v>
      </c>
      <c r="AD66" s="21" t="s">
        <v>1321</v>
      </c>
      <c r="AE66" s="21" t="s">
        <v>1322</v>
      </c>
      <c r="AF66" s="19" t="s">
        <v>1323</v>
      </c>
      <c r="AG66" s="33" t="s">
        <v>433</v>
      </c>
    </row>
    <row r="67" spans="1:33" ht="87" hidden="1" customHeight="1" x14ac:dyDescent="0.45">
      <c r="A67" s="25"/>
      <c r="B67" s="26" t="s">
        <v>1324</v>
      </c>
      <c r="C67" s="26" t="s">
        <v>415</v>
      </c>
      <c r="D67" s="27" t="s">
        <v>1325</v>
      </c>
      <c r="E67" s="27" t="s">
        <v>1326</v>
      </c>
      <c r="F67" s="27" t="s">
        <v>1327</v>
      </c>
      <c r="G67" s="27" t="s">
        <v>59</v>
      </c>
      <c r="H67" s="27" t="s">
        <v>1328</v>
      </c>
      <c r="I67" s="26" t="s">
        <v>277</v>
      </c>
      <c r="J67" s="27" t="s">
        <v>1329</v>
      </c>
      <c r="K67" s="27" t="s">
        <v>1330</v>
      </c>
      <c r="L67" s="27" t="s">
        <v>1331</v>
      </c>
      <c r="M67" s="27" t="s">
        <v>1332</v>
      </c>
      <c r="N67" s="27" t="s">
        <v>1333</v>
      </c>
      <c r="O67" s="15" t="s">
        <v>45</v>
      </c>
      <c r="P67" s="27" t="s">
        <v>1334</v>
      </c>
      <c r="Q67" s="27" t="s">
        <v>1335</v>
      </c>
      <c r="R67" s="29">
        <v>8826</v>
      </c>
      <c r="S67" s="30">
        <v>377085.51</v>
      </c>
      <c r="T67" s="30">
        <v>377085.51</v>
      </c>
      <c r="U67" s="34">
        <v>-0.21719999999999998</v>
      </c>
      <c r="V67" s="29"/>
      <c r="W67" s="29">
        <v>92290</v>
      </c>
      <c r="X67" s="25" t="s">
        <v>1024</v>
      </c>
      <c r="Y67" s="35">
        <v>0.22</v>
      </c>
      <c r="Z67" s="26" t="s">
        <v>1336</v>
      </c>
      <c r="AA67" s="27" t="s">
        <v>1337</v>
      </c>
      <c r="AB67" s="26" t="s">
        <v>465</v>
      </c>
      <c r="AC67" s="27" t="s">
        <v>549</v>
      </c>
      <c r="AD67" s="27" t="s">
        <v>1338</v>
      </c>
      <c r="AE67" s="27" t="s">
        <v>1339</v>
      </c>
      <c r="AF67" s="25" t="s">
        <v>1340</v>
      </c>
      <c r="AG67" s="36" t="s">
        <v>433</v>
      </c>
    </row>
    <row r="68" spans="1:33" ht="73.5" hidden="1" customHeight="1" x14ac:dyDescent="0.45">
      <c r="A68" s="19"/>
      <c r="B68" s="20" t="s">
        <v>1341</v>
      </c>
      <c r="C68" s="20" t="s">
        <v>415</v>
      </c>
      <c r="D68" s="21" t="s">
        <v>1342</v>
      </c>
      <c r="E68" s="21" t="s">
        <v>1343</v>
      </c>
      <c r="F68" s="21" t="s">
        <v>1343</v>
      </c>
      <c r="G68" s="21" t="s">
        <v>63</v>
      </c>
      <c r="H68" s="21" t="s">
        <v>1344</v>
      </c>
      <c r="I68" s="20" t="s">
        <v>334</v>
      </c>
      <c r="J68" s="21" t="s">
        <v>499</v>
      </c>
      <c r="K68" s="21" t="s">
        <v>1345</v>
      </c>
      <c r="L68" s="21" t="s">
        <v>1346</v>
      </c>
      <c r="M68" s="21" t="s">
        <v>1347</v>
      </c>
      <c r="N68" s="21" t="s">
        <v>1348</v>
      </c>
      <c r="O68" s="12" t="s">
        <v>36</v>
      </c>
      <c r="P68" s="21" t="s">
        <v>1349</v>
      </c>
      <c r="Q68" s="21" t="s">
        <v>1350</v>
      </c>
      <c r="R68" s="23">
        <v>8655</v>
      </c>
      <c r="S68" s="24">
        <v>209949.93</v>
      </c>
      <c r="T68" s="24">
        <v>209949.93</v>
      </c>
      <c r="U68" s="31">
        <v>-0.18870000000000001</v>
      </c>
      <c r="V68" s="23"/>
      <c r="W68" s="23">
        <v>995797</v>
      </c>
      <c r="X68" s="19" t="s">
        <v>1351</v>
      </c>
      <c r="Y68" s="32">
        <v>0.15</v>
      </c>
      <c r="Z68" s="20" t="s">
        <v>1352</v>
      </c>
      <c r="AA68" s="21" t="s">
        <v>1353</v>
      </c>
      <c r="AB68" s="20" t="s">
        <v>465</v>
      </c>
      <c r="AC68" s="21" t="s">
        <v>862</v>
      </c>
      <c r="AD68" s="21" t="s">
        <v>1354</v>
      </c>
      <c r="AE68" s="21" t="s">
        <v>1355</v>
      </c>
      <c r="AF68" s="19" t="s">
        <v>1356</v>
      </c>
      <c r="AG68" s="33" t="s">
        <v>433</v>
      </c>
    </row>
    <row r="69" spans="1:33" ht="73.5" hidden="1" customHeight="1" x14ac:dyDescent="0.45">
      <c r="A69" s="25"/>
      <c r="B69" s="26" t="s">
        <v>1357</v>
      </c>
      <c r="C69" s="26" t="s">
        <v>415</v>
      </c>
      <c r="D69" s="27" t="s">
        <v>1358</v>
      </c>
      <c r="E69" s="27" t="s">
        <v>1359</v>
      </c>
      <c r="F69" s="27" t="s">
        <v>1359</v>
      </c>
      <c r="G69" s="27" t="s">
        <v>52</v>
      </c>
      <c r="H69" s="27" t="s">
        <v>1360</v>
      </c>
      <c r="I69" s="26" t="s">
        <v>277</v>
      </c>
      <c r="J69" s="27" t="s">
        <v>1361</v>
      </c>
      <c r="K69" s="27" t="s">
        <v>1362</v>
      </c>
      <c r="L69" s="27" t="s">
        <v>1363</v>
      </c>
      <c r="M69" s="27" t="s">
        <v>1364</v>
      </c>
      <c r="N69" s="27" t="s">
        <v>27</v>
      </c>
      <c r="O69" s="7" t="s">
        <v>23</v>
      </c>
      <c r="P69" s="27" t="s">
        <v>1365</v>
      </c>
      <c r="Q69" s="27" t="s">
        <v>1366</v>
      </c>
      <c r="R69" s="29">
        <v>8326</v>
      </c>
      <c r="S69" s="30">
        <v>198835.71</v>
      </c>
      <c r="T69" s="30">
        <v>198835.71</v>
      </c>
      <c r="U69" s="34">
        <v>0.35249999999999998</v>
      </c>
      <c r="V69" s="29"/>
      <c r="W69" s="29">
        <v>34695</v>
      </c>
      <c r="X69" s="25" t="s">
        <v>1367</v>
      </c>
      <c r="Y69" s="35">
        <v>0.15</v>
      </c>
      <c r="Z69" s="26" t="s">
        <v>1368</v>
      </c>
      <c r="AA69" s="27" t="s">
        <v>1369</v>
      </c>
      <c r="AB69" s="26" t="s">
        <v>465</v>
      </c>
      <c r="AC69" s="27" t="s">
        <v>862</v>
      </c>
      <c r="AD69" s="27" t="s">
        <v>1370</v>
      </c>
      <c r="AE69" s="27" t="s">
        <v>1371</v>
      </c>
      <c r="AF69" s="25" t="s">
        <v>1372</v>
      </c>
      <c r="AG69" s="36" t="s">
        <v>433</v>
      </c>
    </row>
    <row r="70" spans="1:33" ht="66" hidden="1" customHeight="1" x14ac:dyDescent="0.45">
      <c r="A70" s="19"/>
      <c r="B70" s="20" t="s">
        <v>1373</v>
      </c>
      <c r="C70" s="20" t="s">
        <v>415</v>
      </c>
      <c r="D70" s="21" t="s">
        <v>1374</v>
      </c>
      <c r="E70" s="21" t="s">
        <v>884</v>
      </c>
      <c r="F70" s="21" t="s">
        <v>884</v>
      </c>
      <c r="G70" s="21" t="s">
        <v>56</v>
      </c>
      <c r="H70" s="21" t="s">
        <v>1375</v>
      </c>
      <c r="I70" s="20" t="s">
        <v>22</v>
      </c>
      <c r="J70" s="21" t="s">
        <v>438</v>
      </c>
      <c r="K70" s="21" t="s">
        <v>1376</v>
      </c>
      <c r="L70" s="21" t="s">
        <v>1377</v>
      </c>
      <c r="M70" s="21" t="s">
        <v>1378</v>
      </c>
      <c r="N70" s="21" t="s">
        <v>27</v>
      </c>
      <c r="O70" s="7" t="s">
        <v>23</v>
      </c>
      <c r="P70" s="21" t="s">
        <v>1379</v>
      </c>
      <c r="Q70" s="21" t="s">
        <v>1380</v>
      </c>
      <c r="R70" s="23">
        <v>8206</v>
      </c>
      <c r="S70" s="24">
        <v>259476.19</v>
      </c>
      <c r="T70" s="24">
        <v>259476.19</v>
      </c>
      <c r="U70" s="31">
        <v>-0.13830000000000001</v>
      </c>
      <c r="V70" s="23"/>
      <c r="W70" s="23">
        <v>1294744</v>
      </c>
      <c r="X70" s="19" t="s">
        <v>1381</v>
      </c>
      <c r="Y70" s="32">
        <v>0.25</v>
      </c>
      <c r="Z70" s="20" t="s">
        <v>1382</v>
      </c>
      <c r="AA70" s="21" t="s">
        <v>1383</v>
      </c>
      <c r="AB70" s="20" t="s">
        <v>465</v>
      </c>
      <c r="AC70" s="21" t="s">
        <v>549</v>
      </c>
      <c r="AD70" s="21" t="s">
        <v>1384</v>
      </c>
      <c r="AE70" s="21" t="s">
        <v>1385</v>
      </c>
      <c r="AF70" s="19" t="s">
        <v>1386</v>
      </c>
      <c r="AG70" s="33" t="s">
        <v>433</v>
      </c>
    </row>
    <row r="71" spans="1:33" ht="66" hidden="1" customHeight="1" x14ac:dyDescent="0.45">
      <c r="A71" s="25"/>
      <c r="B71" s="26" t="s">
        <v>1387</v>
      </c>
      <c r="C71" s="26" t="s">
        <v>415</v>
      </c>
      <c r="D71" s="27" t="s">
        <v>1388</v>
      </c>
      <c r="E71" s="27" t="s">
        <v>1309</v>
      </c>
      <c r="F71" s="27" t="s">
        <v>1310</v>
      </c>
      <c r="G71" s="27" t="s">
        <v>53</v>
      </c>
      <c r="H71" s="27" t="s">
        <v>1389</v>
      </c>
      <c r="I71" s="26" t="s">
        <v>22</v>
      </c>
      <c r="J71" s="27" t="s">
        <v>499</v>
      </c>
      <c r="K71" s="27" t="s">
        <v>1390</v>
      </c>
      <c r="L71" s="27" t="s">
        <v>1391</v>
      </c>
      <c r="M71" s="27" t="s">
        <v>1392</v>
      </c>
      <c r="N71" s="27" t="s">
        <v>1166</v>
      </c>
      <c r="O71" s="12" t="s">
        <v>36</v>
      </c>
      <c r="P71" s="27" t="s">
        <v>1393</v>
      </c>
      <c r="Q71" s="27" t="s">
        <v>1394</v>
      </c>
      <c r="R71" s="29">
        <v>8174</v>
      </c>
      <c r="S71" s="30">
        <v>349729.22</v>
      </c>
      <c r="T71" s="30">
        <v>349729.22</v>
      </c>
      <c r="U71" s="34">
        <v>-0.33710000000000001</v>
      </c>
      <c r="V71" s="29"/>
      <c r="W71" s="29">
        <v>205742</v>
      </c>
      <c r="X71" s="25" t="s">
        <v>1395</v>
      </c>
      <c r="Y71" s="35">
        <v>0.2</v>
      </c>
      <c r="Z71" s="26" t="s">
        <v>1396</v>
      </c>
      <c r="AA71" s="27" t="s">
        <v>1397</v>
      </c>
      <c r="AB71" s="26" t="s">
        <v>428</v>
      </c>
      <c r="AC71" s="27" t="s">
        <v>549</v>
      </c>
      <c r="AD71" s="27" t="s">
        <v>1398</v>
      </c>
      <c r="AE71" s="27" t="s">
        <v>1399</v>
      </c>
      <c r="AF71" s="25" t="s">
        <v>1400</v>
      </c>
      <c r="AG71" s="36" t="s">
        <v>433</v>
      </c>
    </row>
    <row r="72" spans="1:33" ht="87" hidden="1" customHeight="1" x14ac:dyDescent="0.45">
      <c r="A72" s="19"/>
      <c r="B72" s="20" t="s">
        <v>1401</v>
      </c>
      <c r="C72" s="20" t="s">
        <v>415</v>
      </c>
      <c r="D72" s="21" t="s">
        <v>1402</v>
      </c>
      <c r="E72" s="21" t="s">
        <v>417</v>
      </c>
      <c r="F72" s="21" t="s">
        <v>417</v>
      </c>
      <c r="G72" s="21" t="s">
        <v>57</v>
      </c>
      <c r="H72" s="21" t="s">
        <v>1403</v>
      </c>
      <c r="I72" s="20" t="s">
        <v>22</v>
      </c>
      <c r="J72" s="21" t="s">
        <v>1404</v>
      </c>
      <c r="K72" s="21" t="s">
        <v>1405</v>
      </c>
      <c r="L72" s="21" t="s">
        <v>1406</v>
      </c>
      <c r="M72" s="21" t="s">
        <v>1407</v>
      </c>
      <c r="N72" s="21" t="s">
        <v>509</v>
      </c>
      <c r="O72" s="12" t="s">
        <v>36</v>
      </c>
      <c r="P72" s="21" t="s">
        <v>1408</v>
      </c>
      <c r="Q72" s="21" t="s">
        <v>1409</v>
      </c>
      <c r="R72" s="23">
        <v>7884</v>
      </c>
      <c r="S72" s="24">
        <v>162528.17000000001</v>
      </c>
      <c r="T72" s="24">
        <v>162528.17000000001</v>
      </c>
      <c r="U72" s="31">
        <v>-0.1497</v>
      </c>
      <c r="V72" s="23"/>
      <c r="W72" s="23">
        <v>408921</v>
      </c>
      <c r="X72" s="19" t="s">
        <v>1410</v>
      </c>
      <c r="Y72" s="32">
        <v>0.25</v>
      </c>
      <c r="Z72" s="20" t="s">
        <v>513</v>
      </c>
      <c r="AA72" s="21" t="s">
        <v>1411</v>
      </c>
      <c r="AB72" s="20" t="s">
        <v>1010</v>
      </c>
      <c r="AC72" s="21" t="s">
        <v>429</v>
      </c>
      <c r="AD72" s="21" t="s">
        <v>1412</v>
      </c>
      <c r="AE72" s="21" t="s">
        <v>1413</v>
      </c>
      <c r="AF72" s="19" t="s">
        <v>1414</v>
      </c>
      <c r="AG72" s="33" t="s">
        <v>433</v>
      </c>
    </row>
    <row r="73" spans="1:33" ht="168" hidden="1" customHeight="1" x14ac:dyDescent="0.45">
      <c r="A73" s="25"/>
      <c r="B73" s="26" t="s">
        <v>1415</v>
      </c>
      <c r="C73" s="26" t="s">
        <v>415</v>
      </c>
      <c r="D73" s="27" t="s">
        <v>1416</v>
      </c>
      <c r="E73" s="27" t="s">
        <v>1417</v>
      </c>
      <c r="F73" s="27" t="s">
        <v>1417</v>
      </c>
      <c r="G73" s="27" t="s">
        <v>55</v>
      </c>
      <c r="H73" s="27" t="s">
        <v>1418</v>
      </c>
      <c r="I73" s="26" t="s">
        <v>22</v>
      </c>
      <c r="J73" s="27" t="s">
        <v>1419</v>
      </c>
      <c r="K73" s="27" t="s">
        <v>1420</v>
      </c>
      <c r="L73" s="27" t="s">
        <v>1421</v>
      </c>
      <c r="M73" s="27" t="s">
        <v>1422</v>
      </c>
      <c r="N73" s="27" t="s">
        <v>33</v>
      </c>
      <c r="O73" s="7" t="s">
        <v>23</v>
      </c>
      <c r="P73" s="27" t="s">
        <v>1423</v>
      </c>
      <c r="Q73" s="27" t="s">
        <v>1424</v>
      </c>
      <c r="R73" s="29">
        <v>7827</v>
      </c>
      <c r="S73" s="30">
        <v>220797.39</v>
      </c>
      <c r="T73" s="30">
        <v>220797.39</v>
      </c>
      <c r="U73" s="34">
        <v>-6.3099999999999989E-2</v>
      </c>
      <c r="V73" s="29"/>
      <c r="W73" s="29">
        <v>137223</v>
      </c>
      <c r="X73" s="25" t="s">
        <v>1425</v>
      </c>
      <c r="Y73" s="35">
        <v>0.5</v>
      </c>
      <c r="Z73" s="26" t="s">
        <v>1426</v>
      </c>
      <c r="AA73" s="27" t="s">
        <v>1427</v>
      </c>
      <c r="AB73" s="26" t="s">
        <v>465</v>
      </c>
      <c r="AC73" s="27" t="s">
        <v>1428</v>
      </c>
      <c r="AD73" s="27" t="s">
        <v>1429</v>
      </c>
      <c r="AE73" s="27" t="s">
        <v>1430</v>
      </c>
      <c r="AF73" s="25" t="s">
        <v>1431</v>
      </c>
      <c r="AG73" s="36" t="s">
        <v>433</v>
      </c>
    </row>
    <row r="74" spans="1:33" ht="66" hidden="1" customHeight="1" x14ac:dyDescent="0.45">
      <c r="A74" s="19"/>
      <c r="B74" s="20" t="s">
        <v>1432</v>
      </c>
      <c r="C74" s="20" t="s">
        <v>415</v>
      </c>
      <c r="D74" s="21" t="s">
        <v>1433</v>
      </c>
      <c r="E74" s="21" t="s">
        <v>929</v>
      </c>
      <c r="F74" s="21" t="s">
        <v>930</v>
      </c>
      <c r="G74" s="21" t="s">
        <v>52</v>
      </c>
      <c r="H74" s="21" t="s">
        <v>1434</v>
      </c>
      <c r="I74" s="20" t="s">
        <v>35</v>
      </c>
      <c r="J74" s="21" t="s">
        <v>1435</v>
      </c>
      <c r="K74" s="21" t="s">
        <v>662</v>
      </c>
      <c r="L74" s="21" t="s">
        <v>1436</v>
      </c>
      <c r="M74" s="21" t="s">
        <v>1437</v>
      </c>
      <c r="N74" s="21" t="s">
        <v>664</v>
      </c>
      <c r="O74" s="7" t="s">
        <v>23</v>
      </c>
      <c r="P74" s="21" t="s">
        <v>1438</v>
      </c>
      <c r="Q74" s="21" t="s">
        <v>1439</v>
      </c>
      <c r="R74" s="23">
        <v>7805</v>
      </c>
      <c r="S74" s="24">
        <v>120740.86</v>
      </c>
      <c r="T74" s="24">
        <v>120740.86</v>
      </c>
      <c r="U74" s="31">
        <v>-0.18940000000000001</v>
      </c>
      <c r="V74" s="23"/>
      <c r="W74" s="23">
        <v>274177</v>
      </c>
      <c r="X74" s="19" t="s">
        <v>1440</v>
      </c>
      <c r="Y74" s="32">
        <v>0.15</v>
      </c>
      <c r="Z74" s="20" t="s">
        <v>1441</v>
      </c>
      <c r="AA74" s="21" t="s">
        <v>1442</v>
      </c>
      <c r="AB74" s="20" t="s">
        <v>428</v>
      </c>
      <c r="AC74" s="21" t="s">
        <v>429</v>
      </c>
      <c r="AD74" s="21" t="s">
        <v>499</v>
      </c>
      <c r="AE74" s="21" t="s">
        <v>1443</v>
      </c>
      <c r="AF74" s="19" t="s">
        <v>1444</v>
      </c>
      <c r="AG74" s="33" t="s">
        <v>433</v>
      </c>
    </row>
    <row r="75" spans="1:33" ht="66" hidden="1" customHeight="1" x14ac:dyDescent="0.45">
      <c r="A75" s="25"/>
      <c r="B75" s="26" t="s">
        <v>1445</v>
      </c>
      <c r="C75" s="26" t="s">
        <v>415</v>
      </c>
      <c r="D75" s="27" t="s">
        <v>1446</v>
      </c>
      <c r="E75" s="27" t="s">
        <v>471</v>
      </c>
      <c r="F75" s="27" t="s">
        <v>471</v>
      </c>
      <c r="G75" s="27" t="s">
        <v>55</v>
      </c>
      <c r="H75" s="27" t="s">
        <v>1447</v>
      </c>
      <c r="I75" s="26" t="s">
        <v>296</v>
      </c>
      <c r="J75" s="27" t="s">
        <v>1448</v>
      </c>
      <c r="K75" s="27" t="s">
        <v>1449</v>
      </c>
      <c r="L75" s="27" t="s">
        <v>1450</v>
      </c>
      <c r="M75" s="27" t="s">
        <v>1451</v>
      </c>
      <c r="N75" s="27" t="s">
        <v>1166</v>
      </c>
      <c r="O75" s="12" t="s">
        <v>36</v>
      </c>
      <c r="P75" s="27" t="s">
        <v>1452</v>
      </c>
      <c r="Q75" s="27" t="s">
        <v>1453</v>
      </c>
      <c r="R75" s="29">
        <v>7772</v>
      </c>
      <c r="S75" s="30">
        <v>228639.21</v>
      </c>
      <c r="T75" s="30">
        <v>228639.21</v>
      </c>
      <c r="U75" s="34">
        <v>-0.1741</v>
      </c>
      <c r="V75" s="29"/>
      <c r="W75" s="29">
        <v>232558</v>
      </c>
      <c r="X75" s="25" t="s">
        <v>1454</v>
      </c>
      <c r="Y75" s="35">
        <v>0.15</v>
      </c>
      <c r="Z75" s="26" t="s">
        <v>1455</v>
      </c>
      <c r="AA75" s="27" t="s">
        <v>1456</v>
      </c>
      <c r="AB75" s="26" t="s">
        <v>428</v>
      </c>
      <c r="AC75" s="27" t="s">
        <v>429</v>
      </c>
      <c r="AD75" s="27" t="s">
        <v>499</v>
      </c>
      <c r="AE75" s="27" t="s">
        <v>1457</v>
      </c>
      <c r="AF75" s="25" t="s">
        <v>1458</v>
      </c>
      <c r="AG75" s="36" t="s">
        <v>433</v>
      </c>
    </row>
    <row r="76" spans="1:33" ht="73.5" hidden="1" customHeight="1" x14ac:dyDescent="0.45">
      <c r="A76" s="19"/>
      <c r="B76" s="20" t="s">
        <v>1459</v>
      </c>
      <c r="C76" s="20" t="s">
        <v>415</v>
      </c>
      <c r="D76" s="21" t="s">
        <v>1460</v>
      </c>
      <c r="E76" s="21" t="s">
        <v>1461</v>
      </c>
      <c r="F76" s="21" t="s">
        <v>1462</v>
      </c>
      <c r="G76" s="21" t="s">
        <v>61</v>
      </c>
      <c r="H76" s="21" t="s">
        <v>1463</v>
      </c>
      <c r="I76" s="20" t="s">
        <v>22</v>
      </c>
      <c r="J76" s="21" t="s">
        <v>499</v>
      </c>
      <c r="K76" s="21" t="s">
        <v>1464</v>
      </c>
      <c r="L76" s="21" t="s">
        <v>1465</v>
      </c>
      <c r="M76" s="21" t="s">
        <v>1466</v>
      </c>
      <c r="N76" s="21" t="s">
        <v>1254</v>
      </c>
      <c r="O76" s="15" t="s">
        <v>45</v>
      </c>
      <c r="P76" s="21" t="s">
        <v>1467</v>
      </c>
      <c r="Q76" s="21" t="s">
        <v>1468</v>
      </c>
      <c r="R76" s="23">
        <v>7760</v>
      </c>
      <c r="S76" s="24">
        <v>226147.6</v>
      </c>
      <c r="T76" s="24">
        <v>226147.6</v>
      </c>
      <c r="U76" s="31">
        <v>0.29649999999999999</v>
      </c>
      <c r="V76" s="23"/>
      <c r="W76" s="23">
        <v>24560</v>
      </c>
      <c r="X76" s="19" t="s">
        <v>1469</v>
      </c>
      <c r="Y76" s="32">
        <v>0.2</v>
      </c>
      <c r="Z76" s="20" t="s">
        <v>1470</v>
      </c>
      <c r="AA76" s="21" t="s">
        <v>1471</v>
      </c>
      <c r="AB76" s="20" t="s">
        <v>1010</v>
      </c>
      <c r="AC76" s="21" t="s">
        <v>1472</v>
      </c>
      <c r="AD76" s="21" t="s">
        <v>1473</v>
      </c>
      <c r="AE76" s="21" t="s">
        <v>1474</v>
      </c>
      <c r="AF76" s="19" t="s">
        <v>1475</v>
      </c>
      <c r="AG76" s="33" t="s">
        <v>433</v>
      </c>
    </row>
    <row r="77" spans="1:33" ht="100.5" hidden="1" customHeight="1" x14ac:dyDescent="0.45">
      <c r="A77" s="25"/>
      <c r="B77" s="26" t="s">
        <v>1476</v>
      </c>
      <c r="C77" s="26" t="s">
        <v>415</v>
      </c>
      <c r="D77" s="27" t="s">
        <v>1477</v>
      </c>
      <c r="E77" s="27" t="s">
        <v>1478</v>
      </c>
      <c r="F77" s="27" t="s">
        <v>1479</v>
      </c>
      <c r="G77" s="27" t="s">
        <v>56</v>
      </c>
      <c r="H77" s="27" t="s">
        <v>1480</v>
      </c>
      <c r="I77" s="26" t="s">
        <v>26</v>
      </c>
      <c r="J77" s="27" t="s">
        <v>1481</v>
      </c>
      <c r="K77" s="27" t="s">
        <v>1482</v>
      </c>
      <c r="L77" s="27" t="s">
        <v>1483</v>
      </c>
      <c r="M77" s="27" t="s">
        <v>1484</v>
      </c>
      <c r="N77" s="27" t="s">
        <v>25</v>
      </c>
      <c r="O77" s="12" t="s">
        <v>36</v>
      </c>
      <c r="P77" s="27" t="s">
        <v>1485</v>
      </c>
      <c r="Q77" s="27" t="s">
        <v>1486</v>
      </c>
      <c r="R77" s="29">
        <v>7593</v>
      </c>
      <c r="S77" s="30">
        <v>81148.13</v>
      </c>
      <c r="T77" s="30">
        <v>81148.13</v>
      </c>
      <c r="U77" s="34">
        <v>2.0011999999999999</v>
      </c>
      <c r="V77" s="29"/>
      <c r="W77" s="29">
        <v>10406</v>
      </c>
      <c r="X77" s="25" t="s">
        <v>1487</v>
      </c>
      <c r="Y77" s="35">
        <v>0.1</v>
      </c>
      <c r="Z77" s="26" t="s">
        <v>1488</v>
      </c>
      <c r="AA77" s="27" t="s">
        <v>1489</v>
      </c>
      <c r="AB77" s="26" t="s">
        <v>465</v>
      </c>
      <c r="AC77" s="27" t="s">
        <v>429</v>
      </c>
      <c r="AD77" s="27" t="s">
        <v>1490</v>
      </c>
      <c r="AE77" s="27" t="s">
        <v>1491</v>
      </c>
      <c r="AF77" s="25" t="s">
        <v>1492</v>
      </c>
      <c r="AG77" s="36" t="s">
        <v>433</v>
      </c>
    </row>
    <row r="78" spans="1:33" ht="73.5" hidden="1" customHeight="1" x14ac:dyDescent="0.45">
      <c r="A78" s="19"/>
      <c r="B78" s="20" t="s">
        <v>1493</v>
      </c>
      <c r="C78" s="20" t="s">
        <v>415</v>
      </c>
      <c r="D78" s="21" t="s">
        <v>1494</v>
      </c>
      <c r="E78" s="21" t="s">
        <v>1309</v>
      </c>
      <c r="F78" s="21" t="s">
        <v>1310</v>
      </c>
      <c r="G78" s="21" t="s">
        <v>53</v>
      </c>
      <c r="H78" s="21" t="s">
        <v>1389</v>
      </c>
      <c r="I78" s="20" t="s">
        <v>29</v>
      </c>
      <c r="J78" s="21" t="s">
        <v>1495</v>
      </c>
      <c r="K78" s="21" t="s">
        <v>1496</v>
      </c>
      <c r="L78" s="21" t="s">
        <v>1497</v>
      </c>
      <c r="M78" s="21" t="s">
        <v>1498</v>
      </c>
      <c r="N78" s="21" t="s">
        <v>1166</v>
      </c>
      <c r="O78" s="12" t="s">
        <v>36</v>
      </c>
      <c r="P78" s="21" t="s">
        <v>1499</v>
      </c>
      <c r="Q78" s="21" t="s">
        <v>1500</v>
      </c>
      <c r="R78" s="23">
        <v>7416</v>
      </c>
      <c r="S78" s="24">
        <v>290429.76</v>
      </c>
      <c r="T78" s="24">
        <v>290429.76</v>
      </c>
      <c r="U78" s="31">
        <v>1.6562000000000001</v>
      </c>
      <c r="V78" s="23"/>
      <c r="W78" s="23">
        <v>10208</v>
      </c>
      <c r="X78" s="19" t="s">
        <v>1501</v>
      </c>
      <c r="Y78" s="32">
        <v>0.2</v>
      </c>
      <c r="Z78" s="20" t="s">
        <v>1502</v>
      </c>
      <c r="AA78" s="21" t="s">
        <v>1503</v>
      </c>
      <c r="AB78" s="20" t="s">
        <v>428</v>
      </c>
      <c r="AC78" s="21" t="s">
        <v>429</v>
      </c>
      <c r="AD78" s="21" t="s">
        <v>1504</v>
      </c>
      <c r="AE78" s="21" t="s">
        <v>1505</v>
      </c>
      <c r="AF78" s="19" t="s">
        <v>1506</v>
      </c>
      <c r="AG78" s="33" t="s">
        <v>433</v>
      </c>
    </row>
    <row r="79" spans="1:33" ht="181.5" hidden="1" customHeight="1" x14ac:dyDescent="0.45">
      <c r="A79" s="25"/>
      <c r="B79" s="26" t="s">
        <v>1507</v>
      </c>
      <c r="C79" s="26" t="s">
        <v>415</v>
      </c>
      <c r="D79" s="27" t="s">
        <v>1508</v>
      </c>
      <c r="E79" s="27" t="s">
        <v>1509</v>
      </c>
      <c r="F79" s="27" t="s">
        <v>1509</v>
      </c>
      <c r="G79" s="27" t="s">
        <v>58</v>
      </c>
      <c r="H79" s="27" t="s">
        <v>1510</v>
      </c>
      <c r="I79" s="26" t="s">
        <v>22</v>
      </c>
      <c r="J79" s="27" t="s">
        <v>438</v>
      </c>
      <c r="K79" s="27" t="s">
        <v>1511</v>
      </c>
      <c r="L79" s="27" t="s">
        <v>1512</v>
      </c>
      <c r="M79" s="27" t="s">
        <v>1513</v>
      </c>
      <c r="N79" s="27" t="s">
        <v>1333</v>
      </c>
      <c r="O79" s="12" t="s">
        <v>36</v>
      </c>
      <c r="P79" s="27" t="s">
        <v>1514</v>
      </c>
      <c r="Q79" s="27" t="s">
        <v>1515</v>
      </c>
      <c r="R79" s="29">
        <v>7405</v>
      </c>
      <c r="S79" s="30">
        <v>193221.27</v>
      </c>
      <c r="T79" s="30">
        <v>193221.27</v>
      </c>
      <c r="U79" s="34">
        <v>-6.59E-2</v>
      </c>
      <c r="V79" s="29"/>
      <c r="W79" s="29">
        <v>61242</v>
      </c>
      <c r="X79" s="25" t="s">
        <v>1516</v>
      </c>
      <c r="Y79" s="35">
        <v>0.2</v>
      </c>
      <c r="Z79" s="26" t="s">
        <v>1289</v>
      </c>
      <c r="AA79" s="27" t="s">
        <v>1517</v>
      </c>
      <c r="AB79" s="26" t="s">
        <v>428</v>
      </c>
      <c r="AC79" s="27" t="s">
        <v>1518</v>
      </c>
      <c r="AD79" s="27" t="s">
        <v>499</v>
      </c>
      <c r="AE79" s="27" t="s">
        <v>1519</v>
      </c>
      <c r="AF79" s="25" t="s">
        <v>1520</v>
      </c>
      <c r="AG79" s="36" t="s">
        <v>433</v>
      </c>
    </row>
    <row r="80" spans="1:33" ht="73.5" hidden="1" customHeight="1" x14ac:dyDescent="0.45">
      <c r="A80" s="19"/>
      <c r="B80" s="20" t="s">
        <v>1521</v>
      </c>
      <c r="C80" s="20" t="s">
        <v>415</v>
      </c>
      <c r="D80" s="21" t="s">
        <v>1522</v>
      </c>
      <c r="E80" s="21" t="s">
        <v>1523</v>
      </c>
      <c r="F80" s="21" t="s">
        <v>1524</v>
      </c>
      <c r="G80" s="21" t="s">
        <v>53</v>
      </c>
      <c r="H80" s="21" t="s">
        <v>1525</v>
      </c>
      <c r="I80" s="20" t="s">
        <v>35</v>
      </c>
      <c r="J80" s="21" t="s">
        <v>1526</v>
      </c>
      <c r="K80" s="21" t="s">
        <v>1527</v>
      </c>
      <c r="L80" s="21" t="s">
        <v>1528</v>
      </c>
      <c r="M80" s="21" t="s">
        <v>1529</v>
      </c>
      <c r="N80" s="21" t="s">
        <v>1348</v>
      </c>
      <c r="O80" s="7" t="s">
        <v>23</v>
      </c>
      <c r="P80" s="21" t="s">
        <v>1530</v>
      </c>
      <c r="Q80" s="21" t="s">
        <v>1531</v>
      </c>
      <c r="R80" s="23">
        <v>7404</v>
      </c>
      <c r="S80" s="24">
        <v>199687.83</v>
      </c>
      <c r="T80" s="24">
        <v>199687.83</v>
      </c>
      <c r="U80" s="31">
        <v>-0.26579999999999998</v>
      </c>
      <c r="V80" s="23"/>
      <c r="W80" s="23">
        <v>245970</v>
      </c>
      <c r="X80" s="19" t="s">
        <v>1055</v>
      </c>
      <c r="Y80" s="32">
        <v>0.22</v>
      </c>
      <c r="Z80" s="20" t="s">
        <v>1532</v>
      </c>
      <c r="AA80" s="21" t="s">
        <v>1533</v>
      </c>
      <c r="AB80" s="20" t="s">
        <v>428</v>
      </c>
      <c r="AC80" s="21" t="s">
        <v>549</v>
      </c>
      <c r="AD80" s="21" t="s">
        <v>1534</v>
      </c>
      <c r="AE80" s="21" t="s">
        <v>1535</v>
      </c>
      <c r="AF80" s="19" t="s">
        <v>1536</v>
      </c>
      <c r="AG80" s="33" t="s">
        <v>433</v>
      </c>
    </row>
    <row r="81" spans="1:33" ht="100.5" hidden="1" customHeight="1" x14ac:dyDescent="0.45">
      <c r="A81" s="25"/>
      <c r="B81" s="26" t="s">
        <v>1537</v>
      </c>
      <c r="C81" s="26" t="s">
        <v>415</v>
      </c>
      <c r="D81" s="27" t="s">
        <v>1538</v>
      </c>
      <c r="E81" s="27" t="s">
        <v>1539</v>
      </c>
      <c r="F81" s="27" t="s">
        <v>1540</v>
      </c>
      <c r="G81" s="27" t="s">
        <v>57</v>
      </c>
      <c r="H81" s="27" t="s">
        <v>1541</v>
      </c>
      <c r="I81" s="26" t="s">
        <v>524</v>
      </c>
      <c r="J81" s="27" t="s">
        <v>1542</v>
      </c>
      <c r="K81" s="27" t="s">
        <v>1543</v>
      </c>
      <c r="L81" s="27" t="s">
        <v>1544</v>
      </c>
      <c r="M81" s="27" t="s">
        <v>1545</v>
      </c>
      <c r="N81" s="27" t="s">
        <v>757</v>
      </c>
      <c r="O81" s="15" t="s">
        <v>45</v>
      </c>
      <c r="P81" s="27" t="s">
        <v>1546</v>
      </c>
      <c r="Q81" s="27" t="s">
        <v>1547</v>
      </c>
      <c r="R81" s="29">
        <v>7389</v>
      </c>
      <c r="S81" s="30">
        <v>195697.13</v>
      </c>
      <c r="T81" s="30">
        <v>195697.13</v>
      </c>
      <c r="U81" s="34">
        <v>0.44400000000000001</v>
      </c>
      <c r="V81" s="29"/>
      <c r="W81" s="29">
        <v>140602</v>
      </c>
      <c r="X81" s="25" t="s">
        <v>1548</v>
      </c>
      <c r="Y81" s="35">
        <v>0.18</v>
      </c>
      <c r="Z81" s="26" t="s">
        <v>1549</v>
      </c>
      <c r="AA81" s="27" t="s">
        <v>1550</v>
      </c>
      <c r="AB81" s="26" t="s">
        <v>465</v>
      </c>
      <c r="AC81" s="27" t="s">
        <v>862</v>
      </c>
      <c r="AD81" s="27" t="s">
        <v>1551</v>
      </c>
      <c r="AE81" s="27" t="s">
        <v>1552</v>
      </c>
      <c r="AF81" s="25" t="s">
        <v>1553</v>
      </c>
      <c r="AG81" s="36" t="s">
        <v>433</v>
      </c>
    </row>
    <row r="82" spans="1:33" ht="73.5" hidden="1" customHeight="1" x14ac:dyDescent="0.45">
      <c r="A82" s="19"/>
      <c r="B82" s="20" t="s">
        <v>1554</v>
      </c>
      <c r="C82" s="20" t="s">
        <v>415</v>
      </c>
      <c r="D82" s="21" t="s">
        <v>1555</v>
      </c>
      <c r="E82" s="21" t="s">
        <v>1556</v>
      </c>
      <c r="F82" s="21" t="s">
        <v>1557</v>
      </c>
      <c r="G82" s="21" t="s">
        <v>53</v>
      </c>
      <c r="H82" s="21" t="s">
        <v>1558</v>
      </c>
      <c r="I82" s="20" t="s">
        <v>26</v>
      </c>
      <c r="J82" s="21" t="s">
        <v>1559</v>
      </c>
      <c r="K82" s="21" t="s">
        <v>1560</v>
      </c>
      <c r="L82" s="21" t="s">
        <v>1561</v>
      </c>
      <c r="M82" s="21" t="s">
        <v>1562</v>
      </c>
      <c r="N82" s="21" t="s">
        <v>1563</v>
      </c>
      <c r="O82" s="12" t="s">
        <v>36</v>
      </c>
      <c r="P82" s="21" t="s">
        <v>1564</v>
      </c>
      <c r="Q82" s="21" t="s">
        <v>1565</v>
      </c>
      <c r="R82" s="23">
        <v>7385</v>
      </c>
      <c r="S82" s="24">
        <v>259332.94</v>
      </c>
      <c r="T82" s="24">
        <v>259332.94</v>
      </c>
      <c r="U82" s="31">
        <v>-2.29E-2</v>
      </c>
      <c r="V82" s="23"/>
      <c r="W82" s="23">
        <v>17148</v>
      </c>
      <c r="X82" s="19" t="s">
        <v>1566</v>
      </c>
      <c r="Y82" s="32">
        <v>0.2</v>
      </c>
      <c r="Z82" s="20" t="s">
        <v>1567</v>
      </c>
      <c r="AA82" s="21" t="s">
        <v>1568</v>
      </c>
      <c r="AB82" s="20" t="s">
        <v>428</v>
      </c>
      <c r="AC82" s="21" t="s">
        <v>1569</v>
      </c>
      <c r="AD82" s="21" t="s">
        <v>1570</v>
      </c>
      <c r="AE82" s="21" t="s">
        <v>1571</v>
      </c>
      <c r="AF82" s="19" t="s">
        <v>1572</v>
      </c>
      <c r="AG82" s="33" t="s">
        <v>433</v>
      </c>
    </row>
    <row r="83" spans="1:33" ht="100.5" hidden="1" customHeight="1" x14ac:dyDescent="0.45">
      <c r="A83" s="25"/>
      <c r="B83" s="26" t="s">
        <v>1573</v>
      </c>
      <c r="C83" s="26" t="s">
        <v>415</v>
      </c>
      <c r="D83" s="27" t="s">
        <v>1574</v>
      </c>
      <c r="E83" s="27" t="s">
        <v>1575</v>
      </c>
      <c r="F83" s="27" t="s">
        <v>1575</v>
      </c>
      <c r="G83" s="27" t="s">
        <v>56</v>
      </c>
      <c r="H83" s="27" t="s">
        <v>1576</v>
      </c>
      <c r="I83" s="26" t="s">
        <v>524</v>
      </c>
      <c r="J83" s="27" t="s">
        <v>1577</v>
      </c>
      <c r="K83" s="27" t="s">
        <v>1578</v>
      </c>
      <c r="L83" s="27" t="s">
        <v>1579</v>
      </c>
      <c r="M83" s="27" t="s">
        <v>1580</v>
      </c>
      <c r="N83" s="27" t="s">
        <v>1581</v>
      </c>
      <c r="O83" s="12" t="s">
        <v>36</v>
      </c>
      <c r="P83" s="27" t="s">
        <v>1582</v>
      </c>
      <c r="Q83" s="27" t="s">
        <v>1583</v>
      </c>
      <c r="R83" s="29">
        <v>7242</v>
      </c>
      <c r="S83" s="30">
        <v>255093.42</v>
      </c>
      <c r="T83" s="30">
        <v>255093.42</v>
      </c>
      <c r="U83" s="34">
        <v>-0.5302</v>
      </c>
      <c r="V83" s="29"/>
      <c r="W83" s="29">
        <v>94490</v>
      </c>
      <c r="X83" s="25" t="s">
        <v>1584</v>
      </c>
      <c r="Y83" s="35">
        <v>0.2</v>
      </c>
      <c r="Z83" s="26" t="s">
        <v>1585</v>
      </c>
      <c r="AA83" s="27" t="s">
        <v>1586</v>
      </c>
      <c r="AB83" s="26" t="s">
        <v>428</v>
      </c>
      <c r="AC83" s="27" t="s">
        <v>549</v>
      </c>
      <c r="AD83" s="27" t="s">
        <v>1587</v>
      </c>
      <c r="AE83" s="27" t="s">
        <v>1588</v>
      </c>
      <c r="AF83" s="25" t="s">
        <v>1589</v>
      </c>
      <c r="AG83" s="36" t="s">
        <v>433</v>
      </c>
    </row>
    <row r="84" spans="1:33" ht="100.5" hidden="1" customHeight="1" x14ac:dyDescent="0.45">
      <c r="A84" s="19"/>
      <c r="B84" s="20" t="s">
        <v>1590</v>
      </c>
      <c r="C84" s="20" t="s">
        <v>415</v>
      </c>
      <c r="D84" s="21" t="s">
        <v>1591</v>
      </c>
      <c r="E84" s="21" t="s">
        <v>521</v>
      </c>
      <c r="F84" s="21" t="s">
        <v>522</v>
      </c>
      <c r="G84" s="21" t="s">
        <v>53</v>
      </c>
      <c r="H84" s="21" t="s">
        <v>523</v>
      </c>
      <c r="I84" s="20" t="s">
        <v>524</v>
      </c>
      <c r="J84" s="21" t="s">
        <v>525</v>
      </c>
      <c r="K84" s="21" t="s">
        <v>1592</v>
      </c>
      <c r="L84" s="21" t="s">
        <v>527</v>
      </c>
      <c r="M84" s="21" t="s">
        <v>1593</v>
      </c>
      <c r="N84" s="21" t="s">
        <v>28</v>
      </c>
      <c r="O84" s="12" t="s">
        <v>36</v>
      </c>
      <c r="P84" s="21" t="s">
        <v>1594</v>
      </c>
      <c r="Q84" s="21" t="s">
        <v>1595</v>
      </c>
      <c r="R84" s="23">
        <v>7232</v>
      </c>
      <c r="S84" s="24">
        <v>199443.02</v>
      </c>
      <c r="T84" s="24">
        <v>199443.02</v>
      </c>
      <c r="U84" s="31">
        <v>6.8779999999999992</v>
      </c>
      <c r="V84" s="23"/>
      <c r="W84" s="23">
        <v>9718</v>
      </c>
      <c r="X84" s="19" t="s">
        <v>1596</v>
      </c>
      <c r="Y84" s="32">
        <v>0.08</v>
      </c>
      <c r="Z84" s="20" t="s">
        <v>1597</v>
      </c>
      <c r="AA84" s="21" t="s">
        <v>1598</v>
      </c>
      <c r="AB84" s="20" t="s">
        <v>428</v>
      </c>
      <c r="AC84" s="21" t="s">
        <v>429</v>
      </c>
      <c r="AD84" s="21" t="s">
        <v>1599</v>
      </c>
      <c r="AE84" s="21" t="s">
        <v>535</v>
      </c>
      <c r="AF84" s="19" t="s">
        <v>1600</v>
      </c>
      <c r="AG84" s="33" t="s">
        <v>433</v>
      </c>
    </row>
    <row r="85" spans="1:33" ht="66" hidden="1" customHeight="1" x14ac:dyDescent="0.45">
      <c r="A85" s="25"/>
      <c r="B85" s="26" t="s">
        <v>1601</v>
      </c>
      <c r="C85" s="26" t="s">
        <v>415</v>
      </c>
      <c r="D85" s="27" t="s">
        <v>1602</v>
      </c>
      <c r="E85" s="27" t="s">
        <v>1603</v>
      </c>
      <c r="F85" s="27" t="s">
        <v>1603</v>
      </c>
      <c r="G85" s="27" t="s">
        <v>53</v>
      </c>
      <c r="H85" s="27" t="s">
        <v>523</v>
      </c>
      <c r="I85" s="26" t="s">
        <v>29</v>
      </c>
      <c r="J85" s="27" t="s">
        <v>1604</v>
      </c>
      <c r="K85" s="27" t="s">
        <v>1605</v>
      </c>
      <c r="L85" s="27" t="s">
        <v>1606</v>
      </c>
      <c r="M85" s="27" t="s">
        <v>1607</v>
      </c>
      <c r="N85" s="27" t="s">
        <v>28</v>
      </c>
      <c r="O85" s="7" t="s">
        <v>23</v>
      </c>
      <c r="P85" s="27" t="s">
        <v>1608</v>
      </c>
      <c r="Q85" s="27" t="s">
        <v>1609</v>
      </c>
      <c r="R85" s="29">
        <v>7154</v>
      </c>
      <c r="S85" s="30">
        <v>296029.42</v>
      </c>
      <c r="T85" s="30">
        <v>296029.42</v>
      </c>
      <c r="U85" s="34">
        <v>-0.1052</v>
      </c>
      <c r="V85" s="29"/>
      <c r="W85" s="29">
        <v>87324</v>
      </c>
      <c r="X85" s="25" t="s">
        <v>1610</v>
      </c>
      <c r="Y85" s="35">
        <v>0.2</v>
      </c>
      <c r="Z85" s="26" t="s">
        <v>1611</v>
      </c>
      <c r="AA85" s="27" t="s">
        <v>1612</v>
      </c>
      <c r="AB85" s="26" t="s">
        <v>428</v>
      </c>
      <c r="AC85" s="27" t="s">
        <v>1613</v>
      </c>
      <c r="AD85" s="27" t="s">
        <v>1614</v>
      </c>
      <c r="AE85" s="27" t="s">
        <v>1615</v>
      </c>
      <c r="AF85" s="25" t="s">
        <v>1616</v>
      </c>
      <c r="AG85" s="36" t="s">
        <v>433</v>
      </c>
    </row>
    <row r="86" spans="1:33" ht="66" hidden="1" customHeight="1" x14ac:dyDescent="0.45">
      <c r="A86" s="19"/>
      <c r="B86" s="20" t="s">
        <v>1617</v>
      </c>
      <c r="C86" s="20" t="s">
        <v>415</v>
      </c>
      <c r="D86" s="21" t="s">
        <v>1618</v>
      </c>
      <c r="E86" s="21" t="s">
        <v>1047</v>
      </c>
      <c r="F86" s="21" t="s">
        <v>1047</v>
      </c>
      <c r="G86" s="21" t="s">
        <v>53</v>
      </c>
      <c r="H86" s="21" t="s">
        <v>364</v>
      </c>
      <c r="I86" s="20" t="s">
        <v>26</v>
      </c>
      <c r="J86" s="21" t="s">
        <v>1619</v>
      </c>
      <c r="K86" s="21" t="s">
        <v>540</v>
      </c>
      <c r="L86" s="21" t="s">
        <v>1620</v>
      </c>
      <c r="M86" s="21" t="s">
        <v>1621</v>
      </c>
      <c r="N86" s="21" t="s">
        <v>1563</v>
      </c>
      <c r="O86" s="7" t="s">
        <v>23</v>
      </c>
      <c r="P86" s="21" t="s">
        <v>1622</v>
      </c>
      <c r="Q86" s="21" t="s">
        <v>1623</v>
      </c>
      <c r="R86" s="23">
        <v>7103</v>
      </c>
      <c r="S86" s="24">
        <v>151479.32</v>
      </c>
      <c r="T86" s="24">
        <v>151479.32</v>
      </c>
      <c r="U86" s="31">
        <v>-0.28559999999999997</v>
      </c>
      <c r="V86" s="23"/>
      <c r="W86" s="23">
        <v>154074</v>
      </c>
      <c r="X86" s="19" t="s">
        <v>1624</v>
      </c>
      <c r="Y86" s="32">
        <v>0.2</v>
      </c>
      <c r="Z86" s="20" t="s">
        <v>1625</v>
      </c>
      <c r="AA86" s="21" t="s">
        <v>1626</v>
      </c>
      <c r="AB86" s="20" t="s">
        <v>465</v>
      </c>
      <c r="AC86" s="21" t="s">
        <v>429</v>
      </c>
      <c r="AD86" s="21" t="s">
        <v>1627</v>
      </c>
      <c r="AE86" s="21" t="s">
        <v>1628</v>
      </c>
      <c r="AF86" s="19" t="s">
        <v>1629</v>
      </c>
      <c r="AG86" s="33" t="s">
        <v>433</v>
      </c>
    </row>
    <row r="87" spans="1:33" ht="66" hidden="1" customHeight="1" x14ac:dyDescent="0.45">
      <c r="A87" s="25"/>
      <c r="B87" s="26" t="s">
        <v>1630</v>
      </c>
      <c r="C87" s="26" t="s">
        <v>415</v>
      </c>
      <c r="D87" s="27" t="s">
        <v>1631</v>
      </c>
      <c r="E87" s="27" t="s">
        <v>1632</v>
      </c>
      <c r="F87" s="27" t="s">
        <v>539</v>
      </c>
      <c r="G87" s="27" t="s">
        <v>53</v>
      </c>
      <c r="H87" s="27" t="s">
        <v>1633</v>
      </c>
      <c r="I87" s="26" t="s">
        <v>29</v>
      </c>
      <c r="J87" s="27" t="s">
        <v>1033</v>
      </c>
      <c r="K87" s="27" t="s">
        <v>1634</v>
      </c>
      <c r="L87" s="27" t="s">
        <v>1635</v>
      </c>
      <c r="M87" s="27" t="s">
        <v>1636</v>
      </c>
      <c r="N87" s="27" t="s">
        <v>31</v>
      </c>
      <c r="O87" s="7" t="s">
        <v>23</v>
      </c>
      <c r="P87" s="27" t="s">
        <v>1637</v>
      </c>
      <c r="Q87" s="27" t="s">
        <v>1638</v>
      </c>
      <c r="R87" s="29">
        <v>7100</v>
      </c>
      <c r="S87" s="30">
        <v>131939.91</v>
      </c>
      <c r="T87" s="30">
        <v>131939.91</v>
      </c>
      <c r="U87" s="34">
        <v>-0.2661</v>
      </c>
      <c r="V87" s="29"/>
      <c r="W87" s="29">
        <v>55286</v>
      </c>
      <c r="X87" s="25" t="s">
        <v>1639</v>
      </c>
      <c r="Y87" s="35">
        <v>0.15</v>
      </c>
      <c r="Z87" s="26" t="s">
        <v>1640</v>
      </c>
      <c r="AA87" s="27" t="s">
        <v>1641</v>
      </c>
      <c r="AB87" s="26" t="s">
        <v>428</v>
      </c>
      <c r="AC87" s="27" t="s">
        <v>549</v>
      </c>
      <c r="AD87" s="27" t="s">
        <v>1642</v>
      </c>
      <c r="AE87" s="27" t="s">
        <v>1643</v>
      </c>
      <c r="AF87" s="25" t="s">
        <v>1644</v>
      </c>
      <c r="AG87" s="36" t="s">
        <v>433</v>
      </c>
    </row>
    <row r="88" spans="1:33" ht="168" hidden="1" customHeight="1" x14ac:dyDescent="0.45">
      <c r="A88" s="19"/>
      <c r="B88" s="20" t="s">
        <v>1645</v>
      </c>
      <c r="C88" s="20" t="s">
        <v>415</v>
      </c>
      <c r="D88" s="21" t="s">
        <v>1646</v>
      </c>
      <c r="E88" s="21" t="s">
        <v>521</v>
      </c>
      <c r="F88" s="21" t="s">
        <v>522</v>
      </c>
      <c r="G88" s="21" t="s">
        <v>52</v>
      </c>
      <c r="H88" s="21" t="s">
        <v>1647</v>
      </c>
      <c r="I88" s="20" t="s">
        <v>524</v>
      </c>
      <c r="J88" s="21" t="s">
        <v>1648</v>
      </c>
      <c r="K88" s="21" t="s">
        <v>1649</v>
      </c>
      <c r="L88" s="21" t="s">
        <v>1650</v>
      </c>
      <c r="M88" s="21" t="s">
        <v>1651</v>
      </c>
      <c r="N88" s="21" t="s">
        <v>34</v>
      </c>
      <c r="O88" s="12" t="s">
        <v>36</v>
      </c>
      <c r="P88" s="21" t="s">
        <v>1652</v>
      </c>
      <c r="Q88" s="21" t="s">
        <v>1653</v>
      </c>
      <c r="R88" s="23">
        <v>7094</v>
      </c>
      <c r="S88" s="24">
        <v>207150.93</v>
      </c>
      <c r="T88" s="24">
        <v>207150.93</v>
      </c>
      <c r="U88" s="31">
        <v>590.16669999999999</v>
      </c>
      <c r="V88" s="23">
        <v>3528</v>
      </c>
      <c r="W88" s="23">
        <v>7106</v>
      </c>
      <c r="X88" s="19" t="s">
        <v>1654</v>
      </c>
      <c r="Y88" s="32">
        <v>0.08</v>
      </c>
      <c r="Z88" s="20" t="s">
        <v>1655</v>
      </c>
      <c r="AA88" s="21" t="s">
        <v>1656</v>
      </c>
      <c r="AB88" s="20" t="s">
        <v>428</v>
      </c>
      <c r="AC88" s="21" t="s">
        <v>1134</v>
      </c>
      <c r="AD88" s="21" t="s">
        <v>1657</v>
      </c>
      <c r="AE88" s="21" t="s">
        <v>1136</v>
      </c>
      <c r="AF88" s="19" t="s">
        <v>1658</v>
      </c>
      <c r="AG88" s="33" t="s">
        <v>433</v>
      </c>
    </row>
    <row r="89" spans="1:33" ht="127.5" hidden="1" customHeight="1" x14ac:dyDescent="0.45">
      <c r="A89" s="25"/>
      <c r="B89" s="26" t="s">
        <v>1659</v>
      </c>
      <c r="C89" s="26" t="s">
        <v>415</v>
      </c>
      <c r="D89" s="27" t="s">
        <v>1660</v>
      </c>
      <c r="E89" s="27" t="s">
        <v>1632</v>
      </c>
      <c r="F89" s="27" t="s">
        <v>539</v>
      </c>
      <c r="G89" s="27" t="s">
        <v>53</v>
      </c>
      <c r="H89" s="27" t="s">
        <v>1661</v>
      </c>
      <c r="I89" s="26" t="s">
        <v>524</v>
      </c>
      <c r="J89" s="27" t="s">
        <v>1662</v>
      </c>
      <c r="K89" s="27" t="s">
        <v>1663</v>
      </c>
      <c r="L89" s="27" t="s">
        <v>1664</v>
      </c>
      <c r="M89" s="27" t="s">
        <v>1665</v>
      </c>
      <c r="N89" s="27" t="s">
        <v>775</v>
      </c>
      <c r="O89" s="7" t="s">
        <v>23</v>
      </c>
      <c r="P89" s="27" t="s">
        <v>1666</v>
      </c>
      <c r="Q89" s="27" t="s">
        <v>1667</v>
      </c>
      <c r="R89" s="29">
        <v>7052</v>
      </c>
      <c r="S89" s="30">
        <v>99566.03</v>
      </c>
      <c r="T89" s="30">
        <v>99566.03</v>
      </c>
      <c r="U89" s="34">
        <v>0</v>
      </c>
      <c r="V89" s="29"/>
      <c r="W89" s="29">
        <v>13274</v>
      </c>
      <c r="X89" s="25" t="s">
        <v>1668</v>
      </c>
      <c r="Y89" s="35">
        <v>0.1</v>
      </c>
      <c r="Z89" s="26" t="s">
        <v>1669</v>
      </c>
      <c r="AA89" s="27" t="s">
        <v>1670</v>
      </c>
      <c r="AB89" s="26" t="s">
        <v>428</v>
      </c>
      <c r="AC89" s="27" t="s">
        <v>1671</v>
      </c>
      <c r="AD89" s="27" t="s">
        <v>1672</v>
      </c>
      <c r="AE89" s="27" t="s">
        <v>1673</v>
      </c>
      <c r="AF89" s="25" t="s">
        <v>1674</v>
      </c>
      <c r="AG89" s="36" t="s">
        <v>433</v>
      </c>
    </row>
    <row r="90" spans="1:33" ht="154.5" hidden="1" customHeight="1" x14ac:dyDescent="0.45">
      <c r="A90" s="19"/>
      <c r="B90" s="20" t="s">
        <v>1675</v>
      </c>
      <c r="C90" s="20" t="s">
        <v>415</v>
      </c>
      <c r="D90" s="21" t="s">
        <v>1676</v>
      </c>
      <c r="E90" s="21" t="s">
        <v>1677</v>
      </c>
      <c r="F90" s="21" t="s">
        <v>1677</v>
      </c>
      <c r="G90" s="21" t="s">
        <v>61</v>
      </c>
      <c r="H90" s="21" t="s">
        <v>1678</v>
      </c>
      <c r="I90" s="20" t="s">
        <v>22</v>
      </c>
      <c r="J90" s="21" t="s">
        <v>438</v>
      </c>
      <c r="K90" s="21" t="s">
        <v>1679</v>
      </c>
      <c r="L90" s="21" t="s">
        <v>1680</v>
      </c>
      <c r="M90" s="21" t="s">
        <v>1681</v>
      </c>
      <c r="N90" s="21" t="s">
        <v>1254</v>
      </c>
      <c r="O90" s="15" t="s">
        <v>45</v>
      </c>
      <c r="P90" s="21" t="s">
        <v>1682</v>
      </c>
      <c r="Q90" s="21" t="s">
        <v>1683</v>
      </c>
      <c r="R90" s="23">
        <v>7014</v>
      </c>
      <c r="S90" s="24">
        <v>186018.95</v>
      </c>
      <c r="T90" s="24">
        <v>186018.95</v>
      </c>
      <c r="U90" s="31">
        <v>-0.31340000000000001</v>
      </c>
      <c r="V90" s="23"/>
      <c r="W90" s="23">
        <v>43391</v>
      </c>
      <c r="X90" s="19" t="s">
        <v>1684</v>
      </c>
      <c r="Y90" s="32">
        <v>0</v>
      </c>
      <c r="Z90" s="20" t="s">
        <v>1685</v>
      </c>
      <c r="AA90" s="21" t="s">
        <v>1686</v>
      </c>
      <c r="AB90" s="20" t="s">
        <v>428</v>
      </c>
      <c r="AC90" s="21" t="s">
        <v>429</v>
      </c>
      <c r="AD90" s="21" t="s">
        <v>1687</v>
      </c>
      <c r="AE90" s="21" t="s">
        <v>1688</v>
      </c>
      <c r="AF90" s="19" t="s">
        <v>1689</v>
      </c>
      <c r="AG90" s="33" t="s">
        <v>433</v>
      </c>
    </row>
    <row r="91" spans="1:33" ht="66" hidden="1" customHeight="1" x14ac:dyDescent="0.45">
      <c r="A91" s="25"/>
      <c r="B91" s="26" t="s">
        <v>1690</v>
      </c>
      <c r="C91" s="26" t="s">
        <v>415</v>
      </c>
      <c r="D91" s="27" t="s">
        <v>1691</v>
      </c>
      <c r="E91" s="27" t="s">
        <v>1016</v>
      </c>
      <c r="F91" s="27" t="s">
        <v>1016</v>
      </c>
      <c r="G91" s="27" t="s">
        <v>56</v>
      </c>
      <c r="H91" s="27" t="s">
        <v>1692</v>
      </c>
      <c r="I91" s="26" t="s">
        <v>26</v>
      </c>
      <c r="J91" s="27" t="s">
        <v>1481</v>
      </c>
      <c r="K91" s="27" t="s">
        <v>1693</v>
      </c>
      <c r="L91" s="27" t="s">
        <v>1694</v>
      </c>
      <c r="M91" s="27" t="s">
        <v>1695</v>
      </c>
      <c r="N91" s="27" t="s">
        <v>25</v>
      </c>
      <c r="O91" s="7" t="s">
        <v>23</v>
      </c>
      <c r="P91" s="27" t="s">
        <v>1696</v>
      </c>
      <c r="Q91" s="27" t="s">
        <v>1697</v>
      </c>
      <c r="R91" s="29">
        <v>6909</v>
      </c>
      <c r="S91" s="30">
        <v>216597.7</v>
      </c>
      <c r="T91" s="30">
        <v>216597.7</v>
      </c>
      <c r="U91" s="34">
        <v>-0.31109999999999999</v>
      </c>
      <c r="V91" s="29"/>
      <c r="W91" s="29">
        <v>106428</v>
      </c>
      <c r="X91" s="25" t="s">
        <v>1698</v>
      </c>
      <c r="Y91" s="35">
        <v>0.2</v>
      </c>
      <c r="Z91" s="26" t="s">
        <v>1699</v>
      </c>
      <c r="AA91" s="27" t="s">
        <v>1700</v>
      </c>
      <c r="AB91" s="26" t="s">
        <v>465</v>
      </c>
      <c r="AC91" s="27" t="s">
        <v>862</v>
      </c>
      <c r="AD91" s="27" t="s">
        <v>1701</v>
      </c>
      <c r="AE91" s="27" t="s">
        <v>1702</v>
      </c>
      <c r="AF91" s="25" t="s">
        <v>1703</v>
      </c>
      <c r="AG91" s="36" t="s">
        <v>433</v>
      </c>
    </row>
    <row r="92" spans="1:33" ht="87" hidden="1" customHeight="1" x14ac:dyDescent="0.45">
      <c r="A92" s="19"/>
      <c r="B92" s="20" t="s">
        <v>1704</v>
      </c>
      <c r="C92" s="20" t="s">
        <v>415</v>
      </c>
      <c r="D92" s="21" t="s">
        <v>572</v>
      </c>
      <c r="E92" s="21" t="s">
        <v>1705</v>
      </c>
      <c r="F92" s="21" t="s">
        <v>1176</v>
      </c>
      <c r="G92" s="21" t="s">
        <v>56</v>
      </c>
      <c r="H92" s="21" t="s">
        <v>1480</v>
      </c>
      <c r="I92" s="20" t="s">
        <v>26</v>
      </c>
      <c r="J92" s="21" t="s">
        <v>573</v>
      </c>
      <c r="K92" s="21" t="s">
        <v>1482</v>
      </c>
      <c r="L92" s="21" t="s">
        <v>575</v>
      </c>
      <c r="M92" s="21" t="s">
        <v>1484</v>
      </c>
      <c r="N92" s="21" t="s">
        <v>25</v>
      </c>
      <c r="O92" s="12" t="s">
        <v>36</v>
      </c>
      <c r="P92" s="21" t="s">
        <v>1485</v>
      </c>
      <c r="Q92" s="21" t="s">
        <v>1706</v>
      </c>
      <c r="R92" s="23">
        <v>6836</v>
      </c>
      <c r="S92" s="24">
        <v>99300.13</v>
      </c>
      <c r="T92" s="24">
        <v>99300.13</v>
      </c>
      <c r="U92" s="31">
        <v>-0.1368</v>
      </c>
      <c r="V92" s="23"/>
      <c r="W92" s="23">
        <v>157973</v>
      </c>
      <c r="X92" s="19" t="s">
        <v>1707</v>
      </c>
      <c r="Y92" s="32">
        <v>0.2</v>
      </c>
      <c r="Z92" s="20" t="s">
        <v>1708</v>
      </c>
      <c r="AA92" s="21" t="s">
        <v>1709</v>
      </c>
      <c r="AB92" s="20" t="s">
        <v>428</v>
      </c>
      <c r="AC92" s="21" t="s">
        <v>429</v>
      </c>
      <c r="AD92" s="21" t="s">
        <v>1710</v>
      </c>
      <c r="AE92" s="21" t="s">
        <v>1711</v>
      </c>
      <c r="AF92" s="19" t="s">
        <v>1712</v>
      </c>
      <c r="AG92" s="33" t="s">
        <v>433</v>
      </c>
    </row>
    <row r="93" spans="1:33" ht="100.5" hidden="1" customHeight="1" x14ac:dyDescent="0.45">
      <c r="A93" s="25"/>
      <c r="B93" s="26" t="s">
        <v>1713</v>
      </c>
      <c r="C93" s="26" t="s">
        <v>415</v>
      </c>
      <c r="D93" s="27" t="s">
        <v>1591</v>
      </c>
      <c r="E93" s="27" t="s">
        <v>521</v>
      </c>
      <c r="F93" s="27" t="s">
        <v>522</v>
      </c>
      <c r="G93" s="27" t="s">
        <v>53</v>
      </c>
      <c r="H93" s="27" t="s">
        <v>523</v>
      </c>
      <c r="I93" s="26" t="s">
        <v>524</v>
      </c>
      <c r="J93" s="27" t="s">
        <v>525</v>
      </c>
      <c r="K93" s="27" t="s">
        <v>1592</v>
      </c>
      <c r="L93" s="27" t="s">
        <v>527</v>
      </c>
      <c r="M93" s="27" t="s">
        <v>1593</v>
      </c>
      <c r="N93" s="27" t="s">
        <v>28</v>
      </c>
      <c r="O93" s="12" t="s">
        <v>36</v>
      </c>
      <c r="P93" s="27" t="s">
        <v>1594</v>
      </c>
      <c r="Q93" s="27" t="s">
        <v>1595</v>
      </c>
      <c r="R93" s="29">
        <v>6790</v>
      </c>
      <c r="S93" s="30">
        <v>178093.61</v>
      </c>
      <c r="T93" s="30">
        <v>178093.61</v>
      </c>
      <c r="U93" s="34">
        <v>0.62130000000000007</v>
      </c>
      <c r="V93" s="29"/>
      <c r="W93" s="29">
        <v>12388</v>
      </c>
      <c r="X93" s="25" t="s">
        <v>1714</v>
      </c>
      <c r="Y93" s="35">
        <v>0.08</v>
      </c>
      <c r="Z93" s="26" t="s">
        <v>532</v>
      </c>
      <c r="AA93" s="27" t="s">
        <v>1715</v>
      </c>
      <c r="AB93" s="26" t="s">
        <v>428</v>
      </c>
      <c r="AC93" s="27" t="s">
        <v>429</v>
      </c>
      <c r="AD93" s="27" t="s">
        <v>1716</v>
      </c>
      <c r="AE93" s="27" t="s">
        <v>535</v>
      </c>
      <c r="AF93" s="25" t="s">
        <v>1717</v>
      </c>
      <c r="AG93" s="36" t="s">
        <v>433</v>
      </c>
    </row>
    <row r="94" spans="1:33" ht="73.5" hidden="1" customHeight="1" x14ac:dyDescent="0.45">
      <c r="A94" s="19"/>
      <c r="B94" s="20" t="s">
        <v>1718</v>
      </c>
      <c r="C94" s="20" t="s">
        <v>415</v>
      </c>
      <c r="D94" s="21" t="s">
        <v>1719</v>
      </c>
      <c r="E94" s="21" t="s">
        <v>1720</v>
      </c>
      <c r="F94" s="21" t="s">
        <v>1721</v>
      </c>
      <c r="G94" s="21" t="s">
        <v>55</v>
      </c>
      <c r="H94" s="21" t="s">
        <v>1722</v>
      </c>
      <c r="I94" s="20" t="s">
        <v>524</v>
      </c>
      <c r="J94" s="21" t="s">
        <v>1723</v>
      </c>
      <c r="K94" s="21" t="s">
        <v>1724</v>
      </c>
      <c r="L94" s="21" t="s">
        <v>1725</v>
      </c>
      <c r="M94" s="21" t="s">
        <v>1726</v>
      </c>
      <c r="N94" s="21" t="s">
        <v>30</v>
      </c>
      <c r="O94" s="7" t="s">
        <v>23</v>
      </c>
      <c r="P94" s="21" t="s">
        <v>1727</v>
      </c>
      <c r="Q94" s="21" t="s">
        <v>1728</v>
      </c>
      <c r="R94" s="23">
        <v>6716</v>
      </c>
      <c r="S94" s="24">
        <v>269669.53999999998</v>
      </c>
      <c r="T94" s="24">
        <v>269669.53999999998</v>
      </c>
      <c r="U94" s="31">
        <v>-0.2445</v>
      </c>
      <c r="V94" s="23"/>
      <c r="W94" s="23">
        <v>82763</v>
      </c>
      <c r="X94" s="19" t="s">
        <v>1729</v>
      </c>
      <c r="Y94" s="32">
        <v>0.15</v>
      </c>
      <c r="Z94" s="20" t="s">
        <v>1730</v>
      </c>
      <c r="AA94" s="21" t="s">
        <v>1731</v>
      </c>
      <c r="AB94" s="20" t="s">
        <v>428</v>
      </c>
      <c r="AC94" s="21" t="s">
        <v>429</v>
      </c>
      <c r="AD94" s="21" t="s">
        <v>499</v>
      </c>
      <c r="AE94" s="21" t="s">
        <v>1732</v>
      </c>
      <c r="AF94" s="19" t="s">
        <v>1733</v>
      </c>
      <c r="AG94" s="33" t="s">
        <v>433</v>
      </c>
    </row>
    <row r="95" spans="1:33" ht="87" hidden="1" customHeight="1" x14ac:dyDescent="0.45">
      <c r="A95" s="25"/>
      <c r="B95" s="26" t="s">
        <v>1734</v>
      </c>
      <c r="C95" s="26" t="s">
        <v>415</v>
      </c>
      <c r="D95" s="27" t="s">
        <v>1735</v>
      </c>
      <c r="E95" s="27" t="s">
        <v>1736</v>
      </c>
      <c r="F95" s="27" t="s">
        <v>1736</v>
      </c>
      <c r="G95" s="27" t="s">
        <v>54</v>
      </c>
      <c r="H95" s="27" t="s">
        <v>1737</v>
      </c>
      <c r="I95" s="26" t="s">
        <v>334</v>
      </c>
      <c r="J95" s="27" t="s">
        <v>1738</v>
      </c>
      <c r="K95" s="27" t="s">
        <v>1739</v>
      </c>
      <c r="L95" s="27" t="s">
        <v>1740</v>
      </c>
      <c r="M95" s="27" t="s">
        <v>1741</v>
      </c>
      <c r="N95" s="27" t="s">
        <v>757</v>
      </c>
      <c r="O95" s="15" t="s">
        <v>45</v>
      </c>
      <c r="P95" s="27" t="s">
        <v>1742</v>
      </c>
      <c r="Q95" s="27" t="s">
        <v>1743</v>
      </c>
      <c r="R95" s="29">
        <v>6690</v>
      </c>
      <c r="S95" s="30">
        <v>271481.8</v>
      </c>
      <c r="T95" s="30">
        <v>271481.8</v>
      </c>
      <c r="U95" s="34">
        <v>0.88450000000000006</v>
      </c>
      <c r="V95" s="29"/>
      <c r="W95" s="29">
        <v>27114</v>
      </c>
      <c r="X95" s="25" t="s">
        <v>1744</v>
      </c>
      <c r="Y95" s="35">
        <v>0.2</v>
      </c>
      <c r="Z95" s="26" t="s">
        <v>1745</v>
      </c>
      <c r="AA95" s="27" t="s">
        <v>1746</v>
      </c>
      <c r="AB95" s="26" t="s">
        <v>428</v>
      </c>
      <c r="AC95" s="27" t="s">
        <v>1747</v>
      </c>
      <c r="AD95" s="27" t="s">
        <v>1748</v>
      </c>
      <c r="AE95" s="27" t="s">
        <v>1749</v>
      </c>
      <c r="AF95" s="25" t="s">
        <v>1750</v>
      </c>
      <c r="AG95" s="36" t="s">
        <v>433</v>
      </c>
    </row>
    <row r="96" spans="1:33" ht="66" hidden="1" customHeight="1" x14ac:dyDescent="0.45">
      <c r="A96" s="19"/>
      <c r="B96" s="20" t="s">
        <v>1751</v>
      </c>
      <c r="C96" s="20" t="s">
        <v>415</v>
      </c>
      <c r="D96" s="21" t="s">
        <v>1752</v>
      </c>
      <c r="E96" s="21" t="s">
        <v>1753</v>
      </c>
      <c r="F96" s="21" t="s">
        <v>1754</v>
      </c>
      <c r="G96" s="21" t="s">
        <v>61</v>
      </c>
      <c r="H96" s="21" t="s">
        <v>1755</v>
      </c>
      <c r="I96" s="20" t="s">
        <v>22</v>
      </c>
      <c r="J96" s="21" t="s">
        <v>1756</v>
      </c>
      <c r="K96" s="21" t="s">
        <v>1757</v>
      </c>
      <c r="L96" s="21" t="s">
        <v>1758</v>
      </c>
      <c r="M96" s="21" t="s">
        <v>1759</v>
      </c>
      <c r="N96" s="21" t="s">
        <v>1254</v>
      </c>
      <c r="O96" s="12" t="s">
        <v>36</v>
      </c>
      <c r="P96" s="21" t="s">
        <v>1760</v>
      </c>
      <c r="Q96" s="21" t="s">
        <v>1761</v>
      </c>
      <c r="R96" s="23">
        <v>6660</v>
      </c>
      <c r="S96" s="24">
        <v>270638.46999999997</v>
      </c>
      <c r="T96" s="24">
        <v>270638.46999999997</v>
      </c>
      <c r="U96" s="31">
        <v>-0.2238</v>
      </c>
      <c r="V96" s="23"/>
      <c r="W96" s="23">
        <v>73861</v>
      </c>
      <c r="X96" s="19" t="s">
        <v>1762</v>
      </c>
      <c r="Y96" s="32">
        <v>0.2</v>
      </c>
      <c r="Z96" s="20" t="s">
        <v>1763</v>
      </c>
      <c r="AA96" s="21" t="s">
        <v>1764</v>
      </c>
      <c r="AB96" s="20" t="s">
        <v>428</v>
      </c>
      <c r="AC96" s="21" t="s">
        <v>429</v>
      </c>
      <c r="AD96" s="21" t="s">
        <v>499</v>
      </c>
      <c r="AE96" s="21" t="s">
        <v>1765</v>
      </c>
      <c r="AF96" s="19" t="s">
        <v>1766</v>
      </c>
      <c r="AG96" s="33" t="s">
        <v>433</v>
      </c>
    </row>
    <row r="97" spans="1:33" ht="100.5" hidden="1" customHeight="1" x14ac:dyDescent="0.45">
      <c r="A97" s="25"/>
      <c r="B97" s="26" t="s">
        <v>1767</v>
      </c>
      <c r="C97" s="26" t="s">
        <v>415</v>
      </c>
      <c r="D97" s="27" t="s">
        <v>1768</v>
      </c>
      <c r="E97" s="27" t="s">
        <v>868</v>
      </c>
      <c r="F97" s="27" t="s">
        <v>868</v>
      </c>
      <c r="G97" s="27" t="s">
        <v>58</v>
      </c>
      <c r="H97" s="27" t="s">
        <v>1769</v>
      </c>
      <c r="I97" s="26" t="s">
        <v>40</v>
      </c>
      <c r="J97" s="27" t="s">
        <v>1770</v>
      </c>
      <c r="K97" s="27" t="s">
        <v>1771</v>
      </c>
      <c r="L97" s="27" t="s">
        <v>1772</v>
      </c>
      <c r="M97" s="27" t="s">
        <v>1773</v>
      </c>
      <c r="N97" s="27" t="s">
        <v>39</v>
      </c>
      <c r="O97" s="12" t="s">
        <v>36</v>
      </c>
      <c r="P97" s="27" t="s">
        <v>1774</v>
      </c>
      <c r="Q97" s="27" t="s">
        <v>1775</v>
      </c>
      <c r="R97" s="29">
        <v>6638</v>
      </c>
      <c r="S97" s="30">
        <v>206536.74</v>
      </c>
      <c r="T97" s="30">
        <v>206536.74</v>
      </c>
      <c r="U97" s="34">
        <v>-0.16399999999999998</v>
      </c>
      <c r="V97" s="29"/>
      <c r="W97" s="29">
        <v>247350</v>
      </c>
      <c r="X97" s="25" t="s">
        <v>1776</v>
      </c>
      <c r="Y97" s="35">
        <v>0.2</v>
      </c>
      <c r="Z97" s="26" t="s">
        <v>1777</v>
      </c>
      <c r="AA97" s="27" t="s">
        <v>1778</v>
      </c>
      <c r="AB97" s="26" t="s">
        <v>428</v>
      </c>
      <c r="AC97" s="27" t="s">
        <v>1779</v>
      </c>
      <c r="AD97" s="27" t="s">
        <v>499</v>
      </c>
      <c r="AE97" s="27" t="s">
        <v>1780</v>
      </c>
      <c r="AF97" s="25" t="s">
        <v>1781</v>
      </c>
      <c r="AG97" s="36" t="s">
        <v>433</v>
      </c>
    </row>
    <row r="98" spans="1:33" ht="73.5" hidden="1" customHeight="1" x14ac:dyDescent="0.45">
      <c r="A98" s="19"/>
      <c r="B98" s="20" t="s">
        <v>1782</v>
      </c>
      <c r="C98" s="20" t="s">
        <v>415</v>
      </c>
      <c r="D98" s="21" t="s">
        <v>1783</v>
      </c>
      <c r="E98" s="21" t="s">
        <v>1461</v>
      </c>
      <c r="F98" s="21" t="s">
        <v>1784</v>
      </c>
      <c r="G98" s="21" t="s">
        <v>62</v>
      </c>
      <c r="H98" s="21" t="s">
        <v>1785</v>
      </c>
      <c r="I98" s="20" t="s">
        <v>296</v>
      </c>
      <c r="J98" s="21" t="s">
        <v>1786</v>
      </c>
      <c r="K98" s="21" t="s">
        <v>1787</v>
      </c>
      <c r="L98" s="21" t="s">
        <v>1788</v>
      </c>
      <c r="M98" s="21" t="s">
        <v>1789</v>
      </c>
      <c r="N98" s="21" t="s">
        <v>1254</v>
      </c>
      <c r="O98" s="12" t="s">
        <v>36</v>
      </c>
      <c r="P98" s="21" t="s">
        <v>1790</v>
      </c>
      <c r="Q98" s="21" t="s">
        <v>1791</v>
      </c>
      <c r="R98" s="23">
        <v>6534</v>
      </c>
      <c r="S98" s="24">
        <v>87014.6</v>
      </c>
      <c r="T98" s="24">
        <v>87014.6</v>
      </c>
      <c r="U98" s="31">
        <v>0.45039999999999997</v>
      </c>
      <c r="V98" s="23"/>
      <c r="W98" s="23">
        <v>68800</v>
      </c>
      <c r="X98" s="19" t="s">
        <v>1792</v>
      </c>
      <c r="Y98" s="32">
        <v>0.2</v>
      </c>
      <c r="Z98" s="20" t="s">
        <v>1793</v>
      </c>
      <c r="AA98" s="21" t="s">
        <v>1794</v>
      </c>
      <c r="AB98" s="20" t="s">
        <v>465</v>
      </c>
      <c r="AC98" s="21" t="s">
        <v>549</v>
      </c>
      <c r="AD98" s="21" t="s">
        <v>1795</v>
      </c>
      <c r="AE98" s="21" t="s">
        <v>1796</v>
      </c>
      <c r="AF98" s="19" t="s">
        <v>1797</v>
      </c>
      <c r="AG98" s="33" t="s">
        <v>433</v>
      </c>
    </row>
    <row r="99" spans="1:33" ht="73.5" hidden="1" customHeight="1" x14ac:dyDescent="0.45">
      <c r="A99" s="25"/>
      <c r="B99" s="26" t="s">
        <v>1798</v>
      </c>
      <c r="C99" s="26" t="s">
        <v>415</v>
      </c>
      <c r="D99" s="27" t="s">
        <v>1799</v>
      </c>
      <c r="E99" s="27" t="s">
        <v>1800</v>
      </c>
      <c r="F99" s="27" t="s">
        <v>1123</v>
      </c>
      <c r="G99" s="27" t="s">
        <v>57</v>
      </c>
      <c r="H99" s="27" t="s">
        <v>1801</v>
      </c>
      <c r="I99" s="26" t="s">
        <v>524</v>
      </c>
      <c r="J99" s="27" t="s">
        <v>1802</v>
      </c>
      <c r="K99" s="27" t="s">
        <v>1803</v>
      </c>
      <c r="L99" s="27" t="s">
        <v>1804</v>
      </c>
      <c r="M99" s="27" t="s">
        <v>1805</v>
      </c>
      <c r="N99" s="27" t="s">
        <v>38</v>
      </c>
      <c r="O99" s="12" t="s">
        <v>36</v>
      </c>
      <c r="P99" s="27" t="s">
        <v>1806</v>
      </c>
      <c r="Q99" s="27" t="s">
        <v>1807</v>
      </c>
      <c r="R99" s="29">
        <v>6441</v>
      </c>
      <c r="S99" s="30">
        <v>179114.4</v>
      </c>
      <c r="T99" s="30">
        <v>179114.4</v>
      </c>
      <c r="U99" s="34">
        <v>-0.1757</v>
      </c>
      <c r="V99" s="29"/>
      <c r="W99" s="29">
        <v>59401</v>
      </c>
      <c r="X99" s="25" t="s">
        <v>1808</v>
      </c>
      <c r="Y99" s="35">
        <v>0.08</v>
      </c>
      <c r="Z99" s="26" t="s">
        <v>1809</v>
      </c>
      <c r="AA99" s="27" t="s">
        <v>1810</v>
      </c>
      <c r="AB99" s="26" t="s">
        <v>428</v>
      </c>
      <c r="AC99" s="27" t="s">
        <v>429</v>
      </c>
      <c r="AD99" s="27" t="s">
        <v>1811</v>
      </c>
      <c r="AE99" s="27" t="s">
        <v>1812</v>
      </c>
      <c r="AF99" s="25" t="s">
        <v>1813</v>
      </c>
      <c r="AG99" s="36" t="s">
        <v>433</v>
      </c>
    </row>
    <row r="100" spans="1:33" ht="73.5" hidden="1" customHeight="1" x14ac:dyDescent="0.45">
      <c r="A100" s="19"/>
      <c r="B100" s="20" t="s">
        <v>1814</v>
      </c>
      <c r="C100" s="20" t="s">
        <v>415</v>
      </c>
      <c r="D100" s="21" t="s">
        <v>1799</v>
      </c>
      <c r="E100" s="21" t="s">
        <v>1800</v>
      </c>
      <c r="F100" s="21" t="s">
        <v>1123</v>
      </c>
      <c r="G100" s="21" t="s">
        <v>57</v>
      </c>
      <c r="H100" s="21" t="s">
        <v>1801</v>
      </c>
      <c r="I100" s="20" t="s">
        <v>524</v>
      </c>
      <c r="J100" s="21" t="s">
        <v>1802</v>
      </c>
      <c r="K100" s="21" t="s">
        <v>1803</v>
      </c>
      <c r="L100" s="21" t="s">
        <v>1804</v>
      </c>
      <c r="M100" s="21" t="s">
        <v>1805</v>
      </c>
      <c r="N100" s="21" t="s">
        <v>38</v>
      </c>
      <c r="O100" s="12" t="s">
        <v>36</v>
      </c>
      <c r="P100" s="21" t="s">
        <v>1806</v>
      </c>
      <c r="Q100" s="21" t="s">
        <v>1807</v>
      </c>
      <c r="R100" s="23">
        <v>6324</v>
      </c>
      <c r="S100" s="24">
        <v>159840.28</v>
      </c>
      <c r="T100" s="24">
        <v>159840.28</v>
      </c>
      <c r="U100" s="31">
        <v>-0.2586</v>
      </c>
      <c r="V100" s="23"/>
      <c r="W100" s="23">
        <v>62595</v>
      </c>
      <c r="X100" s="19" t="s">
        <v>1815</v>
      </c>
      <c r="Y100" s="32">
        <v>0.08</v>
      </c>
      <c r="Z100" s="20" t="s">
        <v>1816</v>
      </c>
      <c r="AA100" s="21" t="s">
        <v>1817</v>
      </c>
      <c r="AB100" s="20" t="s">
        <v>428</v>
      </c>
      <c r="AC100" s="21" t="s">
        <v>429</v>
      </c>
      <c r="AD100" s="21" t="s">
        <v>1818</v>
      </c>
      <c r="AE100" s="21" t="s">
        <v>1819</v>
      </c>
      <c r="AF100" s="19" t="s">
        <v>1820</v>
      </c>
      <c r="AG100" s="33" t="s">
        <v>433</v>
      </c>
    </row>
    <row r="101" spans="1:33" ht="100.5" hidden="1" customHeight="1" x14ac:dyDescent="0.45">
      <c r="A101" s="25"/>
      <c r="B101" s="26" t="s">
        <v>1821</v>
      </c>
      <c r="C101" s="26" t="s">
        <v>415</v>
      </c>
      <c r="D101" s="27" t="s">
        <v>1822</v>
      </c>
      <c r="E101" s="27" t="s">
        <v>1823</v>
      </c>
      <c r="F101" s="27" t="s">
        <v>1823</v>
      </c>
      <c r="G101" s="27" t="s">
        <v>59</v>
      </c>
      <c r="H101" s="27" t="s">
        <v>1824</v>
      </c>
      <c r="I101" s="26" t="s">
        <v>22</v>
      </c>
      <c r="J101" s="27" t="s">
        <v>1825</v>
      </c>
      <c r="K101" s="27" t="s">
        <v>1824</v>
      </c>
      <c r="L101" s="27" t="s">
        <v>1826</v>
      </c>
      <c r="M101" s="27" t="s">
        <v>1827</v>
      </c>
      <c r="N101" s="27" t="s">
        <v>1333</v>
      </c>
      <c r="O101" s="7" t="s">
        <v>23</v>
      </c>
      <c r="P101" s="27" t="s">
        <v>1828</v>
      </c>
      <c r="Q101" s="27" t="s">
        <v>1829</v>
      </c>
      <c r="R101" s="29">
        <v>6294</v>
      </c>
      <c r="S101" s="30">
        <v>107574.7</v>
      </c>
      <c r="T101" s="30">
        <v>107574.7</v>
      </c>
      <c r="U101" s="34">
        <v>6.4600000000000005E-2</v>
      </c>
      <c r="V101" s="29"/>
      <c r="W101" s="29">
        <v>35158</v>
      </c>
      <c r="X101" s="25" t="s">
        <v>1830</v>
      </c>
      <c r="Y101" s="35">
        <v>0.1</v>
      </c>
      <c r="Z101" s="26" t="s">
        <v>1831</v>
      </c>
      <c r="AA101" s="27" t="s">
        <v>1832</v>
      </c>
      <c r="AB101" s="26" t="s">
        <v>428</v>
      </c>
      <c r="AC101" s="27" t="s">
        <v>549</v>
      </c>
      <c r="AD101" s="27" t="s">
        <v>1587</v>
      </c>
      <c r="AE101" s="27" t="s">
        <v>1833</v>
      </c>
      <c r="AF101" s="25" t="s">
        <v>1834</v>
      </c>
      <c r="AG101" s="36" t="s">
        <v>433</v>
      </c>
    </row>
    <row r="102" spans="1:33" ht="66" hidden="1" customHeight="1" x14ac:dyDescent="0.45">
      <c r="A102" s="19"/>
      <c r="B102" s="20" t="s">
        <v>1835</v>
      </c>
      <c r="C102" s="20" t="s">
        <v>415</v>
      </c>
      <c r="D102" s="21" t="s">
        <v>1836</v>
      </c>
      <c r="E102" s="21" t="s">
        <v>1077</v>
      </c>
      <c r="F102" s="21" t="s">
        <v>1077</v>
      </c>
      <c r="G102" s="21" t="s">
        <v>53</v>
      </c>
      <c r="H102" s="21" t="s">
        <v>364</v>
      </c>
      <c r="I102" s="20" t="s">
        <v>26</v>
      </c>
      <c r="J102" s="21" t="s">
        <v>499</v>
      </c>
      <c r="K102" s="21" t="s">
        <v>540</v>
      </c>
      <c r="L102" s="21" t="s">
        <v>540</v>
      </c>
      <c r="M102" s="21" t="s">
        <v>1837</v>
      </c>
      <c r="N102" s="21" t="s">
        <v>1563</v>
      </c>
      <c r="O102" s="7" t="s">
        <v>23</v>
      </c>
      <c r="P102" s="21" t="s">
        <v>1838</v>
      </c>
      <c r="Q102" s="21" t="s">
        <v>1839</v>
      </c>
      <c r="R102" s="23">
        <v>6237</v>
      </c>
      <c r="S102" s="24">
        <v>142598.29999999999</v>
      </c>
      <c r="T102" s="24">
        <v>142598.29999999999</v>
      </c>
      <c r="U102" s="31">
        <v>-0.30680000000000002</v>
      </c>
      <c r="V102" s="23"/>
      <c r="W102" s="23">
        <v>62473</v>
      </c>
      <c r="X102" s="19" t="s">
        <v>425</v>
      </c>
      <c r="Y102" s="32">
        <v>0.25</v>
      </c>
      <c r="Z102" s="20" t="s">
        <v>1840</v>
      </c>
      <c r="AA102" s="21" t="s">
        <v>1841</v>
      </c>
      <c r="AB102" s="20" t="s">
        <v>1010</v>
      </c>
      <c r="AC102" s="21" t="s">
        <v>862</v>
      </c>
      <c r="AD102" s="21" t="s">
        <v>1842</v>
      </c>
      <c r="AE102" s="21" t="s">
        <v>1843</v>
      </c>
      <c r="AF102" s="19" t="s">
        <v>1844</v>
      </c>
      <c r="AG102" s="33" t="s">
        <v>433</v>
      </c>
    </row>
    <row r="103" spans="1:33" ht="73.5" hidden="1" customHeight="1" x14ac:dyDescent="0.45">
      <c r="A103" s="25"/>
      <c r="B103" s="26" t="s">
        <v>1845</v>
      </c>
      <c r="C103" s="26" t="s">
        <v>415</v>
      </c>
      <c r="D103" s="27" t="s">
        <v>1846</v>
      </c>
      <c r="E103" s="27" t="s">
        <v>555</v>
      </c>
      <c r="F103" s="27" t="s">
        <v>556</v>
      </c>
      <c r="G103" s="27" t="s">
        <v>56</v>
      </c>
      <c r="H103" s="27" t="s">
        <v>1847</v>
      </c>
      <c r="I103" s="26" t="s">
        <v>26</v>
      </c>
      <c r="J103" s="27" t="s">
        <v>1848</v>
      </c>
      <c r="K103" s="27" t="s">
        <v>1849</v>
      </c>
      <c r="L103" s="27" t="s">
        <v>1850</v>
      </c>
      <c r="M103" s="27" t="s">
        <v>1851</v>
      </c>
      <c r="N103" s="27" t="s">
        <v>25</v>
      </c>
      <c r="O103" s="12" t="s">
        <v>36</v>
      </c>
      <c r="P103" s="27" t="s">
        <v>1852</v>
      </c>
      <c r="Q103" s="27" t="s">
        <v>1853</v>
      </c>
      <c r="R103" s="29">
        <v>6231</v>
      </c>
      <c r="S103" s="30">
        <v>144377.32</v>
      </c>
      <c r="T103" s="30">
        <v>144377.32</v>
      </c>
      <c r="U103" s="34">
        <v>0.21600000000000003</v>
      </c>
      <c r="V103" s="29"/>
      <c r="W103" s="29">
        <v>26978</v>
      </c>
      <c r="X103" s="25" t="s">
        <v>1854</v>
      </c>
      <c r="Y103" s="35">
        <v>0.2</v>
      </c>
      <c r="Z103" s="26" t="s">
        <v>1855</v>
      </c>
      <c r="AA103" s="27" t="s">
        <v>1856</v>
      </c>
      <c r="AB103" s="26" t="s">
        <v>465</v>
      </c>
      <c r="AC103" s="27" t="s">
        <v>429</v>
      </c>
      <c r="AD103" s="27" t="s">
        <v>1857</v>
      </c>
      <c r="AE103" s="27" t="s">
        <v>1858</v>
      </c>
      <c r="AF103" s="25" t="s">
        <v>1859</v>
      </c>
      <c r="AG103" s="36" t="s">
        <v>433</v>
      </c>
    </row>
    <row r="104" spans="1:33" ht="73.5" hidden="1" customHeight="1" x14ac:dyDescent="0.45">
      <c r="A104" s="19"/>
      <c r="B104" s="20" t="s">
        <v>1860</v>
      </c>
      <c r="C104" s="20" t="s">
        <v>415</v>
      </c>
      <c r="D104" s="21" t="s">
        <v>1861</v>
      </c>
      <c r="E104" s="21" t="s">
        <v>868</v>
      </c>
      <c r="F104" s="21" t="s">
        <v>868</v>
      </c>
      <c r="G104" s="21" t="s">
        <v>58</v>
      </c>
      <c r="H104" s="21" t="s">
        <v>1862</v>
      </c>
      <c r="I104" s="20" t="s">
        <v>40</v>
      </c>
      <c r="J104" s="21" t="s">
        <v>1863</v>
      </c>
      <c r="K104" s="21" t="s">
        <v>1864</v>
      </c>
      <c r="L104" s="21" t="s">
        <v>1865</v>
      </c>
      <c r="M104" s="21" t="s">
        <v>1866</v>
      </c>
      <c r="N104" s="21" t="s">
        <v>39</v>
      </c>
      <c r="O104" s="12" t="s">
        <v>36</v>
      </c>
      <c r="P104" s="21" t="s">
        <v>1867</v>
      </c>
      <c r="Q104" s="21" t="s">
        <v>1868</v>
      </c>
      <c r="R104" s="23">
        <v>6176</v>
      </c>
      <c r="S104" s="24">
        <v>361013.64</v>
      </c>
      <c r="T104" s="24">
        <v>361013.64</v>
      </c>
      <c r="U104" s="31">
        <v>-0.21559999999999999</v>
      </c>
      <c r="V104" s="23"/>
      <c r="W104" s="23">
        <v>175451</v>
      </c>
      <c r="X104" s="19" t="s">
        <v>1869</v>
      </c>
      <c r="Y104" s="32">
        <v>0.2</v>
      </c>
      <c r="Z104" s="20" t="s">
        <v>1870</v>
      </c>
      <c r="AA104" s="21" t="s">
        <v>1871</v>
      </c>
      <c r="AB104" s="20" t="s">
        <v>465</v>
      </c>
      <c r="AC104" s="21" t="s">
        <v>549</v>
      </c>
      <c r="AD104" s="21" t="s">
        <v>1872</v>
      </c>
      <c r="AE104" s="21" t="s">
        <v>1873</v>
      </c>
      <c r="AF104" s="19" t="s">
        <v>1874</v>
      </c>
      <c r="AG104" s="33" t="s">
        <v>433</v>
      </c>
    </row>
    <row r="105" spans="1:33" ht="73.5" hidden="1" customHeight="1" x14ac:dyDescent="0.45">
      <c r="A105" s="25"/>
      <c r="B105" s="26" t="s">
        <v>1875</v>
      </c>
      <c r="C105" s="26" t="s">
        <v>415</v>
      </c>
      <c r="D105" s="27" t="s">
        <v>1876</v>
      </c>
      <c r="E105" s="27" t="s">
        <v>1877</v>
      </c>
      <c r="F105" s="27" t="s">
        <v>1877</v>
      </c>
      <c r="G105" s="27" t="s">
        <v>63</v>
      </c>
      <c r="H105" s="27" t="s">
        <v>1878</v>
      </c>
      <c r="I105" s="26" t="s">
        <v>35</v>
      </c>
      <c r="J105" s="27" t="s">
        <v>499</v>
      </c>
      <c r="K105" s="27" t="s">
        <v>1879</v>
      </c>
      <c r="L105" s="27" t="s">
        <v>1880</v>
      </c>
      <c r="M105" s="27" t="s">
        <v>1881</v>
      </c>
      <c r="N105" s="27" t="s">
        <v>1348</v>
      </c>
      <c r="O105" s="15" t="s">
        <v>45</v>
      </c>
      <c r="P105" s="27" t="s">
        <v>1882</v>
      </c>
      <c r="Q105" s="27" t="s">
        <v>1883</v>
      </c>
      <c r="R105" s="29">
        <v>6175</v>
      </c>
      <c r="S105" s="30">
        <v>139137.01999999999</v>
      </c>
      <c r="T105" s="30">
        <v>139137.01999999999</v>
      </c>
      <c r="U105" s="34">
        <v>9.2499999999999999E-2</v>
      </c>
      <c r="V105" s="29"/>
      <c r="W105" s="29">
        <v>309085</v>
      </c>
      <c r="X105" s="25" t="s">
        <v>1884</v>
      </c>
      <c r="Y105" s="35">
        <v>0.15</v>
      </c>
      <c r="Z105" s="26" t="s">
        <v>1885</v>
      </c>
      <c r="AA105" s="27" t="s">
        <v>1886</v>
      </c>
      <c r="AB105" s="26" t="s">
        <v>465</v>
      </c>
      <c r="AC105" s="27" t="s">
        <v>549</v>
      </c>
      <c r="AD105" s="27" t="s">
        <v>1887</v>
      </c>
      <c r="AE105" s="27" t="s">
        <v>1888</v>
      </c>
      <c r="AF105" s="25" t="s">
        <v>1889</v>
      </c>
      <c r="AG105" s="36" t="s">
        <v>433</v>
      </c>
    </row>
    <row r="106" spans="1:33" ht="66" hidden="1" customHeight="1" x14ac:dyDescent="0.45">
      <c r="A106" s="19"/>
      <c r="B106" s="20" t="s">
        <v>1890</v>
      </c>
      <c r="C106" s="20" t="s">
        <v>415</v>
      </c>
      <c r="D106" s="21" t="s">
        <v>1891</v>
      </c>
      <c r="E106" s="21" t="s">
        <v>1892</v>
      </c>
      <c r="F106" s="21" t="s">
        <v>1893</v>
      </c>
      <c r="G106" s="21" t="s">
        <v>64</v>
      </c>
      <c r="H106" s="21" t="s">
        <v>1894</v>
      </c>
      <c r="I106" s="20" t="s">
        <v>334</v>
      </c>
      <c r="J106" s="21" t="s">
        <v>499</v>
      </c>
      <c r="K106" s="21" t="s">
        <v>1895</v>
      </c>
      <c r="L106" s="21" t="s">
        <v>1896</v>
      </c>
      <c r="M106" s="21" t="s">
        <v>1897</v>
      </c>
      <c r="N106" s="21" t="s">
        <v>1097</v>
      </c>
      <c r="O106" s="16" t="s">
        <v>46</v>
      </c>
      <c r="P106" s="21" t="s">
        <v>1898</v>
      </c>
      <c r="Q106" s="21" t="s">
        <v>1899</v>
      </c>
      <c r="R106" s="23"/>
      <c r="S106" s="24"/>
      <c r="T106" s="24"/>
      <c r="U106" s="31"/>
      <c r="V106" s="23"/>
      <c r="W106" s="23">
        <v>2522</v>
      </c>
      <c r="X106" s="19" t="s">
        <v>1900</v>
      </c>
      <c r="Y106" s="32">
        <v>0.1</v>
      </c>
      <c r="Z106" s="20" t="s">
        <v>1901</v>
      </c>
      <c r="AA106" s="21" t="s">
        <v>1902</v>
      </c>
      <c r="AB106" s="20" t="s">
        <v>1010</v>
      </c>
      <c r="AC106" s="21" t="s">
        <v>549</v>
      </c>
      <c r="AD106" s="21" t="s">
        <v>1903</v>
      </c>
      <c r="AE106" s="21" t="s">
        <v>1904</v>
      </c>
      <c r="AF106" s="19" t="s">
        <v>1905</v>
      </c>
      <c r="AG106" s="33" t="s">
        <v>433</v>
      </c>
    </row>
    <row r="107" spans="1:33" ht="114" hidden="1" customHeight="1" x14ac:dyDescent="0.45">
      <c r="A107" s="25"/>
      <c r="B107" s="26" t="s">
        <v>1906</v>
      </c>
      <c r="C107" s="26" t="s">
        <v>415</v>
      </c>
      <c r="D107" s="27" t="s">
        <v>1907</v>
      </c>
      <c r="E107" s="27" t="s">
        <v>1908</v>
      </c>
      <c r="F107" s="27" t="s">
        <v>1908</v>
      </c>
      <c r="G107" s="27" t="s">
        <v>53</v>
      </c>
      <c r="H107" s="27" t="s">
        <v>1909</v>
      </c>
      <c r="I107" s="26" t="s">
        <v>524</v>
      </c>
      <c r="J107" s="27" t="s">
        <v>1910</v>
      </c>
      <c r="K107" s="27" t="s">
        <v>1911</v>
      </c>
      <c r="L107" s="27" t="s">
        <v>1912</v>
      </c>
      <c r="M107" s="27" t="s">
        <v>1913</v>
      </c>
      <c r="N107" s="27" t="s">
        <v>775</v>
      </c>
      <c r="O107" s="7" t="s">
        <v>23</v>
      </c>
      <c r="P107" s="27" t="s">
        <v>1914</v>
      </c>
      <c r="Q107" s="27" t="s">
        <v>1915</v>
      </c>
      <c r="R107" s="29"/>
      <c r="S107" s="30"/>
      <c r="T107" s="30"/>
      <c r="U107" s="34"/>
      <c r="V107" s="29"/>
      <c r="W107" s="29">
        <v>2275</v>
      </c>
      <c r="X107" s="25" t="s">
        <v>1055</v>
      </c>
      <c r="Y107" s="35">
        <v>0.15</v>
      </c>
      <c r="Z107" s="26" t="s">
        <v>1916</v>
      </c>
      <c r="AA107" s="27" t="s">
        <v>1917</v>
      </c>
      <c r="AB107" s="26" t="s">
        <v>465</v>
      </c>
      <c r="AC107" s="27" t="s">
        <v>862</v>
      </c>
      <c r="AD107" s="27" t="s">
        <v>1918</v>
      </c>
      <c r="AE107" s="27" t="s">
        <v>1919</v>
      </c>
      <c r="AF107" s="25" t="s">
        <v>1920</v>
      </c>
      <c r="AG107" s="36" t="s">
        <v>433</v>
      </c>
    </row>
    <row r="108" spans="1:33" ht="66" hidden="1" customHeight="1" x14ac:dyDescent="0.45">
      <c r="A108" s="19"/>
      <c r="B108" s="20" t="s">
        <v>1921</v>
      </c>
      <c r="C108" s="20" t="s">
        <v>415</v>
      </c>
      <c r="D108" s="21" t="s">
        <v>1922</v>
      </c>
      <c r="E108" s="21" t="s">
        <v>1923</v>
      </c>
      <c r="F108" s="21" t="s">
        <v>1893</v>
      </c>
      <c r="G108" s="21" t="s">
        <v>64</v>
      </c>
      <c r="H108" s="21" t="s">
        <v>1924</v>
      </c>
      <c r="I108" s="20" t="s">
        <v>334</v>
      </c>
      <c r="J108" s="21" t="s">
        <v>499</v>
      </c>
      <c r="K108" s="21" t="s">
        <v>1925</v>
      </c>
      <c r="L108" s="21" t="s">
        <v>499</v>
      </c>
      <c r="M108" s="21" t="s">
        <v>1926</v>
      </c>
      <c r="N108" s="21" t="s">
        <v>1097</v>
      </c>
      <c r="O108" s="16" t="s">
        <v>46</v>
      </c>
      <c r="P108" s="21" t="s">
        <v>1898</v>
      </c>
      <c r="Q108" s="21" t="s">
        <v>1899</v>
      </c>
      <c r="R108" s="23"/>
      <c r="S108" s="24"/>
      <c r="T108" s="24"/>
      <c r="U108" s="31"/>
      <c r="V108" s="23"/>
      <c r="W108" s="23">
        <v>716</v>
      </c>
      <c r="X108" s="19" t="s">
        <v>1927</v>
      </c>
      <c r="Y108" s="32">
        <v>0.1</v>
      </c>
      <c r="Z108" s="20" t="s">
        <v>1901</v>
      </c>
      <c r="AA108" s="21" t="s">
        <v>1928</v>
      </c>
      <c r="AB108" s="20" t="s">
        <v>1010</v>
      </c>
      <c r="AC108" s="21" t="s">
        <v>549</v>
      </c>
      <c r="AD108" s="21" t="s">
        <v>1929</v>
      </c>
      <c r="AE108" s="21" t="s">
        <v>1930</v>
      </c>
      <c r="AF108" s="19" t="s">
        <v>1931</v>
      </c>
      <c r="AG108" s="33" t="s">
        <v>433</v>
      </c>
    </row>
    <row r="109" spans="1:33" ht="66" hidden="1" customHeight="1" x14ac:dyDescent="0.45">
      <c r="A109" s="25"/>
      <c r="B109" s="26" t="s">
        <v>1932</v>
      </c>
      <c r="C109" s="26" t="s">
        <v>415</v>
      </c>
      <c r="D109" s="27" t="s">
        <v>1933</v>
      </c>
      <c r="E109" s="27" t="s">
        <v>1934</v>
      </c>
      <c r="F109" s="27" t="s">
        <v>1935</v>
      </c>
      <c r="G109" s="27" t="s">
        <v>64</v>
      </c>
      <c r="H109" s="27" t="s">
        <v>1936</v>
      </c>
      <c r="I109" s="26" t="s">
        <v>334</v>
      </c>
      <c r="J109" s="27" t="s">
        <v>499</v>
      </c>
      <c r="K109" s="27" t="s">
        <v>1937</v>
      </c>
      <c r="L109" s="27" t="s">
        <v>1938</v>
      </c>
      <c r="M109" s="27" t="s">
        <v>1939</v>
      </c>
      <c r="N109" s="27" t="s">
        <v>1097</v>
      </c>
      <c r="O109" s="16" t="s">
        <v>46</v>
      </c>
      <c r="P109" s="27" t="s">
        <v>1940</v>
      </c>
      <c r="Q109" s="27" t="s">
        <v>1941</v>
      </c>
      <c r="R109" s="29"/>
      <c r="S109" s="30"/>
      <c r="T109" s="30"/>
      <c r="U109" s="34"/>
      <c r="V109" s="29"/>
      <c r="W109" s="29">
        <v>714</v>
      </c>
      <c r="X109" s="25" t="s">
        <v>1942</v>
      </c>
      <c r="Y109" s="35">
        <v>0.12</v>
      </c>
      <c r="Z109" s="26" t="s">
        <v>1943</v>
      </c>
      <c r="AA109" s="27" t="s">
        <v>1944</v>
      </c>
      <c r="AB109" s="26" t="s">
        <v>428</v>
      </c>
      <c r="AC109" s="27" t="s">
        <v>549</v>
      </c>
      <c r="AD109" s="27" t="s">
        <v>1945</v>
      </c>
      <c r="AE109" s="27" t="s">
        <v>1946</v>
      </c>
      <c r="AF109" s="25" t="s">
        <v>1947</v>
      </c>
      <c r="AG109" s="36" t="s">
        <v>433</v>
      </c>
    </row>
    <row r="110" spans="1:33" ht="66" hidden="1" customHeight="1" x14ac:dyDescent="0.45">
      <c r="A110" s="19"/>
      <c r="B110" s="20" t="s">
        <v>1948</v>
      </c>
      <c r="C110" s="20" t="s">
        <v>415</v>
      </c>
      <c r="D110" s="21" t="s">
        <v>1949</v>
      </c>
      <c r="E110" s="21" t="s">
        <v>1934</v>
      </c>
      <c r="F110" s="21" t="s">
        <v>1935</v>
      </c>
      <c r="G110" s="21" t="s">
        <v>64</v>
      </c>
      <c r="H110" s="21" t="s">
        <v>1950</v>
      </c>
      <c r="I110" s="20" t="s">
        <v>334</v>
      </c>
      <c r="J110" s="21" t="s">
        <v>499</v>
      </c>
      <c r="K110" s="21" t="s">
        <v>1951</v>
      </c>
      <c r="L110" s="21" t="s">
        <v>1952</v>
      </c>
      <c r="M110" s="21" t="s">
        <v>1953</v>
      </c>
      <c r="N110" s="21" t="s">
        <v>1097</v>
      </c>
      <c r="O110" s="16" t="s">
        <v>46</v>
      </c>
      <c r="P110" s="21" t="s">
        <v>1940</v>
      </c>
      <c r="Q110" s="21" t="s">
        <v>1941</v>
      </c>
      <c r="R110" s="23"/>
      <c r="S110" s="24"/>
      <c r="T110" s="24"/>
      <c r="U110" s="31"/>
      <c r="V110" s="23"/>
      <c r="W110" s="23">
        <v>664</v>
      </c>
      <c r="X110" s="19" t="s">
        <v>1954</v>
      </c>
      <c r="Y110" s="32">
        <v>0.12</v>
      </c>
      <c r="Z110" s="20" t="s">
        <v>1943</v>
      </c>
      <c r="AA110" s="21" t="s">
        <v>1955</v>
      </c>
      <c r="AB110" s="20" t="s">
        <v>428</v>
      </c>
      <c r="AC110" s="21" t="s">
        <v>549</v>
      </c>
      <c r="AD110" s="21" t="s">
        <v>1956</v>
      </c>
      <c r="AE110" s="21" t="s">
        <v>1957</v>
      </c>
      <c r="AF110" s="19" t="s">
        <v>1958</v>
      </c>
      <c r="AG110" s="33" t="s">
        <v>433</v>
      </c>
    </row>
    <row r="111" spans="1:33" ht="66" hidden="1" customHeight="1" x14ac:dyDescent="0.45">
      <c r="A111" s="25"/>
      <c r="B111" s="26" t="s">
        <v>1959</v>
      </c>
      <c r="C111" s="26" t="s">
        <v>415</v>
      </c>
      <c r="D111" s="27" t="s">
        <v>1960</v>
      </c>
      <c r="E111" s="27" t="s">
        <v>1961</v>
      </c>
      <c r="F111" s="27" t="s">
        <v>1962</v>
      </c>
      <c r="G111" s="27" t="s">
        <v>62</v>
      </c>
      <c r="H111" s="27" t="s">
        <v>1963</v>
      </c>
      <c r="I111" s="26" t="s">
        <v>22</v>
      </c>
      <c r="J111" s="27" t="s">
        <v>499</v>
      </c>
      <c r="K111" s="27" t="s">
        <v>1964</v>
      </c>
      <c r="L111" s="27" t="s">
        <v>1965</v>
      </c>
      <c r="M111" s="27" t="s">
        <v>1966</v>
      </c>
      <c r="N111" s="27" t="s">
        <v>1254</v>
      </c>
      <c r="O111" s="12" t="s">
        <v>36</v>
      </c>
      <c r="P111" s="27" t="s">
        <v>1967</v>
      </c>
      <c r="Q111" s="27" t="s">
        <v>1968</v>
      </c>
      <c r="R111" s="29"/>
      <c r="S111" s="30"/>
      <c r="T111" s="30"/>
      <c r="U111" s="34"/>
      <c r="V111" s="29"/>
      <c r="W111" s="29">
        <v>494</v>
      </c>
      <c r="X111" s="25" t="s">
        <v>609</v>
      </c>
      <c r="Y111" s="35">
        <v>0.12</v>
      </c>
      <c r="Z111" s="26" t="s">
        <v>1969</v>
      </c>
      <c r="AA111" s="27" t="s">
        <v>1970</v>
      </c>
      <c r="AB111" s="26" t="s">
        <v>1010</v>
      </c>
      <c r="AC111" s="27" t="s">
        <v>862</v>
      </c>
      <c r="AD111" s="27" t="s">
        <v>1971</v>
      </c>
      <c r="AE111" s="27" t="s">
        <v>1972</v>
      </c>
      <c r="AF111" s="25" t="s">
        <v>1973</v>
      </c>
      <c r="AG111" s="36" t="s">
        <v>433</v>
      </c>
    </row>
    <row r="112" spans="1:33" ht="66" hidden="1" customHeight="1" x14ac:dyDescent="0.45">
      <c r="A112" s="19"/>
      <c r="B112" s="20" t="s">
        <v>1974</v>
      </c>
      <c r="C112" s="20" t="s">
        <v>415</v>
      </c>
      <c r="D112" s="21" t="s">
        <v>1975</v>
      </c>
      <c r="E112" s="21" t="s">
        <v>1976</v>
      </c>
      <c r="F112" s="21" t="s">
        <v>1893</v>
      </c>
      <c r="G112" s="21" t="s">
        <v>60</v>
      </c>
      <c r="H112" s="21" t="s">
        <v>1977</v>
      </c>
      <c r="I112" s="20" t="s">
        <v>296</v>
      </c>
      <c r="J112" s="21" t="s">
        <v>1978</v>
      </c>
      <c r="K112" s="21" t="s">
        <v>1979</v>
      </c>
      <c r="L112" s="21" t="s">
        <v>1980</v>
      </c>
      <c r="M112" s="21" t="s">
        <v>1981</v>
      </c>
      <c r="N112" s="21" t="s">
        <v>725</v>
      </c>
      <c r="O112" s="7" t="s">
        <v>23</v>
      </c>
      <c r="P112" s="21" t="s">
        <v>1982</v>
      </c>
      <c r="Q112" s="21" t="s">
        <v>1983</v>
      </c>
      <c r="R112" s="23"/>
      <c r="S112" s="24"/>
      <c r="T112" s="24"/>
      <c r="U112" s="31"/>
      <c r="V112" s="23"/>
      <c r="W112" s="23">
        <v>441</v>
      </c>
      <c r="X112" s="19" t="s">
        <v>609</v>
      </c>
      <c r="Y112" s="32">
        <v>0.1</v>
      </c>
      <c r="Z112" s="20" t="s">
        <v>1901</v>
      </c>
      <c r="AA112" s="21" t="s">
        <v>1984</v>
      </c>
      <c r="AB112" s="20" t="s">
        <v>428</v>
      </c>
      <c r="AC112" s="21" t="s">
        <v>549</v>
      </c>
      <c r="AD112" s="21" t="s">
        <v>499</v>
      </c>
      <c r="AE112" s="21" t="s">
        <v>1985</v>
      </c>
      <c r="AF112" s="19" t="s">
        <v>1986</v>
      </c>
      <c r="AG112" s="33" t="s">
        <v>433</v>
      </c>
    </row>
    <row r="113" spans="1:33" ht="73.5" hidden="1" customHeight="1" x14ac:dyDescent="0.45">
      <c r="A113" s="25"/>
      <c r="B113" s="26" t="s">
        <v>1987</v>
      </c>
      <c r="C113" s="26" t="s">
        <v>415</v>
      </c>
      <c r="D113" s="27" t="s">
        <v>1988</v>
      </c>
      <c r="E113" s="27" t="s">
        <v>1989</v>
      </c>
      <c r="F113" s="27" t="s">
        <v>1989</v>
      </c>
      <c r="G113" s="27" t="s">
        <v>64</v>
      </c>
      <c r="H113" s="27" t="s">
        <v>1990</v>
      </c>
      <c r="I113" s="26" t="s">
        <v>334</v>
      </c>
      <c r="J113" s="27" t="s">
        <v>499</v>
      </c>
      <c r="K113" s="27" t="s">
        <v>1991</v>
      </c>
      <c r="L113" s="27" t="s">
        <v>1992</v>
      </c>
      <c r="M113" s="27" t="s">
        <v>1993</v>
      </c>
      <c r="N113" s="27" t="s">
        <v>1097</v>
      </c>
      <c r="O113" s="16" t="s">
        <v>46</v>
      </c>
      <c r="P113" s="27" t="s">
        <v>1940</v>
      </c>
      <c r="Q113" s="27" t="s">
        <v>1941</v>
      </c>
      <c r="R113" s="29"/>
      <c r="S113" s="30"/>
      <c r="T113" s="30"/>
      <c r="U113" s="34"/>
      <c r="V113" s="29"/>
      <c r="W113" s="29">
        <v>311</v>
      </c>
      <c r="X113" s="25" t="s">
        <v>1954</v>
      </c>
      <c r="Y113" s="35">
        <v>0</v>
      </c>
      <c r="Z113" s="26" t="s">
        <v>1901</v>
      </c>
      <c r="AA113" s="27" t="s">
        <v>1994</v>
      </c>
      <c r="AB113" s="26" t="s">
        <v>428</v>
      </c>
      <c r="AC113" s="27" t="s">
        <v>549</v>
      </c>
      <c r="AD113" s="27" t="s">
        <v>1995</v>
      </c>
      <c r="AE113" s="27" t="s">
        <v>1996</v>
      </c>
      <c r="AF113" s="25" t="s">
        <v>1997</v>
      </c>
      <c r="AG113" s="36" t="s">
        <v>433</v>
      </c>
    </row>
    <row r="114" spans="1:33" ht="100.5" hidden="1" customHeight="1" x14ac:dyDescent="0.45">
      <c r="A114" s="19"/>
      <c r="B114" s="20" t="s">
        <v>1998</v>
      </c>
      <c r="C114" s="20" t="s">
        <v>415</v>
      </c>
      <c r="D114" s="21" t="s">
        <v>1999</v>
      </c>
      <c r="E114" s="21" t="s">
        <v>769</v>
      </c>
      <c r="F114" s="21" t="s">
        <v>769</v>
      </c>
      <c r="G114" s="21" t="s">
        <v>52</v>
      </c>
      <c r="H114" s="21" t="s">
        <v>2000</v>
      </c>
      <c r="I114" s="20" t="s">
        <v>29</v>
      </c>
      <c r="J114" s="21" t="s">
        <v>2001</v>
      </c>
      <c r="K114" s="21" t="s">
        <v>2002</v>
      </c>
      <c r="L114" s="21" t="s">
        <v>2003</v>
      </c>
      <c r="M114" s="21" t="s">
        <v>2004</v>
      </c>
      <c r="N114" s="21" t="s">
        <v>775</v>
      </c>
      <c r="O114" s="12" t="s">
        <v>36</v>
      </c>
      <c r="P114" s="21" t="s">
        <v>2005</v>
      </c>
      <c r="Q114" s="21" t="s">
        <v>2006</v>
      </c>
      <c r="R114" s="23"/>
      <c r="S114" s="24"/>
      <c r="T114" s="24"/>
      <c r="U114" s="31"/>
      <c r="V114" s="23"/>
      <c r="W114" s="23">
        <v>309</v>
      </c>
      <c r="X114" s="19" t="s">
        <v>778</v>
      </c>
      <c r="Y114" s="32">
        <v>0.15</v>
      </c>
      <c r="Z114" s="20" t="s">
        <v>2007</v>
      </c>
      <c r="AA114" s="21" t="s">
        <v>2008</v>
      </c>
      <c r="AB114" s="20" t="s">
        <v>465</v>
      </c>
      <c r="AC114" s="21" t="s">
        <v>2009</v>
      </c>
      <c r="AD114" s="21" t="s">
        <v>2010</v>
      </c>
      <c r="AE114" s="21" t="s">
        <v>2011</v>
      </c>
      <c r="AF114" s="19" t="s">
        <v>2012</v>
      </c>
      <c r="AG114" s="33" t="s">
        <v>433</v>
      </c>
    </row>
    <row r="115" spans="1:33" ht="73.5" hidden="1" customHeight="1" x14ac:dyDescent="0.45">
      <c r="A115" s="25"/>
      <c r="B115" s="26" t="s">
        <v>2013</v>
      </c>
      <c r="C115" s="26" t="s">
        <v>415</v>
      </c>
      <c r="D115" s="27" t="s">
        <v>1122</v>
      </c>
      <c r="E115" s="27" t="s">
        <v>521</v>
      </c>
      <c r="F115" s="27" t="s">
        <v>522</v>
      </c>
      <c r="G115" s="27" t="s">
        <v>52</v>
      </c>
      <c r="H115" s="27" t="s">
        <v>2014</v>
      </c>
      <c r="I115" s="26" t="s">
        <v>524</v>
      </c>
      <c r="J115" s="27" t="s">
        <v>1125</v>
      </c>
      <c r="K115" s="27" t="s">
        <v>2015</v>
      </c>
      <c r="L115" s="27" t="s">
        <v>2016</v>
      </c>
      <c r="M115" s="27" t="s">
        <v>2017</v>
      </c>
      <c r="N115" s="27" t="s">
        <v>34</v>
      </c>
      <c r="O115" s="12" t="s">
        <v>36</v>
      </c>
      <c r="P115" s="27" t="s">
        <v>2018</v>
      </c>
      <c r="Q115" s="27" t="s">
        <v>2019</v>
      </c>
      <c r="R115" s="29"/>
      <c r="S115" s="30"/>
      <c r="T115" s="30"/>
      <c r="U115" s="34"/>
      <c r="V115" s="29"/>
      <c r="W115" s="29">
        <v>283</v>
      </c>
      <c r="X115" s="25" t="s">
        <v>2020</v>
      </c>
      <c r="Y115" s="35">
        <v>0.15</v>
      </c>
      <c r="Z115" s="26" t="s">
        <v>1655</v>
      </c>
      <c r="AA115" s="27" t="s">
        <v>2021</v>
      </c>
      <c r="AB115" s="26" t="s">
        <v>465</v>
      </c>
      <c r="AC115" s="27" t="s">
        <v>549</v>
      </c>
      <c r="AD115" s="27" t="s">
        <v>2022</v>
      </c>
      <c r="AE115" s="27" t="s">
        <v>1136</v>
      </c>
      <c r="AF115" s="25" t="s">
        <v>2023</v>
      </c>
      <c r="AG115" s="36" t="s">
        <v>433</v>
      </c>
    </row>
    <row r="116" spans="1:33" ht="87" hidden="1" customHeight="1" x14ac:dyDescent="0.45">
      <c r="A116" s="19"/>
      <c r="B116" s="20" t="s">
        <v>2024</v>
      </c>
      <c r="C116" s="20" t="s">
        <v>415</v>
      </c>
      <c r="D116" s="21" t="s">
        <v>2025</v>
      </c>
      <c r="E116" s="21" t="s">
        <v>2026</v>
      </c>
      <c r="F116" s="21" t="s">
        <v>2027</v>
      </c>
      <c r="G116" s="21" t="s">
        <v>54</v>
      </c>
      <c r="H116" s="21" t="s">
        <v>2028</v>
      </c>
      <c r="I116" s="20" t="s">
        <v>22</v>
      </c>
      <c r="J116" s="21" t="s">
        <v>2029</v>
      </c>
      <c r="K116" s="21" t="s">
        <v>2030</v>
      </c>
      <c r="L116" s="21" t="s">
        <v>2031</v>
      </c>
      <c r="M116" s="21" t="s">
        <v>2032</v>
      </c>
      <c r="N116" s="21" t="s">
        <v>21</v>
      </c>
      <c r="O116" s="7" t="s">
        <v>23</v>
      </c>
      <c r="P116" s="21" t="s">
        <v>2033</v>
      </c>
      <c r="Q116" s="21" t="s">
        <v>2034</v>
      </c>
      <c r="R116" s="23"/>
      <c r="S116" s="24"/>
      <c r="T116" s="24"/>
      <c r="U116" s="31"/>
      <c r="V116" s="23"/>
      <c r="W116" s="23">
        <v>279</v>
      </c>
      <c r="X116" s="19" t="s">
        <v>2035</v>
      </c>
      <c r="Y116" s="32">
        <v>0.1</v>
      </c>
      <c r="Z116" s="20" t="s">
        <v>2036</v>
      </c>
      <c r="AA116" s="21" t="s">
        <v>2037</v>
      </c>
      <c r="AB116" s="20" t="s">
        <v>428</v>
      </c>
      <c r="AC116" s="21" t="s">
        <v>549</v>
      </c>
      <c r="AD116" s="21" t="s">
        <v>2038</v>
      </c>
      <c r="AE116" s="21" t="s">
        <v>2039</v>
      </c>
      <c r="AF116" s="19" t="s">
        <v>2040</v>
      </c>
      <c r="AG116" s="33" t="s">
        <v>433</v>
      </c>
    </row>
    <row r="117" spans="1:33" ht="73.5" hidden="1" customHeight="1" x14ac:dyDescent="0.45">
      <c r="A117" s="25"/>
      <c r="B117" s="26" t="s">
        <v>2041</v>
      </c>
      <c r="C117" s="26" t="s">
        <v>415</v>
      </c>
      <c r="D117" s="27" t="s">
        <v>2042</v>
      </c>
      <c r="E117" s="27" t="s">
        <v>1632</v>
      </c>
      <c r="F117" s="27" t="s">
        <v>539</v>
      </c>
      <c r="G117" s="27" t="s">
        <v>53</v>
      </c>
      <c r="H117" s="27" t="s">
        <v>2043</v>
      </c>
      <c r="I117" s="26" t="s">
        <v>29</v>
      </c>
      <c r="J117" s="27" t="s">
        <v>2044</v>
      </c>
      <c r="K117" s="27" t="s">
        <v>2045</v>
      </c>
      <c r="L117" s="27" t="s">
        <v>2046</v>
      </c>
      <c r="M117" s="27" t="s">
        <v>2047</v>
      </c>
      <c r="N117" s="27" t="s">
        <v>31</v>
      </c>
      <c r="O117" s="7" t="s">
        <v>23</v>
      </c>
      <c r="P117" s="27" t="s">
        <v>2048</v>
      </c>
      <c r="Q117" s="27" t="s">
        <v>2049</v>
      </c>
      <c r="R117" s="29"/>
      <c r="S117" s="30"/>
      <c r="T117" s="30"/>
      <c r="U117" s="34"/>
      <c r="V117" s="29"/>
      <c r="W117" s="29">
        <v>272</v>
      </c>
      <c r="X117" s="25" t="s">
        <v>2050</v>
      </c>
      <c r="Y117" s="35">
        <v>0.1</v>
      </c>
      <c r="Z117" s="26" t="s">
        <v>2051</v>
      </c>
      <c r="AA117" s="27" t="s">
        <v>2052</v>
      </c>
      <c r="AB117" s="26" t="s">
        <v>428</v>
      </c>
      <c r="AC117" s="27" t="s">
        <v>2053</v>
      </c>
      <c r="AD117" s="27" t="s">
        <v>2054</v>
      </c>
      <c r="AE117" s="27" t="s">
        <v>2055</v>
      </c>
      <c r="AF117" s="25" t="s">
        <v>2056</v>
      </c>
      <c r="AG117" s="36" t="s">
        <v>433</v>
      </c>
    </row>
    <row r="118" spans="1:33" ht="66" hidden="1" customHeight="1" x14ac:dyDescent="0.45">
      <c r="A118" s="19"/>
      <c r="B118" s="20" t="s">
        <v>2057</v>
      </c>
      <c r="C118" s="20" t="s">
        <v>415</v>
      </c>
      <c r="D118" s="21" t="s">
        <v>2058</v>
      </c>
      <c r="E118" s="21" t="s">
        <v>2059</v>
      </c>
      <c r="F118" s="21" t="s">
        <v>2060</v>
      </c>
      <c r="G118" s="21" t="s">
        <v>63</v>
      </c>
      <c r="H118" s="21" t="s">
        <v>2061</v>
      </c>
      <c r="I118" s="20" t="s">
        <v>22</v>
      </c>
      <c r="J118" s="21" t="s">
        <v>438</v>
      </c>
      <c r="K118" s="21" t="s">
        <v>2061</v>
      </c>
      <c r="L118" s="21" t="s">
        <v>2062</v>
      </c>
      <c r="M118" s="21" t="s">
        <v>2063</v>
      </c>
      <c r="N118" s="21" t="s">
        <v>757</v>
      </c>
      <c r="O118" s="12" t="s">
        <v>36</v>
      </c>
      <c r="P118" s="21" t="s">
        <v>2064</v>
      </c>
      <c r="Q118" s="21" t="s">
        <v>2065</v>
      </c>
      <c r="R118" s="23"/>
      <c r="S118" s="24"/>
      <c r="T118" s="24"/>
      <c r="U118" s="31"/>
      <c r="V118" s="23"/>
      <c r="W118" s="23">
        <v>265</v>
      </c>
      <c r="X118" s="19" t="s">
        <v>2066</v>
      </c>
      <c r="Y118" s="32">
        <v>0.1</v>
      </c>
      <c r="Z118" s="20" t="s">
        <v>2067</v>
      </c>
      <c r="AA118" s="21" t="s">
        <v>2068</v>
      </c>
      <c r="AB118" s="20" t="s">
        <v>465</v>
      </c>
      <c r="AC118" s="21" t="s">
        <v>549</v>
      </c>
      <c r="AD118" s="21" t="s">
        <v>2069</v>
      </c>
      <c r="AE118" s="21" t="s">
        <v>2070</v>
      </c>
      <c r="AF118" s="19" t="s">
        <v>2071</v>
      </c>
      <c r="AG118" s="33" t="s">
        <v>433</v>
      </c>
    </row>
    <row r="119" spans="1:33" ht="73.5" hidden="1" customHeight="1" x14ac:dyDescent="0.45">
      <c r="A119" s="25"/>
      <c r="B119" s="26" t="s">
        <v>2072</v>
      </c>
      <c r="C119" s="26" t="s">
        <v>415</v>
      </c>
      <c r="D119" s="27" t="s">
        <v>2073</v>
      </c>
      <c r="E119" s="27" t="s">
        <v>2074</v>
      </c>
      <c r="F119" s="27" t="s">
        <v>2074</v>
      </c>
      <c r="G119" s="27" t="s">
        <v>52</v>
      </c>
      <c r="H119" s="27" t="s">
        <v>1265</v>
      </c>
      <c r="I119" s="26" t="s">
        <v>296</v>
      </c>
      <c r="J119" s="27" t="s">
        <v>1978</v>
      </c>
      <c r="K119" s="27" t="s">
        <v>2075</v>
      </c>
      <c r="L119" s="27" t="s">
        <v>2076</v>
      </c>
      <c r="M119" s="27" t="s">
        <v>2077</v>
      </c>
      <c r="N119" s="27" t="s">
        <v>1270</v>
      </c>
      <c r="O119" s="12" t="s">
        <v>36</v>
      </c>
      <c r="P119" s="27" t="s">
        <v>2078</v>
      </c>
      <c r="Q119" s="27" t="s">
        <v>2079</v>
      </c>
      <c r="R119" s="29"/>
      <c r="S119" s="30"/>
      <c r="T119" s="30"/>
      <c r="U119" s="34"/>
      <c r="V119" s="29"/>
      <c r="W119" s="29">
        <v>260</v>
      </c>
      <c r="X119" s="25" t="s">
        <v>728</v>
      </c>
      <c r="Y119" s="35">
        <v>0.17</v>
      </c>
      <c r="Z119" s="26" t="s">
        <v>2080</v>
      </c>
      <c r="AA119" s="27" t="s">
        <v>2081</v>
      </c>
      <c r="AB119" s="26" t="s">
        <v>428</v>
      </c>
      <c r="AC119" s="27" t="s">
        <v>549</v>
      </c>
      <c r="AD119" s="27" t="s">
        <v>2082</v>
      </c>
      <c r="AE119" s="27" t="s">
        <v>2083</v>
      </c>
      <c r="AF119" s="25" t="s">
        <v>2084</v>
      </c>
      <c r="AG119" s="36" t="s">
        <v>433</v>
      </c>
    </row>
    <row r="120" spans="1:33" ht="73.5" hidden="1" customHeight="1" x14ac:dyDescent="0.45">
      <c r="A120" s="19"/>
      <c r="B120" s="20" t="s">
        <v>2085</v>
      </c>
      <c r="C120" s="20" t="s">
        <v>415</v>
      </c>
      <c r="D120" s="21" t="s">
        <v>2086</v>
      </c>
      <c r="E120" s="21" t="s">
        <v>2087</v>
      </c>
      <c r="F120" s="21" t="s">
        <v>1343</v>
      </c>
      <c r="G120" s="21" t="s">
        <v>63</v>
      </c>
      <c r="H120" s="21" t="s">
        <v>2088</v>
      </c>
      <c r="I120" s="20" t="s">
        <v>334</v>
      </c>
      <c r="J120" s="21" t="s">
        <v>2089</v>
      </c>
      <c r="K120" s="21" t="s">
        <v>2090</v>
      </c>
      <c r="L120" s="21" t="s">
        <v>2091</v>
      </c>
      <c r="M120" s="21" t="s">
        <v>2092</v>
      </c>
      <c r="N120" s="21" t="s">
        <v>1348</v>
      </c>
      <c r="O120" s="12" t="s">
        <v>36</v>
      </c>
      <c r="P120" s="21" t="s">
        <v>1349</v>
      </c>
      <c r="Q120" s="21" t="s">
        <v>2093</v>
      </c>
      <c r="R120" s="23"/>
      <c r="S120" s="24"/>
      <c r="T120" s="24"/>
      <c r="U120" s="31"/>
      <c r="V120" s="23"/>
      <c r="W120" s="23">
        <v>257</v>
      </c>
      <c r="X120" s="19" t="s">
        <v>2094</v>
      </c>
      <c r="Y120" s="32">
        <v>0.15</v>
      </c>
      <c r="Z120" s="20" t="s">
        <v>2036</v>
      </c>
      <c r="AA120" s="21" t="s">
        <v>2095</v>
      </c>
      <c r="AB120" s="20" t="s">
        <v>465</v>
      </c>
      <c r="AC120" s="21" t="s">
        <v>549</v>
      </c>
      <c r="AD120" s="21" t="s">
        <v>2096</v>
      </c>
      <c r="AE120" s="21" t="s">
        <v>2097</v>
      </c>
      <c r="AF120" s="19" t="s">
        <v>2098</v>
      </c>
      <c r="AG120" s="33" t="s">
        <v>433</v>
      </c>
    </row>
    <row r="121" spans="1:33" ht="73.5" hidden="1" customHeight="1" x14ac:dyDescent="0.45">
      <c r="A121" s="25"/>
      <c r="B121" s="26" t="s">
        <v>2099</v>
      </c>
      <c r="C121" s="26" t="s">
        <v>415</v>
      </c>
      <c r="D121" s="27" t="s">
        <v>2100</v>
      </c>
      <c r="E121" s="27" t="s">
        <v>2026</v>
      </c>
      <c r="F121" s="27" t="s">
        <v>2027</v>
      </c>
      <c r="G121" s="27" t="s">
        <v>54</v>
      </c>
      <c r="H121" s="27" t="s">
        <v>2028</v>
      </c>
      <c r="I121" s="26" t="s">
        <v>22</v>
      </c>
      <c r="J121" s="27" t="s">
        <v>499</v>
      </c>
      <c r="K121" s="27" t="s">
        <v>2030</v>
      </c>
      <c r="L121" s="27" t="s">
        <v>2101</v>
      </c>
      <c r="M121" s="27" t="s">
        <v>2032</v>
      </c>
      <c r="N121" s="27" t="s">
        <v>21</v>
      </c>
      <c r="O121" s="7" t="s">
        <v>23</v>
      </c>
      <c r="P121" s="27" t="s">
        <v>2033</v>
      </c>
      <c r="Q121" s="27" t="s">
        <v>2034</v>
      </c>
      <c r="R121" s="29"/>
      <c r="S121" s="30"/>
      <c r="T121" s="30"/>
      <c r="U121" s="34"/>
      <c r="V121" s="29"/>
      <c r="W121" s="29">
        <v>245</v>
      </c>
      <c r="X121" s="25" t="s">
        <v>2102</v>
      </c>
      <c r="Y121" s="35">
        <v>0.1</v>
      </c>
      <c r="Z121" s="26" t="s">
        <v>2051</v>
      </c>
      <c r="AA121" s="27" t="s">
        <v>2103</v>
      </c>
      <c r="AB121" s="26" t="s">
        <v>465</v>
      </c>
      <c r="AC121" s="27" t="s">
        <v>549</v>
      </c>
      <c r="AD121" s="27" t="s">
        <v>2104</v>
      </c>
      <c r="AE121" s="27" t="s">
        <v>2105</v>
      </c>
      <c r="AF121" s="25" t="s">
        <v>2106</v>
      </c>
      <c r="AG121" s="36" t="s">
        <v>433</v>
      </c>
    </row>
    <row r="122" spans="1:33" ht="73.5" hidden="1" customHeight="1" x14ac:dyDescent="0.45">
      <c r="A122" s="19"/>
      <c r="B122" s="20" t="s">
        <v>2107</v>
      </c>
      <c r="C122" s="20" t="s">
        <v>415</v>
      </c>
      <c r="D122" s="21" t="s">
        <v>1122</v>
      </c>
      <c r="E122" s="21" t="s">
        <v>521</v>
      </c>
      <c r="F122" s="21" t="s">
        <v>1123</v>
      </c>
      <c r="G122" s="21" t="s">
        <v>52</v>
      </c>
      <c r="H122" s="21" t="s">
        <v>2014</v>
      </c>
      <c r="I122" s="20" t="s">
        <v>524</v>
      </c>
      <c r="J122" s="21" t="s">
        <v>1125</v>
      </c>
      <c r="K122" s="21" t="s">
        <v>2015</v>
      </c>
      <c r="L122" s="21" t="s">
        <v>2016</v>
      </c>
      <c r="M122" s="21" t="s">
        <v>2017</v>
      </c>
      <c r="N122" s="21" t="s">
        <v>34</v>
      </c>
      <c r="O122" s="12" t="s">
        <v>36</v>
      </c>
      <c r="P122" s="21" t="s">
        <v>2018</v>
      </c>
      <c r="Q122" s="21" t="s">
        <v>2019</v>
      </c>
      <c r="R122" s="23"/>
      <c r="S122" s="24"/>
      <c r="T122" s="24"/>
      <c r="U122" s="31"/>
      <c r="V122" s="23"/>
      <c r="W122" s="23">
        <v>243</v>
      </c>
      <c r="X122" s="19" t="s">
        <v>2108</v>
      </c>
      <c r="Y122" s="32">
        <v>0.15</v>
      </c>
      <c r="Z122" s="20" t="s">
        <v>1132</v>
      </c>
      <c r="AA122" s="21" t="s">
        <v>2109</v>
      </c>
      <c r="AB122" s="20" t="s">
        <v>465</v>
      </c>
      <c r="AC122" s="21" t="s">
        <v>549</v>
      </c>
      <c r="AD122" s="21" t="s">
        <v>2110</v>
      </c>
      <c r="AE122" s="21" t="s">
        <v>1136</v>
      </c>
      <c r="AF122" s="19" t="s">
        <v>2111</v>
      </c>
      <c r="AG122" s="33" t="s">
        <v>433</v>
      </c>
    </row>
    <row r="123" spans="1:33" ht="66" hidden="1" customHeight="1" x14ac:dyDescent="0.45">
      <c r="A123" s="25"/>
      <c r="B123" s="26" t="s">
        <v>2112</v>
      </c>
      <c r="C123" s="26" t="s">
        <v>415</v>
      </c>
      <c r="D123" s="27" t="s">
        <v>2113</v>
      </c>
      <c r="E123" s="27" t="s">
        <v>2114</v>
      </c>
      <c r="F123" s="27" t="s">
        <v>2115</v>
      </c>
      <c r="G123" s="27" t="s">
        <v>57</v>
      </c>
      <c r="H123" s="27" t="s">
        <v>2116</v>
      </c>
      <c r="I123" s="26" t="s">
        <v>26</v>
      </c>
      <c r="J123" s="27" t="s">
        <v>499</v>
      </c>
      <c r="K123" s="27" t="s">
        <v>2117</v>
      </c>
      <c r="L123" s="27" t="s">
        <v>2118</v>
      </c>
      <c r="M123" s="27" t="s">
        <v>2119</v>
      </c>
      <c r="N123" s="27" t="s">
        <v>459</v>
      </c>
      <c r="O123" s="7" t="s">
        <v>23</v>
      </c>
      <c r="P123" s="27" t="s">
        <v>2120</v>
      </c>
      <c r="Q123" s="27" t="s">
        <v>2121</v>
      </c>
      <c r="R123" s="29"/>
      <c r="S123" s="30"/>
      <c r="T123" s="30"/>
      <c r="U123" s="34"/>
      <c r="V123" s="29"/>
      <c r="W123" s="29">
        <v>241</v>
      </c>
      <c r="X123" s="25" t="s">
        <v>2122</v>
      </c>
      <c r="Y123" s="35">
        <v>0.19500000000000001</v>
      </c>
      <c r="Z123" s="26" t="s">
        <v>2123</v>
      </c>
      <c r="AA123" s="27" t="s">
        <v>2124</v>
      </c>
      <c r="AB123" s="26" t="s">
        <v>465</v>
      </c>
      <c r="AC123" s="27" t="s">
        <v>549</v>
      </c>
      <c r="AD123" s="27" t="s">
        <v>2125</v>
      </c>
      <c r="AE123" s="27" t="s">
        <v>2126</v>
      </c>
      <c r="AF123" s="25" t="s">
        <v>2127</v>
      </c>
      <c r="AG123" s="36" t="s">
        <v>433</v>
      </c>
    </row>
    <row r="124" spans="1:33" ht="73.5" hidden="1" customHeight="1" x14ac:dyDescent="0.45">
      <c r="A124" s="19"/>
      <c r="B124" s="20" t="s">
        <v>2128</v>
      </c>
      <c r="C124" s="20" t="s">
        <v>415</v>
      </c>
      <c r="D124" s="21" t="s">
        <v>2129</v>
      </c>
      <c r="E124" s="21" t="s">
        <v>2130</v>
      </c>
      <c r="F124" s="21" t="s">
        <v>2131</v>
      </c>
      <c r="G124" s="21" t="s">
        <v>52</v>
      </c>
      <c r="H124" s="21" t="s">
        <v>1265</v>
      </c>
      <c r="I124" s="20" t="s">
        <v>296</v>
      </c>
      <c r="J124" s="21" t="s">
        <v>2132</v>
      </c>
      <c r="K124" s="21" t="s">
        <v>2075</v>
      </c>
      <c r="L124" s="21" t="s">
        <v>2076</v>
      </c>
      <c r="M124" s="21" t="s">
        <v>2077</v>
      </c>
      <c r="N124" s="21" t="s">
        <v>1270</v>
      </c>
      <c r="O124" s="12" t="s">
        <v>36</v>
      </c>
      <c r="P124" s="21" t="s">
        <v>2078</v>
      </c>
      <c r="Q124" s="21" t="s">
        <v>2079</v>
      </c>
      <c r="R124" s="23"/>
      <c r="S124" s="24"/>
      <c r="T124" s="24"/>
      <c r="U124" s="31"/>
      <c r="V124" s="23"/>
      <c r="W124" s="23">
        <v>228</v>
      </c>
      <c r="X124" s="19" t="s">
        <v>2133</v>
      </c>
      <c r="Y124" s="32">
        <v>0.1</v>
      </c>
      <c r="Z124" s="20" t="s">
        <v>1901</v>
      </c>
      <c r="AA124" s="21" t="s">
        <v>2134</v>
      </c>
      <c r="AB124" s="20" t="s">
        <v>428</v>
      </c>
      <c r="AC124" s="21" t="s">
        <v>549</v>
      </c>
      <c r="AD124" s="21" t="s">
        <v>2082</v>
      </c>
      <c r="AE124" s="21" t="s">
        <v>2135</v>
      </c>
      <c r="AF124" s="19" t="s">
        <v>2136</v>
      </c>
      <c r="AG124" s="33" t="s">
        <v>433</v>
      </c>
    </row>
    <row r="125" spans="1:33" ht="66" customHeight="1" x14ac:dyDescent="0.45">
      <c r="A125" s="25"/>
      <c r="B125" s="26" t="s">
        <v>2137</v>
      </c>
      <c r="C125" s="26" t="s">
        <v>415</v>
      </c>
      <c r="D125" s="27" t="s">
        <v>2138</v>
      </c>
      <c r="E125" s="27" t="s">
        <v>2139</v>
      </c>
      <c r="F125" s="27" t="s">
        <v>2140</v>
      </c>
      <c r="G125" s="27" t="s">
        <v>65</v>
      </c>
      <c r="H125" s="27" t="s">
        <v>2141</v>
      </c>
      <c r="I125" s="26" t="s">
        <v>26</v>
      </c>
      <c r="J125" s="27" t="s">
        <v>932</v>
      </c>
      <c r="K125" s="27" t="s">
        <v>2142</v>
      </c>
      <c r="L125" s="27" t="s">
        <v>2143</v>
      </c>
      <c r="M125" s="27" t="s">
        <v>2144</v>
      </c>
      <c r="N125" s="27" t="s">
        <v>757</v>
      </c>
      <c r="O125" s="12" t="s">
        <v>36</v>
      </c>
      <c r="P125" s="27" t="s">
        <v>2145</v>
      </c>
      <c r="Q125" s="27" t="s">
        <v>2146</v>
      </c>
      <c r="R125" s="29"/>
      <c r="S125" s="30"/>
      <c r="T125" s="30"/>
      <c r="U125" s="34"/>
      <c r="V125" s="29"/>
      <c r="W125" s="29">
        <v>225</v>
      </c>
      <c r="X125" s="25" t="s">
        <v>1942</v>
      </c>
      <c r="Y125" s="35">
        <v>0.19500000000000001</v>
      </c>
      <c r="Z125" s="26" t="s">
        <v>1901</v>
      </c>
      <c r="AA125" s="27" t="s">
        <v>2147</v>
      </c>
      <c r="AB125" s="26" t="s">
        <v>465</v>
      </c>
      <c r="AC125" s="27" t="s">
        <v>549</v>
      </c>
      <c r="AD125" s="27" t="s">
        <v>2148</v>
      </c>
      <c r="AE125" s="27" t="s">
        <v>2149</v>
      </c>
      <c r="AF125" s="25" t="s">
        <v>2150</v>
      </c>
      <c r="AG125" s="36" t="s">
        <v>433</v>
      </c>
    </row>
    <row r="126" spans="1:33" ht="87" hidden="1" customHeight="1" x14ac:dyDescent="0.45">
      <c r="A126" s="19"/>
      <c r="B126" s="20" t="s">
        <v>2151</v>
      </c>
      <c r="C126" s="20" t="s">
        <v>415</v>
      </c>
      <c r="D126" s="21" t="s">
        <v>2152</v>
      </c>
      <c r="E126" s="21" t="s">
        <v>719</v>
      </c>
      <c r="F126" s="21" t="s">
        <v>719</v>
      </c>
      <c r="G126" s="21" t="s">
        <v>54</v>
      </c>
      <c r="H126" s="21" t="s">
        <v>2153</v>
      </c>
      <c r="I126" s="20" t="s">
        <v>35</v>
      </c>
      <c r="J126" s="21" t="s">
        <v>721</v>
      </c>
      <c r="K126" s="21" t="s">
        <v>2154</v>
      </c>
      <c r="L126" s="21" t="s">
        <v>2155</v>
      </c>
      <c r="M126" s="21" t="s">
        <v>2156</v>
      </c>
      <c r="N126" s="21" t="s">
        <v>725</v>
      </c>
      <c r="O126" s="12" t="s">
        <v>36</v>
      </c>
      <c r="P126" s="21" t="s">
        <v>2157</v>
      </c>
      <c r="Q126" s="21" t="s">
        <v>2158</v>
      </c>
      <c r="R126" s="23"/>
      <c r="S126" s="24"/>
      <c r="T126" s="24"/>
      <c r="U126" s="31"/>
      <c r="V126" s="23"/>
      <c r="W126" s="23">
        <v>202</v>
      </c>
      <c r="X126" s="19" t="s">
        <v>2159</v>
      </c>
      <c r="Y126" s="32">
        <v>0</v>
      </c>
      <c r="Z126" s="20" t="s">
        <v>2160</v>
      </c>
      <c r="AA126" s="21" t="s">
        <v>2161</v>
      </c>
      <c r="AB126" s="20" t="s">
        <v>465</v>
      </c>
      <c r="AC126" s="21" t="s">
        <v>2162</v>
      </c>
      <c r="AD126" s="21" t="s">
        <v>2163</v>
      </c>
      <c r="AE126" s="21" t="s">
        <v>2164</v>
      </c>
      <c r="AF126" s="19" t="s">
        <v>2165</v>
      </c>
      <c r="AG126" s="33" t="s">
        <v>433</v>
      </c>
    </row>
    <row r="127" spans="1:33" ht="73.5" hidden="1" customHeight="1" x14ac:dyDescent="0.45">
      <c r="A127" s="25"/>
      <c r="B127" s="26" t="s">
        <v>2166</v>
      </c>
      <c r="C127" s="26" t="s">
        <v>415</v>
      </c>
      <c r="D127" s="27" t="s">
        <v>2167</v>
      </c>
      <c r="E127" s="27" t="s">
        <v>2168</v>
      </c>
      <c r="F127" s="27" t="s">
        <v>2169</v>
      </c>
      <c r="G127" s="27" t="s">
        <v>52</v>
      </c>
      <c r="H127" s="27" t="s">
        <v>2170</v>
      </c>
      <c r="I127" s="26" t="s">
        <v>35</v>
      </c>
      <c r="J127" s="27" t="s">
        <v>2171</v>
      </c>
      <c r="K127" s="27" t="s">
        <v>2172</v>
      </c>
      <c r="L127" s="27" t="s">
        <v>790</v>
      </c>
      <c r="M127" s="27" t="s">
        <v>2173</v>
      </c>
      <c r="N127" s="27" t="s">
        <v>34</v>
      </c>
      <c r="O127" s="12" t="s">
        <v>36</v>
      </c>
      <c r="P127" s="27" t="s">
        <v>2174</v>
      </c>
      <c r="Q127" s="27" t="s">
        <v>2175</v>
      </c>
      <c r="R127" s="29"/>
      <c r="S127" s="30"/>
      <c r="T127" s="30"/>
      <c r="U127" s="34"/>
      <c r="V127" s="29"/>
      <c r="W127" s="29">
        <v>201</v>
      </c>
      <c r="X127" s="25" t="s">
        <v>2176</v>
      </c>
      <c r="Y127" s="35">
        <v>0.1</v>
      </c>
      <c r="Z127" s="26" t="s">
        <v>1132</v>
      </c>
      <c r="AA127" s="27" t="s">
        <v>2177</v>
      </c>
      <c r="AB127" s="26" t="s">
        <v>428</v>
      </c>
      <c r="AC127" s="27" t="s">
        <v>429</v>
      </c>
      <c r="AD127" s="27" t="s">
        <v>2178</v>
      </c>
      <c r="AE127" s="27" t="s">
        <v>2179</v>
      </c>
      <c r="AF127" s="25" t="s">
        <v>2180</v>
      </c>
      <c r="AG127" s="36" t="s">
        <v>433</v>
      </c>
    </row>
    <row r="128" spans="1:33" ht="73.5" hidden="1" customHeight="1" x14ac:dyDescent="0.45">
      <c r="A128" s="19"/>
      <c r="B128" s="20" t="s">
        <v>2181</v>
      </c>
      <c r="C128" s="20" t="s">
        <v>415</v>
      </c>
      <c r="D128" s="21" t="s">
        <v>2182</v>
      </c>
      <c r="E128" s="21" t="s">
        <v>2114</v>
      </c>
      <c r="F128" s="21" t="s">
        <v>2115</v>
      </c>
      <c r="G128" s="21" t="s">
        <v>60</v>
      </c>
      <c r="H128" s="21" t="s">
        <v>2183</v>
      </c>
      <c r="I128" s="20" t="s">
        <v>29</v>
      </c>
      <c r="J128" s="21" t="s">
        <v>2184</v>
      </c>
      <c r="K128" s="21" t="s">
        <v>2185</v>
      </c>
      <c r="L128" s="21" t="s">
        <v>2186</v>
      </c>
      <c r="M128" s="21" t="s">
        <v>2187</v>
      </c>
      <c r="N128" s="21" t="s">
        <v>41</v>
      </c>
      <c r="O128" s="7" t="s">
        <v>23</v>
      </c>
      <c r="P128" s="21" t="s">
        <v>2188</v>
      </c>
      <c r="Q128" s="21" t="s">
        <v>2189</v>
      </c>
      <c r="R128" s="23"/>
      <c r="S128" s="24"/>
      <c r="T128" s="24"/>
      <c r="U128" s="31"/>
      <c r="V128" s="23"/>
      <c r="W128" s="23">
        <v>190</v>
      </c>
      <c r="X128" s="19" t="s">
        <v>2190</v>
      </c>
      <c r="Y128" s="32">
        <v>0.19500000000000001</v>
      </c>
      <c r="Z128" s="20" t="s">
        <v>2123</v>
      </c>
      <c r="AA128" s="21" t="s">
        <v>2191</v>
      </c>
      <c r="AB128" s="20" t="s">
        <v>465</v>
      </c>
      <c r="AC128" s="21" t="s">
        <v>549</v>
      </c>
      <c r="AD128" s="21" t="s">
        <v>2192</v>
      </c>
      <c r="AE128" s="21" t="s">
        <v>2193</v>
      </c>
      <c r="AF128" s="19" t="s">
        <v>2194</v>
      </c>
      <c r="AG128" s="33" t="s">
        <v>433</v>
      </c>
    </row>
    <row r="129" spans="1:33" ht="73.5" hidden="1" customHeight="1" x14ac:dyDescent="0.45">
      <c r="A129" s="25"/>
      <c r="B129" s="26" t="s">
        <v>2195</v>
      </c>
      <c r="C129" s="26" t="s">
        <v>415</v>
      </c>
      <c r="D129" s="27" t="s">
        <v>2196</v>
      </c>
      <c r="E129" s="27" t="s">
        <v>2197</v>
      </c>
      <c r="F129" s="27" t="s">
        <v>2198</v>
      </c>
      <c r="G129" s="27" t="s">
        <v>55</v>
      </c>
      <c r="H129" s="27" t="s">
        <v>2199</v>
      </c>
      <c r="I129" s="26" t="s">
        <v>22</v>
      </c>
      <c r="J129" s="27" t="s">
        <v>2200</v>
      </c>
      <c r="K129" s="27" t="s">
        <v>2201</v>
      </c>
      <c r="L129" s="27" t="s">
        <v>2202</v>
      </c>
      <c r="M129" s="27" t="s">
        <v>2203</v>
      </c>
      <c r="N129" s="27" t="s">
        <v>1166</v>
      </c>
      <c r="O129" s="12" t="s">
        <v>36</v>
      </c>
      <c r="P129" s="27" t="s">
        <v>2204</v>
      </c>
      <c r="Q129" s="27" t="s">
        <v>2205</v>
      </c>
      <c r="R129" s="29"/>
      <c r="S129" s="30"/>
      <c r="T129" s="30"/>
      <c r="U129" s="34"/>
      <c r="V129" s="29"/>
      <c r="W129" s="29">
        <v>187</v>
      </c>
      <c r="X129" s="25" t="s">
        <v>2206</v>
      </c>
      <c r="Y129" s="35">
        <v>0.19500000000000001</v>
      </c>
      <c r="Z129" s="26" t="s">
        <v>2207</v>
      </c>
      <c r="AA129" s="27" t="s">
        <v>2208</v>
      </c>
      <c r="AB129" s="26" t="s">
        <v>465</v>
      </c>
      <c r="AC129" s="27" t="s">
        <v>549</v>
      </c>
      <c r="AD129" s="27" t="s">
        <v>2209</v>
      </c>
      <c r="AE129" s="27" t="s">
        <v>2210</v>
      </c>
      <c r="AF129" s="25" t="s">
        <v>2211</v>
      </c>
      <c r="AG129" s="36" t="s">
        <v>433</v>
      </c>
    </row>
    <row r="130" spans="1:33" ht="87" hidden="1" customHeight="1" x14ac:dyDescent="0.45">
      <c r="A130" s="19"/>
      <c r="B130" s="20" t="s">
        <v>2212</v>
      </c>
      <c r="C130" s="20" t="s">
        <v>415</v>
      </c>
      <c r="D130" s="21" t="s">
        <v>2213</v>
      </c>
      <c r="E130" s="21" t="s">
        <v>2130</v>
      </c>
      <c r="F130" s="21" t="s">
        <v>2131</v>
      </c>
      <c r="G130" s="21" t="s">
        <v>54</v>
      </c>
      <c r="H130" s="21" t="s">
        <v>2028</v>
      </c>
      <c r="I130" s="20" t="s">
        <v>22</v>
      </c>
      <c r="J130" s="21" t="s">
        <v>986</v>
      </c>
      <c r="K130" s="21" t="s">
        <v>2030</v>
      </c>
      <c r="L130" s="21" t="s">
        <v>2214</v>
      </c>
      <c r="M130" s="21" t="s">
        <v>2032</v>
      </c>
      <c r="N130" s="21" t="s">
        <v>21</v>
      </c>
      <c r="O130" s="7" t="s">
        <v>23</v>
      </c>
      <c r="P130" s="21" t="s">
        <v>2033</v>
      </c>
      <c r="Q130" s="21" t="s">
        <v>2034</v>
      </c>
      <c r="R130" s="23"/>
      <c r="S130" s="24"/>
      <c r="T130" s="24"/>
      <c r="U130" s="31"/>
      <c r="V130" s="23"/>
      <c r="W130" s="23">
        <v>183</v>
      </c>
      <c r="X130" s="19" t="s">
        <v>2215</v>
      </c>
      <c r="Y130" s="32">
        <v>0.1</v>
      </c>
      <c r="Z130" s="20" t="s">
        <v>1901</v>
      </c>
      <c r="AA130" s="21" t="s">
        <v>2216</v>
      </c>
      <c r="AB130" s="20" t="s">
        <v>465</v>
      </c>
      <c r="AC130" s="21" t="s">
        <v>429</v>
      </c>
      <c r="AD130" s="21" t="s">
        <v>2217</v>
      </c>
      <c r="AE130" s="21" t="s">
        <v>2218</v>
      </c>
      <c r="AF130" s="19" t="s">
        <v>2219</v>
      </c>
      <c r="AG130" s="33" t="s">
        <v>433</v>
      </c>
    </row>
    <row r="131" spans="1:33" ht="100.5" customHeight="1" x14ac:dyDescent="0.45">
      <c r="A131" s="25"/>
      <c r="B131" s="26" t="s">
        <v>2220</v>
      </c>
      <c r="C131" s="26" t="s">
        <v>415</v>
      </c>
      <c r="D131" s="27" t="s">
        <v>2221</v>
      </c>
      <c r="E131" s="27" t="s">
        <v>2059</v>
      </c>
      <c r="F131" s="27" t="s">
        <v>2222</v>
      </c>
      <c r="G131" s="27" t="s">
        <v>65</v>
      </c>
      <c r="H131" s="27" t="s">
        <v>2223</v>
      </c>
      <c r="I131" s="26" t="s">
        <v>22</v>
      </c>
      <c r="J131" s="27" t="s">
        <v>2224</v>
      </c>
      <c r="K131" s="27" t="s">
        <v>2225</v>
      </c>
      <c r="L131" s="27" t="s">
        <v>2226</v>
      </c>
      <c r="M131" s="27" t="s">
        <v>2227</v>
      </c>
      <c r="N131" s="27" t="s">
        <v>725</v>
      </c>
      <c r="O131" s="12" t="s">
        <v>36</v>
      </c>
      <c r="P131" s="27" t="s">
        <v>2228</v>
      </c>
      <c r="Q131" s="27" t="s">
        <v>2229</v>
      </c>
      <c r="R131" s="29"/>
      <c r="S131" s="30"/>
      <c r="T131" s="30"/>
      <c r="U131" s="34"/>
      <c r="V131" s="29"/>
      <c r="W131" s="29">
        <v>182</v>
      </c>
      <c r="X131" s="25" t="s">
        <v>2230</v>
      </c>
      <c r="Y131" s="35">
        <v>0.15</v>
      </c>
      <c r="Z131" s="26" t="s">
        <v>1969</v>
      </c>
      <c r="AA131" s="27" t="s">
        <v>2231</v>
      </c>
      <c r="AB131" s="26" t="s">
        <v>465</v>
      </c>
      <c r="AC131" s="27" t="s">
        <v>549</v>
      </c>
      <c r="AD131" s="27" t="s">
        <v>2232</v>
      </c>
      <c r="AE131" s="27" t="s">
        <v>2233</v>
      </c>
      <c r="AF131" s="25" t="s">
        <v>2234</v>
      </c>
      <c r="AG131" s="36" t="s">
        <v>433</v>
      </c>
    </row>
    <row r="132" spans="1:33" ht="66" hidden="1" customHeight="1" x14ac:dyDescent="0.45">
      <c r="A132" s="19"/>
      <c r="B132" s="20" t="s">
        <v>2235</v>
      </c>
      <c r="C132" s="20" t="s">
        <v>415</v>
      </c>
      <c r="D132" s="21" t="s">
        <v>2236</v>
      </c>
      <c r="E132" s="21" t="s">
        <v>2237</v>
      </c>
      <c r="F132" s="21" t="s">
        <v>2238</v>
      </c>
      <c r="G132" s="21" t="s">
        <v>61</v>
      </c>
      <c r="H132" s="21" t="s">
        <v>2239</v>
      </c>
      <c r="I132" s="20" t="s">
        <v>296</v>
      </c>
      <c r="J132" s="21" t="s">
        <v>2240</v>
      </c>
      <c r="K132" s="21" t="s">
        <v>2241</v>
      </c>
      <c r="L132" s="21" t="s">
        <v>2242</v>
      </c>
      <c r="M132" s="21" t="s">
        <v>2243</v>
      </c>
      <c r="N132" s="21" t="s">
        <v>1254</v>
      </c>
      <c r="O132" s="15" t="s">
        <v>45</v>
      </c>
      <c r="P132" s="21" t="s">
        <v>2244</v>
      </c>
      <c r="Q132" s="21" t="s">
        <v>2245</v>
      </c>
      <c r="R132" s="23"/>
      <c r="S132" s="24"/>
      <c r="T132" s="24"/>
      <c r="U132" s="31"/>
      <c r="V132" s="23"/>
      <c r="W132" s="23">
        <v>173</v>
      </c>
      <c r="X132" s="19" t="s">
        <v>2246</v>
      </c>
      <c r="Y132" s="32">
        <v>0.22</v>
      </c>
      <c r="Z132" s="20" t="s">
        <v>2036</v>
      </c>
      <c r="AA132" s="21" t="s">
        <v>2247</v>
      </c>
      <c r="AB132" s="20" t="s">
        <v>465</v>
      </c>
      <c r="AC132" s="21" t="s">
        <v>429</v>
      </c>
      <c r="AD132" s="21" t="s">
        <v>2248</v>
      </c>
      <c r="AE132" s="21" t="s">
        <v>2249</v>
      </c>
      <c r="AF132" s="19" t="s">
        <v>2250</v>
      </c>
      <c r="AG132" s="33" t="s">
        <v>433</v>
      </c>
    </row>
    <row r="133" spans="1:33" ht="73.5" hidden="1" customHeight="1" x14ac:dyDescent="0.45">
      <c r="A133" s="25"/>
      <c r="B133" s="26" t="s">
        <v>2251</v>
      </c>
      <c r="C133" s="26" t="s">
        <v>415</v>
      </c>
      <c r="D133" s="27" t="s">
        <v>2252</v>
      </c>
      <c r="E133" s="27" t="s">
        <v>2237</v>
      </c>
      <c r="F133" s="27" t="s">
        <v>2238</v>
      </c>
      <c r="G133" s="27" t="s">
        <v>61</v>
      </c>
      <c r="H133" s="27" t="s">
        <v>2239</v>
      </c>
      <c r="I133" s="26" t="s">
        <v>296</v>
      </c>
      <c r="J133" s="27" t="s">
        <v>2253</v>
      </c>
      <c r="K133" s="27" t="s">
        <v>2241</v>
      </c>
      <c r="L133" s="27" t="s">
        <v>2242</v>
      </c>
      <c r="M133" s="27" t="s">
        <v>2243</v>
      </c>
      <c r="N133" s="27" t="s">
        <v>1254</v>
      </c>
      <c r="O133" s="15" t="s">
        <v>45</v>
      </c>
      <c r="P133" s="27" t="s">
        <v>2244</v>
      </c>
      <c r="Q133" s="27" t="s">
        <v>2245</v>
      </c>
      <c r="R133" s="29"/>
      <c r="S133" s="30"/>
      <c r="T133" s="30"/>
      <c r="U133" s="34"/>
      <c r="V133" s="29"/>
      <c r="W133" s="29">
        <v>164</v>
      </c>
      <c r="X133" s="25" t="s">
        <v>1039</v>
      </c>
      <c r="Y133" s="35">
        <v>0.22</v>
      </c>
      <c r="Z133" s="26" t="s">
        <v>2036</v>
      </c>
      <c r="AA133" s="27" t="s">
        <v>2254</v>
      </c>
      <c r="AB133" s="26" t="s">
        <v>465</v>
      </c>
      <c r="AC133" s="27" t="s">
        <v>429</v>
      </c>
      <c r="AD133" s="27" t="s">
        <v>2255</v>
      </c>
      <c r="AE133" s="27" t="s">
        <v>2256</v>
      </c>
      <c r="AF133" s="25" t="s">
        <v>2257</v>
      </c>
      <c r="AG133" s="36" t="s">
        <v>433</v>
      </c>
    </row>
    <row r="134" spans="1:33" ht="114" hidden="1" customHeight="1" x14ac:dyDescent="0.45">
      <c r="A134" s="19"/>
      <c r="B134" s="20" t="s">
        <v>2258</v>
      </c>
      <c r="C134" s="20" t="s">
        <v>415</v>
      </c>
      <c r="D134" s="21" t="s">
        <v>2259</v>
      </c>
      <c r="E134" s="21" t="s">
        <v>2260</v>
      </c>
      <c r="F134" s="21" t="s">
        <v>2260</v>
      </c>
      <c r="G134" s="21" t="s">
        <v>59</v>
      </c>
      <c r="H134" s="21" t="s">
        <v>2261</v>
      </c>
      <c r="I134" s="20" t="s">
        <v>334</v>
      </c>
      <c r="J134" s="21" t="s">
        <v>2262</v>
      </c>
      <c r="K134" s="21" t="s">
        <v>2263</v>
      </c>
      <c r="L134" s="21" t="s">
        <v>2264</v>
      </c>
      <c r="M134" s="21" t="s">
        <v>2265</v>
      </c>
      <c r="N134" s="21" t="s">
        <v>1333</v>
      </c>
      <c r="O134" s="7" t="s">
        <v>23</v>
      </c>
      <c r="P134" s="21" t="s">
        <v>2266</v>
      </c>
      <c r="Q134" s="21" t="s">
        <v>2267</v>
      </c>
      <c r="R134" s="23"/>
      <c r="S134" s="24"/>
      <c r="T134" s="24"/>
      <c r="U134" s="31"/>
      <c r="V134" s="23"/>
      <c r="W134" s="23">
        <v>163</v>
      </c>
      <c r="X134" s="19" t="s">
        <v>2035</v>
      </c>
      <c r="Y134" s="32">
        <v>0</v>
      </c>
      <c r="Z134" s="20" t="s">
        <v>2268</v>
      </c>
      <c r="AA134" s="21" t="s">
        <v>2269</v>
      </c>
      <c r="AB134" s="20" t="s">
        <v>428</v>
      </c>
      <c r="AC134" s="21" t="s">
        <v>2270</v>
      </c>
      <c r="AD134" s="21" t="s">
        <v>2271</v>
      </c>
      <c r="AE134" s="21" t="s">
        <v>2272</v>
      </c>
      <c r="AF134" s="19" t="s">
        <v>2273</v>
      </c>
      <c r="AG134" s="33" t="s">
        <v>433</v>
      </c>
    </row>
    <row r="135" spans="1:33" ht="66" hidden="1" customHeight="1" x14ac:dyDescent="0.45">
      <c r="A135" s="25"/>
      <c r="B135" s="26" t="s">
        <v>2274</v>
      </c>
      <c r="C135" s="26" t="s">
        <v>415</v>
      </c>
      <c r="D135" s="27" t="s">
        <v>2275</v>
      </c>
      <c r="E135" s="27" t="s">
        <v>2276</v>
      </c>
      <c r="F135" s="27" t="s">
        <v>2277</v>
      </c>
      <c r="G135" s="27" t="s">
        <v>52</v>
      </c>
      <c r="H135" s="27" t="s">
        <v>2278</v>
      </c>
      <c r="I135" s="26" t="s">
        <v>22</v>
      </c>
      <c r="J135" s="27" t="s">
        <v>2279</v>
      </c>
      <c r="K135" s="27" t="s">
        <v>2278</v>
      </c>
      <c r="L135" s="27" t="s">
        <v>2280</v>
      </c>
      <c r="M135" s="27" t="s">
        <v>2281</v>
      </c>
      <c r="N135" s="27" t="s">
        <v>41</v>
      </c>
      <c r="O135" s="7" t="s">
        <v>23</v>
      </c>
      <c r="P135" s="27" t="s">
        <v>2282</v>
      </c>
      <c r="Q135" s="27" t="s">
        <v>2283</v>
      </c>
      <c r="R135" s="29"/>
      <c r="S135" s="30"/>
      <c r="T135" s="30"/>
      <c r="U135" s="34"/>
      <c r="V135" s="29"/>
      <c r="W135" s="29">
        <v>156</v>
      </c>
      <c r="X135" s="25" t="s">
        <v>728</v>
      </c>
      <c r="Y135" s="35">
        <v>0.1</v>
      </c>
      <c r="Z135" s="26" t="s">
        <v>2284</v>
      </c>
      <c r="AA135" s="27" t="s">
        <v>2285</v>
      </c>
      <c r="AB135" s="26" t="s">
        <v>1010</v>
      </c>
      <c r="AC135" s="27" t="s">
        <v>862</v>
      </c>
      <c r="AD135" s="27" t="s">
        <v>2286</v>
      </c>
      <c r="AE135" s="27" t="s">
        <v>2287</v>
      </c>
      <c r="AF135" s="25" t="s">
        <v>2288</v>
      </c>
      <c r="AG135" s="36" t="s">
        <v>433</v>
      </c>
    </row>
    <row r="136" spans="1:33" ht="127.5" hidden="1" customHeight="1" x14ac:dyDescent="0.45">
      <c r="A136" s="19"/>
      <c r="B136" s="20" t="s">
        <v>2289</v>
      </c>
      <c r="C136" s="20" t="s">
        <v>2290</v>
      </c>
      <c r="D136" s="21" t="s">
        <v>2291</v>
      </c>
      <c r="E136" s="21" t="s">
        <v>2292</v>
      </c>
      <c r="F136" s="21" t="s">
        <v>2293</v>
      </c>
      <c r="G136" s="21" t="s">
        <v>52</v>
      </c>
      <c r="H136" s="21" t="s">
        <v>2170</v>
      </c>
      <c r="I136" s="20" t="s">
        <v>35</v>
      </c>
      <c r="J136" s="21" t="s">
        <v>2294</v>
      </c>
      <c r="K136" s="21" t="s">
        <v>2295</v>
      </c>
      <c r="L136" s="21" t="s">
        <v>2296</v>
      </c>
      <c r="M136" s="21" t="s">
        <v>2297</v>
      </c>
      <c r="N136" s="21" t="s">
        <v>34</v>
      </c>
      <c r="O136" s="12" t="s">
        <v>36</v>
      </c>
      <c r="P136" s="21" t="s">
        <v>2298</v>
      </c>
      <c r="Q136" s="21" t="s">
        <v>2299</v>
      </c>
      <c r="R136" s="23">
        <v>36701</v>
      </c>
      <c r="S136" s="37">
        <v>9627607.0099999998</v>
      </c>
      <c r="T136" s="24">
        <v>520411.18972972973</v>
      </c>
      <c r="U136" s="31">
        <v>0.27879999999999999</v>
      </c>
      <c r="V136" s="23">
        <v>9076</v>
      </c>
      <c r="W136" s="23">
        <v>74272</v>
      </c>
      <c r="X136" s="19" t="s">
        <v>2300</v>
      </c>
      <c r="Y136" s="32">
        <v>0</v>
      </c>
      <c r="Z136" s="20" t="s">
        <v>2301</v>
      </c>
      <c r="AA136" s="21" t="s">
        <v>2302</v>
      </c>
      <c r="AB136" s="20" t="s">
        <v>465</v>
      </c>
      <c r="AC136" s="21" t="s">
        <v>2303</v>
      </c>
      <c r="AD136" s="21" t="s">
        <v>2304</v>
      </c>
      <c r="AE136" s="21" t="s">
        <v>2305</v>
      </c>
      <c r="AF136" s="19" t="s">
        <v>2306</v>
      </c>
      <c r="AG136" s="33" t="s">
        <v>433</v>
      </c>
    </row>
    <row r="137" spans="1:33" ht="73.5" hidden="1" customHeight="1" x14ac:dyDescent="0.45">
      <c r="A137" s="25"/>
      <c r="B137" s="26" t="s">
        <v>2307</v>
      </c>
      <c r="C137" s="26" t="s">
        <v>2290</v>
      </c>
      <c r="D137" s="27" t="s">
        <v>2308</v>
      </c>
      <c r="E137" s="27" t="s">
        <v>2292</v>
      </c>
      <c r="F137" s="27" t="s">
        <v>2293</v>
      </c>
      <c r="G137" s="27" t="s">
        <v>52</v>
      </c>
      <c r="H137" s="27" t="s">
        <v>2309</v>
      </c>
      <c r="I137" s="26" t="s">
        <v>22</v>
      </c>
      <c r="J137" s="27" t="s">
        <v>438</v>
      </c>
      <c r="K137" s="27" t="s">
        <v>2310</v>
      </c>
      <c r="L137" s="27" t="s">
        <v>2311</v>
      </c>
      <c r="M137" s="27" t="s">
        <v>2312</v>
      </c>
      <c r="N137" s="27" t="s">
        <v>27</v>
      </c>
      <c r="O137" s="7" t="s">
        <v>23</v>
      </c>
      <c r="P137" s="27" t="s">
        <v>2313</v>
      </c>
      <c r="Q137" s="27" t="s">
        <v>2314</v>
      </c>
      <c r="R137" s="29">
        <v>21672</v>
      </c>
      <c r="S137" s="38">
        <v>4684333.75</v>
      </c>
      <c r="T137" s="30">
        <v>253207.22972972973</v>
      </c>
      <c r="U137" s="34">
        <v>-0.24729999999999999</v>
      </c>
      <c r="V137" s="29">
        <v>5806</v>
      </c>
      <c r="W137" s="29">
        <v>182099</v>
      </c>
      <c r="X137" s="25" t="s">
        <v>2315</v>
      </c>
      <c r="Y137" s="35">
        <v>0</v>
      </c>
      <c r="Z137" s="26" t="s">
        <v>2316</v>
      </c>
      <c r="AA137" s="27" t="s">
        <v>2317</v>
      </c>
      <c r="AB137" s="26" t="s">
        <v>428</v>
      </c>
      <c r="AC137" s="27" t="s">
        <v>429</v>
      </c>
      <c r="AD137" s="27" t="s">
        <v>2318</v>
      </c>
      <c r="AE137" s="27" t="s">
        <v>2319</v>
      </c>
      <c r="AF137" s="25" t="s">
        <v>2320</v>
      </c>
      <c r="AG137" s="36" t="s">
        <v>433</v>
      </c>
    </row>
    <row r="138" spans="1:33" ht="114" hidden="1" customHeight="1" x14ac:dyDescent="0.45">
      <c r="A138" s="19"/>
      <c r="B138" s="20" t="s">
        <v>2321</v>
      </c>
      <c r="C138" s="20" t="s">
        <v>2290</v>
      </c>
      <c r="D138" s="21" t="s">
        <v>2322</v>
      </c>
      <c r="E138" s="21" t="s">
        <v>2292</v>
      </c>
      <c r="F138" s="21" t="s">
        <v>2323</v>
      </c>
      <c r="G138" s="21" t="s">
        <v>54</v>
      </c>
      <c r="H138" s="21" t="s">
        <v>2324</v>
      </c>
      <c r="I138" s="20" t="s">
        <v>22</v>
      </c>
      <c r="J138" s="21" t="s">
        <v>2325</v>
      </c>
      <c r="K138" s="21" t="s">
        <v>2326</v>
      </c>
      <c r="L138" s="21" t="s">
        <v>2327</v>
      </c>
      <c r="M138" s="21" t="s">
        <v>2328</v>
      </c>
      <c r="N138" s="21" t="s">
        <v>1581</v>
      </c>
      <c r="O138" s="15" t="s">
        <v>45</v>
      </c>
      <c r="P138" s="21" t="s">
        <v>2329</v>
      </c>
      <c r="Q138" s="21" t="s">
        <v>2330</v>
      </c>
      <c r="R138" s="23">
        <v>20323</v>
      </c>
      <c r="S138" s="37">
        <v>6757350.6600000001</v>
      </c>
      <c r="T138" s="24">
        <v>365262.19783783786</v>
      </c>
      <c r="U138" s="31">
        <v>-0.1174</v>
      </c>
      <c r="V138" s="23">
        <v>5058</v>
      </c>
      <c r="W138" s="23">
        <v>101645</v>
      </c>
      <c r="X138" s="19" t="s">
        <v>2331</v>
      </c>
      <c r="Y138" s="32">
        <v>0</v>
      </c>
      <c r="Z138" s="20" t="s">
        <v>2332</v>
      </c>
      <c r="AA138" s="21" t="s">
        <v>2333</v>
      </c>
      <c r="AB138" s="20" t="s">
        <v>465</v>
      </c>
      <c r="AC138" s="21" t="s">
        <v>429</v>
      </c>
      <c r="AD138" s="21" t="s">
        <v>2334</v>
      </c>
      <c r="AE138" s="21" t="s">
        <v>2335</v>
      </c>
      <c r="AF138" s="19" t="s">
        <v>2336</v>
      </c>
      <c r="AG138" s="33" t="s">
        <v>433</v>
      </c>
    </row>
    <row r="139" spans="1:33" ht="66" hidden="1" customHeight="1" x14ac:dyDescent="0.45">
      <c r="A139" s="25"/>
      <c r="B139" s="26" t="s">
        <v>2337</v>
      </c>
      <c r="C139" s="26" t="s">
        <v>2290</v>
      </c>
      <c r="D139" s="27" t="s">
        <v>2338</v>
      </c>
      <c r="E139" s="27" t="s">
        <v>555</v>
      </c>
      <c r="F139" s="27" t="s">
        <v>555</v>
      </c>
      <c r="G139" s="27" t="s">
        <v>56</v>
      </c>
      <c r="H139" s="27" t="s">
        <v>1480</v>
      </c>
      <c r="I139" s="26" t="s">
        <v>26</v>
      </c>
      <c r="J139" s="27" t="s">
        <v>1481</v>
      </c>
      <c r="K139" s="27" t="s">
        <v>1482</v>
      </c>
      <c r="L139" s="27" t="s">
        <v>2339</v>
      </c>
      <c r="M139" s="27" t="s">
        <v>1484</v>
      </c>
      <c r="N139" s="27" t="s">
        <v>25</v>
      </c>
      <c r="O139" s="12" t="s">
        <v>36</v>
      </c>
      <c r="P139" s="27" t="s">
        <v>577</v>
      </c>
      <c r="Q139" s="27" t="s">
        <v>2340</v>
      </c>
      <c r="R139" s="29">
        <v>17050</v>
      </c>
      <c r="S139" s="38">
        <v>3362073.81</v>
      </c>
      <c r="T139" s="30">
        <v>181733.71945945948</v>
      </c>
      <c r="U139" s="34">
        <v>0.5927</v>
      </c>
      <c r="V139" s="29">
        <v>5405</v>
      </c>
      <c r="W139" s="29">
        <v>35341</v>
      </c>
      <c r="X139" s="25" t="s">
        <v>2341</v>
      </c>
      <c r="Y139" s="35">
        <v>0</v>
      </c>
      <c r="Z139" s="26" t="s">
        <v>2332</v>
      </c>
      <c r="AA139" s="27" t="s">
        <v>2342</v>
      </c>
      <c r="AB139" s="26" t="s">
        <v>428</v>
      </c>
      <c r="AC139" s="27" t="s">
        <v>429</v>
      </c>
      <c r="AD139" s="27" t="s">
        <v>2343</v>
      </c>
      <c r="AE139" s="27" t="s">
        <v>2344</v>
      </c>
      <c r="AF139" s="25" t="s">
        <v>2345</v>
      </c>
      <c r="AG139" s="36" t="s">
        <v>433</v>
      </c>
    </row>
    <row r="140" spans="1:33" ht="73.5" hidden="1" customHeight="1" x14ac:dyDescent="0.45">
      <c r="A140" s="19"/>
      <c r="B140" s="20" t="s">
        <v>2346</v>
      </c>
      <c r="C140" s="20" t="s">
        <v>2290</v>
      </c>
      <c r="D140" s="21" t="s">
        <v>2308</v>
      </c>
      <c r="E140" s="21" t="s">
        <v>2292</v>
      </c>
      <c r="F140" s="21" t="s">
        <v>2347</v>
      </c>
      <c r="G140" s="21" t="s">
        <v>52</v>
      </c>
      <c r="H140" s="21" t="s">
        <v>2309</v>
      </c>
      <c r="I140" s="20" t="s">
        <v>22</v>
      </c>
      <c r="J140" s="21" t="s">
        <v>438</v>
      </c>
      <c r="K140" s="21" t="s">
        <v>2310</v>
      </c>
      <c r="L140" s="21" t="s">
        <v>2311</v>
      </c>
      <c r="M140" s="21" t="s">
        <v>2312</v>
      </c>
      <c r="N140" s="21" t="s">
        <v>27</v>
      </c>
      <c r="O140" s="7" t="s">
        <v>23</v>
      </c>
      <c r="P140" s="21" t="s">
        <v>2313</v>
      </c>
      <c r="Q140" s="21" t="s">
        <v>2314</v>
      </c>
      <c r="R140" s="23">
        <v>9000</v>
      </c>
      <c r="S140" s="37">
        <v>1976609.49</v>
      </c>
      <c r="T140" s="24">
        <v>106843.75621621622</v>
      </c>
      <c r="U140" s="31">
        <v>-0.32340000000000002</v>
      </c>
      <c r="V140" s="23">
        <v>2352</v>
      </c>
      <c r="W140" s="23">
        <v>43947</v>
      </c>
      <c r="X140" s="19" t="s">
        <v>2348</v>
      </c>
      <c r="Y140" s="32">
        <v>0</v>
      </c>
      <c r="Z140" s="20" t="s">
        <v>2349</v>
      </c>
      <c r="AA140" s="21" t="s">
        <v>2350</v>
      </c>
      <c r="AB140" s="20" t="s">
        <v>428</v>
      </c>
      <c r="AC140" s="21" t="s">
        <v>429</v>
      </c>
      <c r="AD140" s="21" t="s">
        <v>2351</v>
      </c>
      <c r="AE140" s="21" t="s">
        <v>2319</v>
      </c>
      <c r="AF140" s="19" t="s">
        <v>2352</v>
      </c>
      <c r="AG140" s="33" t="s">
        <v>433</v>
      </c>
    </row>
    <row r="141" spans="1:33" ht="66" hidden="1" customHeight="1" x14ac:dyDescent="0.45">
      <c r="A141" s="25"/>
      <c r="B141" s="26" t="s">
        <v>2353</v>
      </c>
      <c r="C141" s="26" t="s">
        <v>2290</v>
      </c>
      <c r="D141" s="27" t="s">
        <v>2354</v>
      </c>
      <c r="E141" s="27" t="s">
        <v>1461</v>
      </c>
      <c r="F141" s="27" t="s">
        <v>1461</v>
      </c>
      <c r="G141" s="27" t="s">
        <v>55</v>
      </c>
      <c r="H141" s="27" t="s">
        <v>1196</v>
      </c>
      <c r="I141" s="26" t="s">
        <v>22</v>
      </c>
      <c r="J141" s="27" t="s">
        <v>2355</v>
      </c>
      <c r="K141" s="27" t="s">
        <v>2356</v>
      </c>
      <c r="L141" s="27" t="s">
        <v>2357</v>
      </c>
      <c r="M141" s="27" t="s">
        <v>2358</v>
      </c>
      <c r="N141" s="27" t="s">
        <v>33</v>
      </c>
      <c r="O141" s="7" t="s">
        <v>23</v>
      </c>
      <c r="P141" s="27" t="s">
        <v>2359</v>
      </c>
      <c r="Q141" s="27" t="s">
        <v>2360</v>
      </c>
      <c r="R141" s="29">
        <v>8707</v>
      </c>
      <c r="S141" s="38">
        <v>1891723.2</v>
      </c>
      <c r="T141" s="30">
        <v>102255.3081081081</v>
      </c>
      <c r="U141" s="34">
        <v>-9.0800000000000006E-2</v>
      </c>
      <c r="V141" s="29">
        <v>1988</v>
      </c>
      <c r="W141" s="29">
        <v>45191</v>
      </c>
      <c r="X141" s="25" t="s">
        <v>2361</v>
      </c>
      <c r="Y141" s="35">
        <v>0</v>
      </c>
      <c r="Z141" s="26" t="s">
        <v>2362</v>
      </c>
      <c r="AA141" s="27" t="s">
        <v>2363</v>
      </c>
      <c r="AB141" s="26" t="s">
        <v>428</v>
      </c>
      <c r="AC141" s="27" t="s">
        <v>429</v>
      </c>
      <c r="AD141" s="27" t="s">
        <v>2364</v>
      </c>
      <c r="AE141" s="27" t="s">
        <v>2365</v>
      </c>
      <c r="AF141" s="25" t="s">
        <v>2366</v>
      </c>
      <c r="AG141" s="36" t="s">
        <v>433</v>
      </c>
    </row>
    <row r="142" spans="1:33" ht="73.5" hidden="1" customHeight="1" x14ac:dyDescent="0.45">
      <c r="A142" s="19"/>
      <c r="B142" s="20" t="s">
        <v>2367</v>
      </c>
      <c r="C142" s="20" t="s">
        <v>2290</v>
      </c>
      <c r="D142" s="21" t="s">
        <v>2368</v>
      </c>
      <c r="E142" s="21" t="s">
        <v>1461</v>
      </c>
      <c r="F142" s="21" t="s">
        <v>1461</v>
      </c>
      <c r="G142" s="21" t="s">
        <v>52</v>
      </c>
      <c r="H142" s="21" t="s">
        <v>2369</v>
      </c>
      <c r="I142" s="20" t="s">
        <v>296</v>
      </c>
      <c r="J142" s="21" t="s">
        <v>1786</v>
      </c>
      <c r="K142" s="21" t="s">
        <v>1267</v>
      </c>
      <c r="L142" s="21" t="s">
        <v>2370</v>
      </c>
      <c r="M142" s="21" t="s">
        <v>2371</v>
      </c>
      <c r="N142" s="21" t="s">
        <v>1270</v>
      </c>
      <c r="O142" s="12" t="s">
        <v>36</v>
      </c>
      <c r="P142" s="21" t="s">
        <v>2372</v>
      </c>
      <c r="Q142" s="21" t="s">
        <v>2373</v>
      </c>
      <c r="R142" s="23">
        <v>8527</v>
      </c>
      <c r="S142" s="37">
        <v>1820411.76</v>
      </c>
      <c r="T142" s="24">
        <v>98400.635675675672</v>
      </c>
      <c r="U142" s="31">
        <v>-0.1333</v>
      </c>
      <c r="V142" s="23">
        <v>2307</v>
      </c>
      <c r="W142" s="23">
        <v>239743</v>
      </c>
      <c r="X142" s="19" t="s">
        <v>2374</v>
      </c>
      <c r="Y142" s="32">
        <v>0.2</v>
      </c>
      <c r="Z142" s="20" t="s">
        <v>2375</v>
      </c>
      <c r="AA142" s="21" t="s">
        <v>2376</v>
      </c>
      <c r="AB142" s="20" t="s">
        <v>428</v>
      </c>
      <c r="AC142" s="21" t="s">
        <v>429</v>
      </c>
      <c r="AD142" s="21" t="s">
        <v>499</v>
      </c>
      <c r="AE142" s="21" t="s">
        <v>2377</v>
      </c>
      <c r="AF142" s="19" t="s">
        <v>2378</v>
      </c>
      <c r="AG142" s="33" t="s">
        <v>433</v>
      </c>
    </row>
    <row r="143" spans="1:33" ht="66" hidden="1" customHeight="1" x14ac:dyDescent="0.45">
      <c r="A143" s="25"/>
      <c r="B143" s="26" t="s">
        <v>2379</v>
      </c>
      <c r="C143" s="26" t="s">
        <v>2290</v>
      </c>
      <c r="D143" s="27" t="s">
        <v>2338</v>
      </c>
      <c r="E143" s="27" t="s">
        <v>555</v>
      </c>
      <c r="F143" s="27" t="s">
        <v>555</v>
      </c>
      <c r="G143" s="27" t="s">
        <v>56</v>
      </c>
      <c r="H143" s="27" t="s">
        <v>1480</v>
      </c>
      <c r="I143" s="26" t="s">
        <v>26</v>
      </c>
      <c r="J143" s="27" t="s">
        <v>1481</v>
      </c>
      <c r="K143" s="27" t="s">
        <v>1482</v>
      </c>
      <c r="L143" s="27" t="s">
        <v>2339</v>
      </c>
      <c r="M143" s="27" t="s">
        <v>1484</v>
      </c>
      <c r="N143" s="27" t="s">
        <v>25</v>
      </c>
      <c r="O143" s="12" t="s">
        <v>36</v>
      </c>
      <c r="P143" s="27" t="s">
        <v>577</v>
      </c>
      <c r="Q143" s="27" t="s">
        <v>2340</v>
      </c>
      <c r="R143" s="29">
        <v>8363</v>
      </c>
      <c r="S143" s="38">
        <v>1726738.22</v>
      </c>
      <c r="T143" s="30">
        <v>93337.201081081075</v>
      </c>
      <c r="U143" s="34">
        <v>0.68299999999999994</v>
      </c>
      <c r="V143" s="29">
        <v>2277</v>
      </c>
      <c r="W143" s="29">
        <v>18930</v>
      </c>
      <c r="X143" s="25" t="s">
        <v>2380</v>
      </c>
      <c r="Y143" s="35">
        <v>0</v>
      </c>
      <c r="Z143" s="26" t="s">
        <v>2381</v>
      </c>
      <c r="AA143" s="27" t="s">
        <v>2382</v>
      </c>
      <c r="AB143" s="26" t="s">
        <v>428</v>
      </c>
      <c r="AC143" s="27" t="s">
        <v>429</v>
      </c>
      <c r="AD143" s="27" t="s">
        <v>2383</v>
      </c>
      <c r="AE143" s="27" t="s">
        <v>2344</v>
      </c>
      <c r="AF143" s="25" t="s">
        <v>2384</v>
      </c>
      <c r="AG143" s="36" t="s">
        <v>433</v>
      </c>
    </row>
    <row r="144" spans="1:33" ht="66" hidden="1" customHeight="1" x14ac:dyDescent="0.45">
      <c r="A144" s="19"/>
      <c r="B144" s="20" t="s">
        <v>2385</v>
      </c>
      <c r="C144" s="20" t="s">
        <v>2290</v>
      </c>
      <c r="D144" s="21" t="s">
        <v>2386</v>
      </c>
      <c r="E144" s="21" t="s">
        <v>2387</v>
      </c>
      <c r="F144" s="21" t="s">
        <v>2388</v>
      </c>
      <c r="G144" s="21" t="s">
        <v>54</v>
      </c>
      <c r="H144" s="21" t="s">
        <v>2389</v>
      </c>
      <c r="I144" s="20" t="s">
        <v>22</v>
      </c>
      <c r="J144" s="21" t="s">
        <v>438</v>
      </c>
      <c r="K144" s="21" t="s">
        <v>2390</v>
      </c>
      <c r="L144" s="21" t="s">
        <v>2391</v>
      </c>
      <c r="M144" s="21" t="s">
        <v>2392</v>
      </c>
      <c r="N144" s="21" t="s">
        <v>21</v>
      </c>
      <c r="O144" s="7" t="s">
        <v>23</v>
      </c>
      <c r="P144" s="21" t="s">
        <v>2393</v>
      </c>
      <c r="Q144" s="21" t="s">
        <v>2394</v>
      </c>
      <c r="R144" s="23">
        <v>7528</v>
      </c>
      <c r="S144" s="37">
        <v>1536139</v>
      </c>
      <c r="T144" s="24">
        <v>83034.540540540547</v>
      </c>
      <c r="U144" s="31">
        <v>-0.1598</v>
      </c>
      <c r="V144" s="23">
        <v>1771</v>
      </c>
      <c r="W144" s="23">
        <v>79928</v>
      </c>
      <c r="X144" s="19" t="s">
        <v>2395</v>
      </c>
      <c r="Y144" s="32">
        <v>0</v>
      </c>
      <c r="Z144" s="20" t="s">
        <v>2396</v>
      </c>
      <c r="AA144" s="21" t="s">
        <v>2397</v>
      </c>
      <c r="AB144" s="20" t="s">
        <v>428</v>
      </c>
      <c r="AC144" s="21" t="s">
        <v>549</v>
      </c>
      <c r="AD144" s="21" t="s">
        <v>2398</v>
      </c>
      <c r="AE144" s="21" t="s">
        <v>2399</v>
      </c>
      <c r="AF144" s="19" t="s">
        <v>2400</v>
      </c>
      <c r="AG144" s="33" t="s">
        <v>433</v>
      </c>
    </row>
    <row r="145" spans="1:33" ht="100.5" hidden="1" customHeight="1" x14ac:dyDescent="0.45">
      <c r="A145" s="25"/>
      <c r="B145" s="26" t="s">
        <v>2401</v>
      </c>
      <c r="C145" s="26" t="s">
        <v>2290</v>
      </c>
      <c r="D145" s="27" t="s">
        <v>2402</v>
      </c>
      <c r="E145" s="27" t="s">
        <v>2403</v>
      </c>
      <c r="F145" s="27" t="s">
        <v>2404</v>
      </c>
      <c r="G145" s="27" t="s">
        <v>54</v>
      </c>
      <c r="H145" s="27" t="s">
        <v>2405</v>
      </c>
      <c r="I145" s="26" t="s">
        <v>29</v>
      </c>
      <c r="J145" s="27" t="s">
        <v>2406</v>
      </c>
      <c r="K145" s="27" t="s">
        <v>2407</v>
      </c>
      <c r="L145" s="27" t="s">
        <v>2408</v>
      </c>
      <c r="M145" s="27" t="s">
        <v>2409</v>
      </c>
      <c r="N145" s="27" t="s">
        <v>32</v>
      </c>
      <c r="O145" s="12" t="s">
        <v>36</v>
      </c>
      <c r="P145" s="27" t="s">
        <v>2410</v>
      </c>
      <c r="Q145" s="27" t="s">
        <v>2411</v>
      </c>
      <c r="R145" s="29">
        <v>6667</v>
      </c>
      <c r="S145" s="38">
        <v>1469159.95</v>
      </c>
      <c r="T145" s="30">
        <v>79414.051351351343</v>
      </c>
      <c r="U145" s="34">
        <v>0.33450000000000002</v>
      </c>
      <c r="V145" s="29">
        <v>1135</v>
      </c>
      <c r="W145" s="29">
        <v>68570</v>
      </c>
      <c r="X145" s="25" t="s">
        <v>2412</v>
      </c>
      <c r="Y145" s="35">
        <v>0.2</v>
      </c>
      <c r="Z145" s="26" t="s">
        <v>565</v>
      </c>
      <c r="AA145" s="27" t="s">
        <v>2413</v>
      </c>
      <c r="AB145" s="26" t="s">
        <v>428</v>
      </c>
      <c r="AC145" s="27" t="s">
        <v>429</v>
      </c>
      <c r="AD145" s="27" t="s">
        <v>2414</v>
      </c>
      <c r="AE145" s="27" t="s">
        <v>2415</v>
      </c>
      <c r="AF145" s="25" t="s">
        <v>2416</v>
      </c>
      <c r="AG145" s="36" t="s">
        <v>433</v>
      </c>
    </row>
    <row r="146" spans="1:33" ht="66" hidden="1" customHeight="1" x14ac:dyDescent="0.45">
      <c r="A146" s="19"/>
      <c r="B146" s="20" t="s">
        <v>2417</v>
      </c>
      <c r="C146" s="20" t="s">
        <v>2290</v>
      </c>
      <c r="D146" s="21" t="s">
        <v>2418</v>
      </c>
      <c r="E146" s="21" t="s">
        <v>2292</v>
      </c>
      <c r="F146" s="21" t="s">
        <v>2323</v>
      </c>
      <c r="G146" s="21" t="s">
        <v>52</v>
      </c>
      <c r="H146" s="21" t="s">
        <v>2419</v>
      </c>
      <c r="I146" s="20" t="s">
        <v>22</v>
      </c>
      <c r="J146" s="21" t="s">
        <v>2420</v>
      </c>
      <c r="K146" s="21" t="s">
        <v>2421</v>
      </c>
      <c r="L146" s="21" t="s">
        <v>2422</v>
      </c>
      <c r="M146" s="21" t="s">
        <v>2423</v>
      </c>
      <c r="N146" s="21" t="s">
        <v>27</v>
      </c>
      <c r="O146" s="7" t="s">
        <v>23</v>
      </c>
      <c r="P146" s="21" t="s">
        <v>2424</v>
      </c>
      <c r="Q146" s="21" t="s">
        <v>2425</v>
      </c>
      <c r="R146" s="23">
        <v>6411</v>
      </c>
      <c r="S146" s="37">
        <v>1394619.89</v>
      </c>
      <c r="T146" s="24">
        <v>75384.858918918908</v>
      </c>
      <c r="U146" s="31">
        <v>-0.29299999999999998</v>
      </c>
      <c r="V146" s="23">
        <v>1573</v>
      </c>
      <c r="W146" s="23">
        <v>27795</v>
      </c>
      <c r="X146" s="19" t="s">
        <v>2426</v>
      </c>
      <c r="Y146" s="32">
        <v>0</v>
      </c>
      <c r="Z146" s="20" t="s">
        <v>2427</v>
      </c>
      <c r="AA146" s="21" t="s">
        <v>2428</v>
      </c>
      <c r="AB146" s="20" t="s">
        <v>465</v>
      </c>
      <c r="AC146" s="21" t="s">
        <v>549</v>
      </c>
      <c r="AD146" s="21" t="s">
        <v>2429</v>
      </c>
      <c r="AE146" s="21" t="s">
        <v>2430</v>
      </c>
      <c r="AF146" s="19" t="s">
        <v>2431</v>
      </c>
      <c r="AG146" s="33" t="s">
        <v>433</v>
      </c>
    </row>
    <row r="147" spans="1:33" ht="100.5" hidden="1" customHeight="1" x14ac:dyDescent="0.45">
      <c r="A147" s="25"/>
      <c r="B147" s="26" t="s">
        <v>2432</v>
      </c>
      <c r="C147" s="26" t="s">
        <v>2290</v>
      </c>
      <c r="D147" s="27" t="s">
        <v>2402</v>
      </c>
      <c r="E147" s="27" t="s">
        <v>2403</v>
      </c>
      <c r="F147" s="27" t="s">
        <v>2433</v>
      </c>
      <c r="G147" s="27" t="s">
        <v>54</v>
      </c>
      <c r="H147" s="27" t="s">
        <v>2405</v>
      </c>
      <c r="I147" s="26" t="s">
        <v>29</v>
      </c>
      <c r="J147" s="27" t="s">
        <v>2406</v>
      </c>
      <c r="K147" s="27" t="s">
        <v>2407</v>
      </c>
      <c r="L147" s="27" t="s">
        <v>2408</v>
      </c>
      <c r="M147" s="27" t="s">
        <v>2409</v>
      </c>
      <c r="N147" s="27" t="s">
        <v>32</v>
      </c>
      <c r="O147" s="12" t="s">
        <v>36</v>
      </c>
      <c r="P147" s="27" t="s">
        <v>2410</v>
      </c>
      <c r="Q147" s="27" t="s">
        <v>2411</v>
      </c>
      <c r="R147" s="29">
        <v>6210</v>
      </c>
      <c r="S147" s="38">
        <v>1679052.04</v>
      </c>
      <c r="T147" s="30">
        <v>90759.56972972973</v>
      </c>
      <c r="U147" s="34">
        <v>0.1149</v>
      </c>
      <c r="V147" s="29">
        <v>1639</v>
      </c>
      <c r="W147" s="29">
        <v>29605</v>
      </c>
      <c r="X147" s="25" t="s">
        <v>2434</v>
      </c>
      <c r="Y147" s="35">
        <v>0</v>
      </c>
      <c r="Z147" s="26" t="s">
        <v>2435</v>
      </c>
      <c r="AA147" s="27" t="s">
        <v>2436</v>
      </c>
      <c r="AB147" s="26" t="s">
        <v>428</v>
      </c>
      <c r="AC147" s="27" t="s">
        <v>429</v>
      </c>
      <c r="AD147" s="27" t="s">
        <v>2437</v>
      </c>
      <c r="AE147" s="27" t="s">
        <v>2415</v>
      </c>
      <c r="AF147" s="25" t="s">
        <v>2438</v>
      </c>
      <c r="AG147" s="36" t="s">
        <v>433</v>
      </c>
    </row>
    <row r="148" spans="1:33" ht="73.5" hidden="1" customHeight="1" x14ac:dyDescent="0.45">
      <c r="A148" s="19"/>
      <c r="B148" s="20" t="s">
        <v>2439</v>
      </c>
      <c r="C148" s="20" t="s">
        <v>2290</v>
      </c>
      <c r="D148" s="21" t="s">
        <v>2440</v>
      </c>
      <c r="E148" s="21" t="s">
        <v>2441</v>
      </c>
      <c r="F148" s="21" t="s">
        <v>2442</v>
      </c>
      <c r="G148" s="21" t="s">
        <v>55</v>
      </c>
      <c r="H148" s="21" t="s">
        <v>1196</v>
      </c>
      <c r="I148" s="20" t="s">
        <v>22</v>
      </c>
      <c r="J148" s="21" t="s">
        <v>2279</v>
      </c>
      <c r="K148" s="21" t="s">
        <v>1197</v>
      </c>
      <c r="L148" s="21" t="s">
        <v>2443</v>
      </c>
      <c r="M148" s="21" t="s">
        <v>1422</v>
      </c>
      <c r="N148" s="21" t="s">
        <v>33</v>
      </c>
      <c r="O148" s="7" t="s">
        <v>23</v>
      </c>
      <c r="P148" s="21" t="s">
        <v>2444</v>
      </c>
      <c r="Q148" s="21" t="s">
        <v>2445</v>
      </c>
      <c r="R148" s="23">
        <v>5473</v>
      </c>
      <c r="S148" s="37">
        <v>1232876.6000000001</v>
      </c>
      <c r="T148" s="24">
        <v>66641.978378378379</v>
      </c>
      <c r="U148" s="31">
        <v>5.74E-2</v>
      </c>
      <c r="V148" s="23">
        <v>1017</v>
      </c>
      <c r="W148" s="23">
        <v>86723</v>
      </c>
      <c r="X148" s="19" t="s">
        <v>2446</v>
      </c>
      <c r="Y148" s="32">
        <v>0</v>
      </c>
      <c r="Z148" s="20" t="s">
        <v>2447</v>
      </c>
      <c r="AA148" s="21" t="s">
        <v>2448</v>
      </c>
      <c r="AB148" s="20" t="s">
        <v>428</v>
      </c>
      <c r="AC148" s="21" t="s">
        <v>429</v>
      </c>
      <c r="AD148" s="21" t="s">
        <v>499</v>
      </c>
      <c r="AE148" s="21" t="s">
        <v>2449</v>
      </c>
      <c r="AF148" s="19" t="s">
        <v>2450</v>
      </c>
      <c r="AG148" s="33" t="s">
        <v>433</v>
      </c>
    </row>
    <row r="149" spans="1:33" ht="100.5" hidden="1" customHeight="1" x14ac:dyDescent="0.45">
      <c r="A149" s="25"/>
      <c r="B149" s="26" t="s">
        <v>2451</v>
      </c>
      <c r="C149" s="26" t="s">
        <v>2290</v>
      </c>
      <c r="D149" s="27" t="s">
        <v>2452</v>
      </c>
      <c r="E149" s="27" t="s">
        <v>1461</v>
      </c>
      <c r="F149" s="27" t="s">
        <v>1461</v>
      </c>
      <c r="G149" s="27" t="s">
        <v>59</v>
      </c>
      <c r="H149" s="27" t="s">
        <v>2453</v>
      </c>
      <c r="I149" s="26" t="s">
        <v>296</v>
      </c>
      <c r="J149" s="27" t="s">
        <v>2454</v>
      </c>
      <c r="K149" s="27" t="s">
        <v>2455</v>
      </c>
      <c r="L149" s="27" t="s">
        <v>2456</v>
      </c>
      <c r="M149" s="27" t="s">
        <v>2457</v>
      </c>
      <c r="N149" s="27" t="s">
        <v>725</v>
      </c>
      <c r="O149" s="7" t="s">
        <v>23</v>
      </c>
      <c r="P149" s="27" t="s">
        <v>2458</v>
      </c>
      <c r="Q149" s="27" t="s">
        <v>2459</v>
      </c>
      <c r="R149" s="29">
        <v>5464</v>
      </c>
      <c r="S149" s="38">
        <v>1167399</v>
      </c>
      <c r="T149" s="30">
        <v>63102.648648648646</v>
      </c>
      <c r="U149" s="34">
        <v>0.64080000000000004</v>
      </c>
      <c r="V149" s="29">
        <v>1858</v>
      </c>
      <c r="W149" s="29">
        <v>21116</v>
      </c>
      <c r="X149" s="25" t="s">
        <v>2460</v>
      </c>
      <c r="Y149" s="35">
        <v>0</v>
      </c>
      <c r="Z149" s="26" t="s">
        <v>2461</v>
      </c>
      <c r="AA149" s="27" t="s">
        <v>2462</v>
      </c>
      <c r="AB149" s="26" t="s">
        <v>465</v>
      </c>
      <c r="AC149" s="27" t="s">
        <v>549</v>
      </c>
      <c r="AD149" s="27" t="s">
        <v>2463</v>
      </c>
      <c r="AE149" s="27" t="s">
        <v>2464</v>
      </c>
      <c r="AF149" s="25" t="s">
        <v>2465</v>
      </c>
      <c r="AG149" s="36" t="s">
        <v>433</v>
      </c>
    </row>
    <row r="150" spans="1:33" ht="66" hidden="1" customHeight="1" x14ac:dyDescent="0.45">
      <c r="A150" s="19"/>
      <c r="B150" s="20" t="s">
        <v>2466</v>
      </c>
      <c r="C150" s="20" t="s">
        <v>2290</v>
      </c>
      <c r="D150" s="21" t="s">
        <v>2467</v>
      </c>
      <c r="E150" s="21" t="s">
        <v>2468</v>
      </c>
      <c r="F150" s="21" t="s">
        <v>2468</v>
      </c>
      <c r="G150" s="21" t="s">
        <v>53</v>
      </c>
      <c r="H150" s="21" t="s">
        <v>540</v>
      </c>
      <c r="I150" s="20" t="s">
        <v>29</v>
      </c>
      <c r="J150" s="21" t="s">
        <v>2469</v>
      </c>
      <c r="K150" s="21" t="s">
        <v>540</v>
      </c>
      <c r="L150" s="21" t="s">
        <v>2470</v>
      </c>
      <c r="M150" s="21" t="s">
        <v>2471</v>
      </c>
      <c r="N150" s="21" t="s">
        <v>31</v>
      </c>
      <c r="O150" s="7" t="s">
        <v>23</v>
      </c>
      <c r="P150" s="21" t="s">
        <v>2472</v>
      </c>
      <c r="Q150" s="21" t="s">
        <v>2473</v>
      </c>
      <c r="R150" s="23">
        <v>5219</v>
      </c>
      <c r="S150" s="37">
        <v>1464635.82</v>
      </c>
      <c r="T150" s="24">
        <v>79169.503783783788</v>
      </c>
      <c r="U150" s="31">
        <v>-0.215</v>
      </c>
      <c r="V150" s="23">
        <v>1032</v>
      </c>
      <c r="W150" s="23">
        <v>85634</v>
      </c>
      <c r="X150" s="19" t="s">
        <v>2474</v>
      </c>
      <c r="Y150" s="32">
        <v>0.20499999999999999</v>
      </c>
      <c r="Z150" s="20" t="s">
        <v>1101</v>
      </c>
      <c r="AA150" s="21" t="s">
        <v>2475</v>
      </c>
      <c r="AB150" s="20" t="s">
        <v>428</v>
      </c>
      <c r="AC150" s="21" t="s">
        <v>549</v>
      </c>
      <c r="AD150" s="21" t="s">
        <v>2476</v>
      </c>
      <c r="AE150" s="21" t="s">
        <v>2477</v>
      </c>
      <c r="AF150" s="19" t="s">
        <v>2478</v>
      </c>
      <c r="AG150" s="33" t="s">
        <v>433</v>
      </c>
    </row>
    <row r="151" spans="1:33" ht="87" hidden="1" customHeight="1" x14ac:dyDescent="0.45">
      <c r="A151" s="25"/>
      <c r="B151" s="26" t="s">
        <v>2479</v>
      </c>
      <c r="C151" s="26" t="s">
        <v>2290</v>
      </c>
      <c r="D151" s="27" t="s">
        <v>2480</v>
      </c>
      <c r="E151" s="27" t="s">
        <v>2387</v>
      </c>
      <c r="F151" s="27" t="s">
        <v>2481</v>
      </c>
      <c r="G151" s="27" t="s">
        <v>55</v>
      </c>
      <c r="H151" s="27" t="s">
        <v>1196</v>
      </c>
      <c r="I151" s="26" t="s">
        <v>22</v>
      </c>
      <c r="J151" s="27" t="s">
        <v>986</v>
      </c>
      <c r="K151" s="27" t="s">
        <v>2482</v>
      </c>
      <c r="L151" s="27" t="s">
        <v>2483</v>
      </c>
      <c r="M151" s="27" t="s">
        <v>1422</v>
      </c>
      <c r="N151" s="27" t="s">
        <v>33</v>
      </c>
      <c r="O151" s="7" t="s">
        <v>23</v>
      </c>
      <c r="P151" s="27" t="s">
        <v>2484</v>
      </c>
      <c r="Q151" s="27" t="s">
        <v>2485</v>
      </c>
      <c r="R151" s="29">
        <v>4921</v>
      </c>
      <c r="S151" s="38">
        <v>1329457</v>
      </c>
      <c r="T151" s="30">
        <v>71862.540540540547</v>
      </c>
      <c r="U151" s="34">
        <v>4.8000000000000001E-2</v>
      </c>
      <c r="V151" s="29">
        <v>1033</v>
      </c>
      <c r="W151" s="29">
        <v>25414</v>
      </c>
      <c r="X151" s="25" t="s">
        <v>2486</v>
      </c>
      <c r="Y151" s="35">
        <v>0</v>
      </c>
      <c r="Z151" s="26" t="s">
        <v>2487</v>
      </c>
      <c r="AA151" s="27" t="s">
        <v>2488</v>
      </c>
      <c r="AB151" s="26" t="s">
        <v>428</v>
      </c>
      <c r="AC151" s="27" t="s">
        <v>429</v>
      </c>
      <c r="AD151" s="27" t="s">
        <v>499</v>
      </c>
      <c r="AE151" s="27" t="s">
        <v>2489</v>
      </c>
      <c r="AF151" s="25" t="s">
        <v>2490</v>
      </c>
      <c r="AG151" s="36" t="s">
        <v>433</v>
      </c>
    </row>
    <row r="152" spans="1:33" ht="87" hidden="1" customHeight="1" x14ac:dyDescent="0.45">
      <c r="A152" s="19"/>
      <c r="B152" s="20" t="s">
        <v>2491</v>
      </c>
      <c r="C152" s="20" t="s">
        <v>2290</v>
      </c>
      <c r="D152" s="21" t="s">
        <v>2492</v>
      </c>
      <c r="E152" s="21" t="s">
        <v>2493</v>
      </c>
      <c r="F152" s="21" t="s">
        <v>2293</v>
      </c>
      <c r="G152" s="21" t="s">
        <v>52</v>
      </c>
      <c r="H152" s="21" t="s">
        <v>2494</v>
      </c>
      <c r="I152" s="20" t="s">
        <v>22</v>
      </c>
      <c r="J152" s="21" t="s">
        <v>2495</v>
      </c>
      <c r="K152" s="21" t="s">
        <v>2310</v>
      </c>
      <c r="L152" s="21" t="s">
        <v>2496</v>
      </c>
      <c r="M152" s="21" t="s">
        <v>2497</v>
      </c>
      <c r="N152" s="21" t="s">
        <v>27</v>
      </c>
      <c r="O152" s="7" t="s">
        <v>23</v>
      </c>
      <c r="P152" s="21" t="s">
        <v>2498</v>
      </c>
      <c r="Q152" s="21" t="s">
        <v>2499</v>
      </c>
      <c r="R152" s="23">
        <v>4635</v>
      </c>
      <c r="S152" s="37">
        <v>1031801.33</v>
      </c>
      <c r="T152" s="24">
        <v>55773.04486486486</v>
      </c>
      <c r="U152" s="31">
        <v>-0.19750000000000001</v>
      </c>
      <c r="V152" s="23">
        <v>1114</v>
      </c>
      <c r="W152" s="23">
        <v>28312</v>
      </c>
      <c r="X152" s="19" t="s">
        <v>2315</v>
      </c>
      <c r="Y152" s="32">
        <v>0</v>
      </c>
      <c r="Z152" s="20" t="s">
        <v>2500</v>
      </c>
      <c r="AA152" s="21" t="s">
        <v>2501</v>
      </c>
      <c r="AB152" s="20" t="s">
        <v>465</v>
      </c>
      <c r="AC152" s="21" t="s">
        <v>429</v>
      </c>
      <c r="AD152" s="21" t="s">
        <v>2502</v>
      </c>
      <c r="AE152" s="21" t="s">
        <v>2430</v>
      </c>
      <c r="AF152" s="19" t="s">
        <v>2503</v>
      </c>
      <c r="AG152" s="33" t="s">
        <v>433</v>
      </c>
    </row>
    <row r="153" spans="1:33" ht="66" hidden="1" customHeight="1" x14ac:dyDescent="0.45">
      <c r="A153" s="25"/>
      <c r="B153" s="26" t="s">
        <v>2504</v>
      </c>
      <c r="C153" s="26" t="s">
        <v>2290</v>
      </c>
      <c r="D153" s="27" t="s">
        <v>2505</v>
      </c>
      <c r="E153" s="27" t="s">
        <v>2493</v>
      </c>
      <c r="F153" s="27" t="s">
        <v>2347</v>
      </c>
      <c r="G153" s="27" t="s">
        <v>53</v>
      </c>
      <c r="H153" s="27" t="s">
        <v>2506</v>
      </c>
      <c r="I153" s="26" t="s">
        <v>22</v>
      </c>
      <c r="J153" s="27" t="s">
        <v>2507</v>
      </c>
      <c r="K153" s="27" t="s">
        <v>2508</v>
      </c>
      <c r="L153" s="27" t="s">
        <v>2509</v>
      </c>
      <c r="M153" s="27" t="s">
        <v>2510</v>
      </c>
      <c r="N153" s="27" t="s">
        <v>1166</v>
      </c>
      <c r="O153" s="12" t="s">
        <v>36</v>
      </c>
      <c r="P153" s="27" t="s">
        <v>2511</v>
      </c>
      <c r="Q153" s="27" t="s">
        <v>2512</v>
      </c>
      <c r="R153" s="29">
        <v>4451</v>
      </c>
      <c r="S153" s="38">
        <v>566418.16</v>
      </c>
      <c r="T153" s="30">
        <v>30617.197837837841</v>
      </c>
      <c r="U153" s="34">
        <v>2.8075000000000001</v>
      </c>
      <c r="V153" s="29">
        <v>938</v>
      </c>
      <c r="W153" s="29">
        <v>32979</v>
      </c>
      <c r="X153" s="25" t="s">
        <v>2513</v>
      </c>
      <c r="Y153" s="35">
        <v>0.26</v>
      </c>
      <c r="Z153" s="26" t="s">
        <v>2514</v>
      </c>
      <c r="AA153" s="27" t="s">
        <v>2515</v>
      </c>
      <c r="AB153" s="26" t="s">
        <v>428</v>
      </c>
      <c r="AC153" s="27" t="s">
        <v>549</v>
      </c>
      <c r="AD153" s="27" t="s">
        <v>2516</v>
      </c>
      <c r="AE153" s="27" t="s">
        <v>2517</v>
      </c>
      <c r="AF153" s="25" t="s">
        <v>2518</v>
      </c>
      <c r="AG153" s="36" t="s">
        <v>433</v>
      </c>
    </row>
    <row r="154" spans="1:33" ht="100.5" hidden="1" customHeight="1" x14ac:dyDescent="0.45">
      <c r="A154" s="19"/>
      <c r="B154" s="20" t="s">
        <v>2519</v>
      </c>
      <c r="C154" s="20" t="s">
        <v>2290</v>
      </c>
      <c r="D154" s="21" t="s">
        <v>2520</v>
      </c>
      <c r="E154" s="21" t="s">
        <v>2403</v>
      </c>
      <c r="F154" s="21" t="s">
        <v>2404</v>
      </c>
      <c r="G154" s="21" t="s">
        <v>54</v>
      </c>
      <c r="H154" s="21" t="s">
        <v>2521</v>
      </c>
      <c r="I154" s="20" t="s">
        <v>29</v>
      </c>
      <c r="J154" s="21" t="s">
        <v>2522</v>
      </c>
      <c r="K154" s="21" t="s">
        <v>2407</v>
      </c>
      <c r="L154" s="21" t="s">
        <v>2408</v>
      </c>
      <c r="M154" s="21" t="s">
        <v>2523</v>
      </c>
      <c r="N154" s="21" t="s">
        <v>32</v>
      </c>
      <c r="O154" s="12" t="s">
        <v>36</v>
      </c>
      <c r="P154" s="21" t="s">
        <v>2524</v>
      </c>
      <c r="Q154" s="21" t="s">
        <v>2525</v>
      </c>
      <c r="R154" s="23">
        <v>4127</v>
      </c>
      <c r="S154" s="37">
        <v>872099.28</v>
      </c>
      <c r="T154" s="24">
        <v>47140.501621621625</v>
      </c>
      <c r="U154" s="31">
        <v>3.2300000000000002E-2</v>
      </c>
      <c r="V154" s="23">
        <v>1075</v>
      </c>
      <c r="W154" s="23">
        <v>48123</v>
      </c>
      <c r="X154" s="19" t="s">
        <v>2526</v>
      </c>
      <c r="Y154" s="32">
        <v>0</v>
      </c>
      <c r="Z154" s="20" t="s">
        <v>2527</v>
      </c>
      <c r="AA154" s="21" t="s">
        <v>2528</v>
      </c>
      <c r="AB154" s="20" t="s">
        <v>465</v>
      </c>
      <c r="AC154" s="21" t="s">
        <v>549</v>
      </c>
      <c r="AD154" s="21" t="s">
        <v>2529</v>
      </c>
      <c r="AE154" s="21" t="s">
        <v>2415</v>
      </c>
      <c r="AF154" s="19" t="s">
        <v>2530</v>
      </c>
      <c r="AG154" s="33" t="s">
        <v>433</v>
      </c>
    </row>
    <row r="155" spans="1:33" ht="66" hidden="1" customHeight="1" x14ac:dyDescent="0.45">
      <c r="A155" s="25"/>
      <c r="B155" s="26" t="s">
        <v>2531</v>
      </c>
      <c r="C155" s="26" t="s">
        <v>2290</v>
      </c>
      <c r="D155" s="27" t="s">
        <v>2532</v>
      </c>
      <c r="E155" s="27" t="s">
        <v>2533</v>
      </c>
      <c r="F155" s="27" t="s">
        <v>2534</v>
      </c>
      <c r="G155" s="27" t="s">
        <v>56</v>
      </c>
      <c r="H155" s="27" t="s">
        <v>2535</v>
      </c>
      <c r="I155" s="26" t="s">
        <v>29</v>
      </c>
      <c r="J155" s="27" t="s">
        <v>2536</v>
      </c>
      <c r="K155" s="27" t="s">
        <v>2537</v>
      </c>
      <c r="L155" s="27" t="s">
        <v>2538</v>
      </c>
      <c r="M155" s="27" t="s">
        <v>2539</v>
      </c>
      <c r="N155" s="27" t="s">
        <v>1581</v>
      </c>
      <c r="O155" s="7" t="s">
        <v>23</v>
      </c>
      <c r="P155" s="27" t="s">
        <v>2540</v>
      </c>
      <c r="Q155" s="27" t="s">
        <v>2541</v>
      </c>
      <c r="R155" s="29">
        <v>3940</v>
      </c>
      <c r="S155" s="38">
        <v>1234322.99</v>
      </c>
      <c r="T155" s="30">
        <v>66720.161621621621</v>
      </c>
      <c r="U155" s="34">
        <v>-0.15429999999999999</v>
      </c>
      <c r="V155" s="29">
        <v>837</v>
      </c>
      <c r="W155" s="29">
        <v>31633</v>
      </c>
      <c r="X155" s="25" t="s">
        <v>2542</v>
      </c>
      <c r="Y155" s="35">
        <v>0.1</v>
      </c>
      <c r="Z155" s="26" t="s">
        <v>2543</v>
      </c>
      <c r="AA155" s="27" t="s">
        <v>2544</v>
      </c>
      <c r="AB155" s="26" t="s">
        <v>428</v>
      </c>
      <c r="AC155" s="27" t="s">
        <v>429</v>
      </c>
      <c r="AD155" s="27" t="s">
        <v>499</v>
      </c>
      <c r="AE155" s="27" t="s">
        <v>2545</v>
      </c>
      <c r="AF155" s="25" t="s">
        <v>2546</v>
      </c>
      <c r="AG155" s="36" t="s">
        <v>433</v>
      </c>
    </row>
    <row r="156" spans="1:33" ht="66" customHeight="1" x14ac:dyDescent="0.45">
      <c r="A156" s="19"/>
      <c r="B156" s="20" t="s">
        <v>2547</v>
      </c>
      <c r="C156" s="20" t="s">
        <v>2290</v>
      </c>
      <c r="D156" s="21" t="s">
        <v>2548</v>
      </c>
      <c r="E156" s="21" t="s">
        <v>2403</v>
      </c>
      <c r="F156" s="21" t="s">
        <v>2549</v>
      </c>
      <c r="G156" s="21" t="s">
        <v>65</v>
      </c>
      <c r="H156" s="21" t="s">
        <v>2453</v>
      </c>
      <c r="I156" s="20" t="s">
        <v>296</v>
      </c>
      <c r="J156" s="21" t="s">
        <v>2550</v>
      </c>
      <c r="K156" s="21" t="s">
        <v>2551</v>
      </c>
      <c r="L156" s="21" t="s">
        <v>2552</v>
      </c>
      <c r="M156" s="21" t="s">
        <v>2553</v>
      </c>
      <c r="N156" s="21" t="s">
        <v>725</v>
      </c>
      <c r="O156" s="12" t="s">
        <v>36</v>
      </c>
      <c r="P156" s="21" t="s">
        <v>2554</v>
      </c>
      <c r="Q156" s="21" t="s">
        <v>2555</v>
      </c>
      <c r="R156" s="23">
        <v>3875</v>
      </c>
      <c r="S156" s="37">
        <v>824636</v>
      </c>
      <c r="T156" s="24">
        <v>44574.91891891892</v>
      </c>
      <c r="U156" s="31">
        <v>0.37659999999999999</v>
      </c>
      <c r="V156" s="23">
        <v>706</v>
      </c>
      <c r="W156" s="23">
        <v>14205</v>
      </c>
      <c r="X156" s="19" t="s">
        <v>2556</v>
      </c>
      <c r="Y156" s="32">
        <v>0</v>
      </c>
      <c r="Z156" s="20" t="s">
        <v>2557</v>
      </c>
      <c r="AA156" s="21" t="s">
        <v>2558</v>
      </c>
      <c r="AB156" s="20" t="s">
        <v>428</v>
      </c>
      <c r="AC156" s="21" t="s">
        <v>549</v>
      </c>
      <c r="AD156" s="21" t="s">
        <v>2559</v>
      </c>
      <c r="AE156" s="21" t="s">
        <v>2560</v>
      </c>
      <c r="AF156" s="19" t="s">
        <v>2561</v>
      </c>
      <c r="AG156" s="33" t="s">
        <v>433</v>
      </c>
    </row>
    <row r="157" spans="1:33" ht="66" hidden="1" customHeight="1" x14ac:dyDescent="0.45">
      <c r="A157" s="25"/>
      <c r="B157" s="26" t="s">
        <v>2562</v>
      </c>
      <c r="C157" s="26" t="s">
        <v>2290</v>
      </c>
      <c r="D157" s="27" t="s">
        <v>2563</v>
      </c>
      <c r="E157" s="27" t="s">
        <v>2493</v>
      </c>
      <c r="F157" s="27" t="s">
        <v>2347</v>
      </c>
      <c r="G157" s="27" t="s">
        <v>54</v>
      </c>
      <c r="H157" s="27" t="s">
        <v>2564</v>
      </c>
      <c r="I157" s="26" t="s">
        <v>296</v>
      </c>
      <c r="J157" s="27" t="s">
        <v>1978</v>
      </c>
      <c r="K157" s="27" t="s">
        <v>2565</v>
      </c>
      <c r="L157" s="27" t="s">
        <v>2566</v>
      </c>
      <c r="M157" s="27" t="s">
        <v>2567</v>
      </c>
      <c r="N157" s="27" t="s">
        <v>1581</v>
      </c>
      <c r="O157" s="15" t="s">
        <v>45</v>
      </c>
      <c r="P157" s="27" t="s">
        <v>2568</v>
      </c>
      <c r="Q157" s="27" t="s">
        <v>2569</v>
      </c>
      <c r="R157" s="29">
        <v>3781</v>
      </c>
      <c r="S157" s="38">
        <v>847823.84</v>
      </c>
      <c r="T157" s="30">
        <v>45828.315675675673</v>
      </c>
      <c r="U157" s="34">
        <v>0.1036</v>
      </c>
      <c r="V157" s="29">
        <v>1100</v>
      </c>
      <c r="W157" s="29">
        <v>21094</v>
      </c>
      <c r="X157" s="25" t="s">
        <v>2570</v>
      </c>
      <c r="Y157" s="35">
        <v>0</v>
      </c>
      <c r="Z157" s="26" t="s">
        <v>1730</v>
      </c>
      <c r="AA157" s="27" t="s">
        <v>2571</v>
      </c>
      <c r="AB157" s="26" t="s">
        <v>428</v>
      </c>
      <c r="AC157" s="27" t="s">
        <v>429</v>
      </c>
      <c r="AD157" s="27" t="s">
        <v>2572</v>
      </c>
      <c r="AE157" s="27" t="s">
        <v>2573</v>
      </c>
      <c r="AF157" s="25" t="s">
        <v>2574</v>
      </c>
      <c r="AG157" s="36" t="s">
        <v>433</v>
      </c>
    </row>
    <row r="158" spans="1:33" ht="87" hidden="1" customHeight="1" x14ac:dyDescent="0.45">
      <c r="A158" s="19"/>
      <c r="B158" s="20" t="s">
        <v>2575</v>
      </c>
      <c r="C158" s="20" t="s">
        <v>2290</v>
      </c>
      <c r="D158" s="21" t="s">
        <v>2576</v>
      </c>
      <c r="E158" s="21" t="s">
        <v>2493</v>
      </c>
      <c r="F158" s="21" t="s">
        <v>2347</v>
      </c>
      <c r="G158" s="21" t="s">
        <v>54</v>
      </c>
      <c r="H158" s="21" t="s">
        <v>2577</v>
      </c>
      <c r="I158" s="20" t="s">
        <v>22</v>
      </c>
      <c r="J158" s="21" t="s">
        <v>2578</v>
      </c>
      <c r="K158" s="21" t="s">
        <v>2579</v>
      </c>
      <c r="L158" s="21" t="s">
        <v>2580</v>
      </c>
      <c r="M158" s="21" t="s">
        <v>2581</v>
      </c>
      <c r="N158" s="21" t="s">
        <v>1581</v>
      </c>
      <c r="O158" s="15" t="s">
        <v>45</v>
      </c>
      <c r="P158" s="21" t="s">
        <v>2568</v>
      </c>
      <c r="Q158" s="21" t="s">
        <v>2582</v>
      </c>
      <c r="R158" s="23">
        <v>3745</v>
      </c>
      <c r="S158" s="37">
        <v>1213603.92</v>
      </c>
      <c r="T158" s="24">
        <v>65600.211891891886</v>
      </c>
      <c r="U158" s="31">
        <v>0.2155</v>
      </c>
      <c r="V158" s="23">
        <v>978</v>
      </c>
      <c r="W158" s="23">
        <v>13073</v>
      </c>
      <c r="X158" s="19" t="s">
        <v>2583</v>
      </c>
      <c r="Y158" s="32">
        <v>0</v>
      </c>
      <c r="Z158" s="20" t="s">
        <v>2584</v>
      </c>
      <c r="AA158" s="21" t="s">
        <v>2585</v>
      </c>
      <c r="AB158" s="20" t="s">
        <v>465</v>
      </c>
      <c r="AC158" s="21" t="s">
        <v>429</v>
      </c>
      <c r="AD158" s="21" t="s">
        <v>2586</v>
      </c>
      <c r="AE158" s="21" t="s">
        <v>2587</v>
      </c>
      <c r="AF158" s="19" t="s">
        <v>2588</v>
      </c>
      <c r="AG158" s="33" t="s">
        <v>433</v>
      </c>
    </row>
    <row r="159" spans="1:33" ht="168" hidden="1" customHeight="1" x14ac:dyDescent="0.45">
      <c r="A159" s="25"/>
      <c r="B159" s="26" t="s">
        <v>2589</v>
      </c>
      <c r="C159" s="26" t="s">
        <v>2290</v>
      </c>
      <c r="D159" s="27" t="s">
        <v>2590</v>
      </c>
      <c r="E159" s="27" t="s">
        <v>1461</v>
      </c>
      <c r="F159" s="27" t="s">
        <v>1461</v>
      </c>
      <c r="G159" s="27" t="s">
        <v>52</v>
      </c>
      <c r="H159" s="27" t="s">
        <v>2591</v>
      </c>
      <c r="I159" s="26" t="s">
        <v>22</v>
      </c>
      <c r="J159" s="27" t="s">
        <v>2592</v>
      </c>
      <c r="K159" s="27" t="s">
        <v>2593</v>
      </c>
      <c r="L159" s="27" t="s">
        <v>2594</v>
      </c>
      <c r="M159" s="27" t="s">
        <v>2595</v>
      </c>
      <c r="N159" s="27" t="s">
        <v>34</v>
      </c>
      <c r="O159" s="12" t="s">
        <v>36</v>
      </c>
      <c r="P159" s="27" t="s">
        <v>2596</v>
      </c>
      <c r="Q159" s="27" t="s">
        <v>2597</v>
      </c>
      <c r="R159" s="29">
        <v>3528</v>
      </c>
      <c r="S159" s="38">
        <v>750997</v>
      </c>
      <c r="T159" s="30">
        <v>40594.432432432433</v>
      </c>
      <c r="U159" s="34">
        <v>-0.35090000000000005</v>
      </c>
      <c r="V159" s="29">
        <v>941</v>
      </c>
      <c r="W159" s="29">
        <v>14236</v>
      </c>
      <c r="X159" s="25" t="s">
        <v>2460</v>
      </c>
      <c r="Y159" s="35">
        <v>0</v>
      </c>
      <c r="Z159" s="26" t="s">
        <v>1840</v>
      </c>
      <c r="AA159" s="27" t="s">
        <v>2598</v>
      </c>
      <c r="AB159" s="26" t="s">
        <v>465</v>
      </c>
      <c r="AC159" s="27" t="s">
        <v>2599</v>
      </c>
      <c r="AD159" s="27" t="s">
        <v>499</v>
      </c>
      <c r="AE159" s="27" t="s">
        <v>2600</v>
      </c>
      <c r="AF159" s="25" t="s">
        <v>2601</v>
      </c>
      <c r="AG159" s="36" t="s">
        <v>433</v>
      </c>
    </row>
    <row r="160" spans="1:33" ht="73.5" hidden="1" customHeight="1" x14ac:dyDescent="0.45">
      <c r="A160" s="19"/>
      <c r="B160" s="20" t="s">
        <v>2602</v>
      </c>
      <c r="C160" s="20" t="s">
        <v>2290</v>
      </c>
      <c r="D160" s="21" t="s">
        <v>2603</v>
      </c>
      <c r="E160" s="21" t="s">
        <v>1309</v>
      </c>
      <c r="F160" s="21" t="s">
        <v>2404</v>
      </c>
      <c r="G160" s="21" t="s">
        <v>55</v>
      </c>
      <c r="H160" s="21" t="s">
        <v>2604</v>
      </c>
      <c r="I160" s="20" t="s">
        <v>22</v>
      </c>
      <c r="J160" s="21" t="s">
        <v>2605</v>
      </c>
      <c r="K160" s="21" t="s">
        <v>2606</v>
      </c>
      <c r="L160" s="21" t="s">
        <v>2607</v>
      </c>
      <c r="M160" s="21" t="s">
        <v>2608</v>
      </c>
      <c r="N160" s="21" t="s">
        <v>1166</v>
      </c>
      <c r="O160" s="12" t="s">
        <v>36</v>
      </c>
      <c r="P160" s="21" t="s">
        <v>2511</v>
      </c>
      <c r="Q160" s="21" t="s">
        <v>2512</v>
      </c>
      <c r="R160" s="23">
        <v>3372</v>
      </c>
      <c r="S160" s="37">
        <v>608434</v>
      </c>
      <c r="T160" s="24">
        <v>32888.324324324327</v>
      </c>
      <c r="U160" s="31">
        <v>-0.30519999999999997</v>
      </c>
      <c r="V160" s="23">
        <v>742</v>
      </c>
      <c r="W160" s="23">
        <v>18097</v>
      </c>
      <c r="X160" s="19" t="s">
        <v>2609</v>
      </c>
      <c r="Y160" s="32">
        <v>0</v>
      </c>
      <c r="Z160" s="20" t="s">
        <v>2610</v>
      </c>
      <c r="AA160" s="21" t="s">
        <v>2611</v>
      </c>
      <c r="AB160" s="20" t="s">
        <v>465</v>
      </c>
      <c r="AC160" s="21" t="s">
        <v>429</v>
      </c>
      <c r="AD160" s="21" t="s">
        <v>2612</v>
      </c>
      <c r="AE160" s="21" t="s">
        <v>2613</v>
      </c>
      <c r="AF160" s="19" t="s">
        <v>2614</v>
      </c>
      <c r="AG160" s="33" t="s">
        <v>433</v>
      </c>
    </row>
    <row r="161" spans="1:33" ht="87" hidden="1" customHeight="1" x14ac:dyDescent="0.45">
      <c r="A161" s="25"/>
      <c r="B161" s="26" t="s">
        <v>2615</v>
      </c>
      <c r="C161" s="26" t="s">
        <v>2290</v>
      </c>
      <c r="D161" s="27" t="s">
        <v>2492</v>
      </c>
      <c r="E161" s="27" t="s">
        <v>2493</v>
      </c>
      <c r="F161" s="27" t="s">
        <v>2293</v>
      </c>
      <c r="G161" s="27" t="s">
        <v>52</v>
      </c>
      <c r="H161" s="27" t="s">
        <v>2494</v>
      </c>
      <c r="I161" s="26" t="s">
        <v>22</v>
      </c>
      <c r="J161" s="27" t="s">
        <v>2495</v>
      </c>
      <c r="K161" s="27" t="s">
        <v>2310</v>
      </c>
      <c r="L161" s="27" t="s">
        <v>2496</v>
      </c>
      <c r="M161" s="27" t="s">
        <v>2497</v>
      </c>
      <c r="N161" s="27" t="s">
        <v>27</v>
      </c>
      <c r="O161" s="7" t="s">
        <v>23</v>
      </c>
      <c r="P161" s="27" t="s">
        <v>2498</v>
      </c>
      <c r="Q161" s="27" t="s">
        <v>2499</v>
      </c>
      <c r="R161" s="29">
        <v>3199</v>
      </c>
      <c r="S161" s="38">
        <v>702758.09</v>
      </c>
      <c r="T161" s="30">
        <v>37986.923783783779</v>
      </c>
      <c r="U161" s="34">
        <v>-0.38090000000000002</v>
      </c>
      <c r="V161" s="29">
        <v>704</v>
      </c>
      <c r="W161" s="29">
        <v>23680</v>
      </c>
      <c r="X161" s="25" t="s">
        <v>2616</v>
      </c>
      <c r="Y161" s="35">
        <v>0</v>
      </c>
      <c r="Z161" s="26" t="s">
        <v>2617</v>
      </c>
      <c r="AA161" s="27" t="s">
        <v>2618</v>
      </c>
      <c r="AB161" s="26" t="s">
        <v>465</v>
      </c>
      <c r="AC161" s="27" t="s">
        <v>429</v>
      </c>
      <c r="AD161" s="27" t="s">
        <v>2619</v>
      </c>
      <c r="AE161" s="27" t="s">
        <v>2430</v>
      </c>
      <c r="AF161" s="25" t="s">
        <v>2620</v>
      </c>
      <c r="AG161" s="36" t="s">
        <v>433</v>
      </c>
    </row>
    <row r="162" spans="1:33" ht="66" hidden="1" customHeight="1" x14ac:dyDescent="0.45">
      <c r="A162" s="19"/>
      <c r="B162" s="20" t="s">
        <v>2621</v>
      </c>
      <c r="C162" s="20" t="s">
        <v>2290</v>
      </c>
      <c r="D162" s="21" t="s">
        <v>2622</v>
      </c>
      <c r="E162" s="21" t="s">
        <v>2623</v>
      </c>
      <c r="F162" s="21" t="s">
        <v>2624</v>
      </c>
      <c r="G162" s="21" t="s">
        <v>54</v>
      </c>
      <c r="H162" s="21" t="s">
        <v>2625</v>
      </c>
      <c r="I162" s="20" t="s">
        <v>22</v>
      </c>
      <c r="J162" s="21" t="s">
        <v>2626</v>
      </c>
      <c r="K162" s="21" t="s">
        <v>2627</v>
      </c>
      <c r="L162" s="21" t="s">
        <v>2628</v>
      </c>
      <c r="M162" s="21" t="s">
        <v>2629</v>
      </c>
      <c r="N162" s="21" t="s">
        <v>21</v>
      </c>
      <c r="O162" s="7" t="s">
        <v>23</v>
      </c>
      <c r="P162" s="21" t="s">
        <v>2630</v>
      </c>
      <c r="Q162" s="21" t="s">
        <v>2631</v>
      </c>
      <c r="R162" s="23">
        <v>3051</v>
      </c>
      <c r="S162" s="37">
        <v>835243.3</v>
      </c>
      <c r="T162" s="24">
        <v>45148.28648648649</v>
      </c>
      <c r="U162" s="31">
        <v>0.2026</v>
      </c>
      <c r="V162" s="23"/>
      <c r="W162" s="23">
        <v>18518</v>
      </c>
      <c r="X162" s="19" t="s">
        <v>2632</v>
      </c>
      <c r="Y162" s="32">
        <v>0</v>
      </c>
      <c r="Z162" s="20" t="s">
        <v>2633</v>
      </c>
      <c r="AA162" s="21" t="s">
        <v>2634</v>
      </c>
      <c r="AB162" s="20" t="s">
        <v>465</v>
      </c>
      <c r="AC162" s="21" t="s">
        <v>549</v>
      </c>
      <c r="AD162" s="21" t="s">
        <v>2635</v>
      </c>
      <c r="AE162" s="21" t="s">
        <v>2636</v>
      </c>
      <c r="AF162" s="19" t="s">
        <v>2637</v>
      </c>
      <c r="AG162" s="33" t="s">
        <v>433</v>
      </c>
    </row>
    <row r="163" spans="1:33" ht="73.5" hidden="1" customHeight="1" x14ac:dyDescent="0.45">
      <c r="A163" s="25"/>
      <c r="B163" s="26" t="s">
        <v>2638</v>
      </c>
      <c r="C163" s="26" t="s">
        <v>2290</v>
      </c>
      <c r="D163" s="27" t="s">
        <v>2639</v>
      </c>
      <c r="E163" s="27" t="s">
        <v>555</v>
      </c>
      <c r="F163" s="27" t="s">
        <v>2640</v>
      </c>
      <c r="G163" s="27" t="s">
        <v>56</v>
      </c>
      <c r="H163" s="27" t="s">
        <v>118</v>
      </c>
      <c r="I163" s="26" t="s">
        <v>26</v>
      </c>
      <c r="J163" s="27" t="s">
        <v>1481</v>
      </c>
      <c r="K163" s="27" t="s">
        <v>2641</v>
      </c>
      <c r="L163" s="27" t="s">
        <v>2642</v>
      </c>
      <c r="M163" s="27" t="s">
        <v>2643</v>
      </c>
      <c r="N163" s="27" t="s">
        <v>25</v>
      </c>
      <c r="O163" s="12" t="s">
        <v>36</v>
      </c>
      <c r="P163" s="27" t="s">
        <v>577</v>
      </c>
      <c r="Q163" s="27" t="s">
        <v>2644</v>
      </c>
      <c r="R163" s="29">
        <v>3025</v>
      </c>
      <c r="S163" s="38">
        <v>623835.26</v>
      </c>
      <c r="T163" s="30">
        <v>33720.824864864866</v>
      </c>
      <c r="U163" s="34">
        <v>3.5488999999999997</v>
      </c>
      <c r="V163" s="29">
        <v>792</v>
      </c>
      <c r="W163" s="29">
        <v>4030</v>
      </c>
      <c r="X163" s="25" t="s">
        <v>2645</v>
      </c>
      <c r="Y163" s="35">
        <v>0</v>
      </c>
      <c r="Z163" s="26" t="s">
        <v>2646</v>
      </c>
      <c r="AA163" s="27" t="s">
        <v>2647</v>
      </c>
      <c r="AB163" s="26" t="s">
        <v>428</v>
      </c>
      <c r="AC163" s="27" t="s">
        <v>429</v>
      </c>
      <c r="AD163" s="27" t="s">
        <v>2648</v>
      </c>
      <c r="AE163" s="27" t="s">
        <v>2649</v>
      </c>
      <c r="AF163" s="25" t="s">
        <v>2650</v>
      </c>
      <c r="AG163" s="36" t="s">
        <v>433</v>
      </c>
    </row>
    <row r="164" spans="1:33" ht="73.5" hidden="1" customHeight="1" x14ac:dyDescent="0.45">
      <c r="A164" s="19"/>
      <c r="B164" s="20" t="s">
        <v>2651</v>
      </c>
      <c r="C164" s="20" t="s">
        <v>2290</v>
      </c>
      <c r="D164" s="21" t="s">
        <v>2652</v>
      </c>
      <c r="E164" s="21" t="s">
        <v>2493</v>
      </c>
      <c r="F164" s="21" t="s">
        <v>2347</v>
      </c>
      <c r="G164" s="21" t="s">
        <v>52</v>
      </c>
      <c r="H164" s="21" t="s">
        <v>2653</v>
      </c>
      <c r="I164" s="20" t="s">
        <v>22</v>
      </c>
      <c r="J164" s="21" t="s">
        <v>2654</v>
      </c>
      <c r="K164" s="21" t="s">
        <v>2655</v>
      </c>
      <c r="L164" s="21" t="s">
        <v>2656</v>
      </c>
      <c r="M164" s="21" t="s">
        <v>2657</v>
      </c>
      <c r="N164" s="21" t="s">
        <v>27</v>
      </c>
      <c r="O164" s="12" t="s">
        <v>36</v>
      </c>
      <c r="P164" s="21" t="s">
        <v>2658</v>
      </c>
      <c r="Q164" s="21" t="s">
        <v>2659</v>
      </c>
      <c r="R164" s="23">
        <v>2963</v>
      </c>
      <c r="S164" s="37">
        <v>308820.07</v>
      </c>
      <c r="T164" s="24">
        <v>16692.976756756758</v>
      </c>
      <c r="U164" s="31">
        <v>0.29960000000000003</v>
      </c>
      <c r="V164" s="23">
        <v>763</v>
      </c>
      <c r="W164" s="23">
        <v>31175</v>
      </c>
      <c r="X164" s="19" t="s">
        <v>2660</v>
      </c>
      <c r="Y164" s="32">
        <v>0.2</v>
      </c>
      <c r="Z164" s="20" t="s">
        <v>2661</v>
      </c>
      <c r="AA164" s="21" t="s">
        <v>2662</v>
      </c>
      <c r="AB164" s="20" t="s">
        <v>1010</v>
      </c>
      <c r="AC164" s="21" t="s">
        <v>2663</v>
      </c>
      <c r="AD164" s="21" t="s">
        <v>499</v>
      </c>
      <c r="AE164" s="21" t="s">
        <v>2664</v>
      </c>
      <c r="AF164" s="19" t="s">
        <v>2665</v>
      </c>
      <c r="AG164" s="33" t="s">
        <v>433</v>
      </c>
    </row>
    <row r="165" spans="1:33" ht="66" hidden="1" customHeight="1" x14ac:dyDescent="0.45">
      <c r="A165" s="25"/>
      <c r="B165" s="26" t="s">
        <v>2666</v>
      </c>
      <c r="C165" s="26" t="s">
        <v>2290</v>
      </c>
      <c r="D165" s="27" t="s">
        <v>2667</v>
      </c>
      <c r="E165" s="27" t="s">
        <v>1461</v>
      </c>
      <c r="F165" s="27" t="s">
        <v>1461</v>
      </c>
      <c r="G165" s="27" t="s">
        <v>56</v>
      </c>
      <c r="H165" s="27" t="s">
        <v>2668</v>
      </c>
      <c r="I165" s="26" t="s">
        <v>22</v>
      </c>
      <c r="J165" s="27" t="s">
        <v>499</v>
      </c>
      <c r="K165" s="27" t="s">
        <v>2669</v>
      </c>
      <c r="L165" s="27" t="s">
        <v>2670</v>
      </c>
      <c r="M165" s="27" t="s">
        <v>2671</v>
      </c>
      <c r="N165" s="27" t="s">
        <v>27</v>
      </c>
      <c r="O165" s="7" t="s">
        <v>23</v>
      </c>
      <c r="P165" s="27" t="s">
        <v>2672</v>
      </c>
      <c r="Q165" s="27" t="s">
        <v>2673</v>
      </c>
      <c r="R165" s="29">
        <v>2831</v>
      </c>
      <c r="S165" s="38">
        <v>616131.81999999995</v>
      </c>
      <c r="T165" s="30">
        <v>33304.422702702701</v>
      </c>
      <c r="U165" s="34">
        <v>0.66239999999999999</v>
      </c>
      <c r="V165" s="29">
        <v>707</v>
      </c>
      <c r="W165" s="29">
        <v>108987</v>
      </c>
      <c r="X165" s="25" t="s">
        <v>2460</v>
      </c>
      <c r="Y165" s="35">
        <v>0.15</v>
      </c>
      <c r="Z165" s="26" t="s">
        <v>2674</v>
      </c>
      <c r="AA165" s="27" t="s">
        <v>2675</v>
      </c>
      <c r="AB165" s="26" t="s">
        <v>465</v>
      </c>
      <c r="AC165" s="27" t="s">
        <v>429</v>
      </c>
      <c r="AD165" s="27" t="s">
        <v>499</v>
      </c>
      <c r="AE165" s="27" t="s">
        <v>2676</v>
      </c>
      <c r="AF165" s="25" t="s">
        <v>2677</v>
      </c>
      <c r="AG165" s="36" t="s">
        <v>433</v>
      </c>
    </row>
    <row r="166" spans="1:33" ht="73.5" hidden="1" customHeight="1" x14ac:dyDescent="0.45">
      <c r="A166" s="19"/>
      <c r="B166" s="20" t="s">
        <v>2678</v>
      </c>
      <c r="C166" s="20" t="s">
        <v>2290</v>
      </c>
      <c r="D166" s="21" t="s">
        <v>2679</v>
      </c>
      <c r="E166" s="21" t="s">
        <v>2680</v>
      </c>
      <c r="F166" s="21" t="s">
        <v>2681</v>
      </c>
      <c r="G166" s="21" t="s">
        <v>57</v>
      </c>
      <c r="H166" s="21" t="s">
        <v>2116</v>
      </c>
      <c r="I166" s="20" t="s">
        <v>26</v>
      </c>
      <c r="J166" s="21" t="s">
        <v>499</v>
      </c>
      <c r="K166" s="21" t="s">
        <v>2682</v>
      </c>
      <c r="L166" s="21" t="s">
        <v>2683</v>
      </c>
      <c r="M166" s="21" t="s">
        <v>2684</v>
      </c>
      <c r="N166" s="21" t="s">
        <v>459</v>
      </c>
      <c r="O166" s="7" t="s">
        <v>23</v>
      </c>
      <c r="P166" s="21" t="s">
        <v>2685</v>
      </c>
      <c r="Q166" s="21" t="s">
        <v>2686</v>
      </c>
      <c r="R166" s="23">
        <v>2804</v>
      </c>
      <c r="S166" s="37">
        <v>425873.51</v>
      </c>
      <c r="T166" s="24">
        <v>23020.189729729729</v>
      </c>
      <c r="U166" s="31">
        <v>2.2340999999999998</v>
      </c>
      <c r="V166" s="23"/>
      <c r="W166" s="23">
        <v>4270</v>
      </c>
      <c r="X166" s="19" t="s">
        <v>2687</v>
      </c>
      <c r="Y166" s="32">
        <v>0</v>
      </c>
      <c r="Z166" s="20" t="s">
        <v>2688</v>
      </c>
      <c r="AA166" s="21" t="s">
        <v>2689</v>
      </c>
      <c r="AB166" s="20" t="s">
        <v>465</v>
      </c>
      <c r="AC166" s="21" t="s">
        <v>549</v>
      </c>
      <c r="AD166" s="21" t="s">
        <v>499</v>
      </c>
      <c r="AE166" s="21" t="s">
        <v>2690</v>
      </c>
      <c r="AF166" s="19" t="s">
        <v>2691</v>
      </c>
      <c r="AG166" s="33" t="s">
        <v>433</v>
      </c>
    </row>
    <row r="167" spans="1:33" ht="87" hidden="1" customHeight="1" x14ac:dyDescent="0.45">
      <c r="A167" s="25"/>
      <c r="B167" s="26" t="s">
        <v>2692</v>
      </c>
      <c r="C167" s="26" t="s">
        <v>2290</v>
      </c>
      <c r="D167" s="27" t="s">
        <v>2693</v>
      </c>
      <c r="E167" s="27" t="s">
        <v>1461</v>
      </c>
      <c r="F167" s="27" t="s">
        <v>1461</v>
      </c>
      <c r="G167" s="27" t="s">
        <v>56</v>
      </c>
      <c r="H167" s="27" t="s">
        <v>2694</v>
      </c>
      <c r="I167" s="26" t="s">
        <v>22</v>
      </c>
      <c r="J167" s="27" t="s">
        <v>2695</v>
      </c>
      <c r="K167" s="27" t="s">
        <v>2696</v>
      </c>
      <c r="L167" s="27" t="s">
        <v>2697</v>
      </c>
      <c r="M167" s="27" t="s">
        <v>2698</v>
      </c>
      <c r="N167" s="27" t="s">
        <v>27</v>
      </c>
      <c r="O167" s="7" t="s">
        <v>23</v>
      </c>
      <c r="P167" s="27" t="s">
        <v>2699</v>
      </c>
      <c r="Q167" s="27" t="s">
        <v>2700</v>
      </c>
      <c r="R167" s="29">
        <v>2633</v>
      </c>
      <c r="S167" s="38">
        <v>807936.65</v>
      </c>
      <c r="T167" s="30">
        <v>43672.251351351355</v>
      </c>
      <c r="U167" s="34">
        <v>-0.255</v>
      </c>
      <c r="V167" s="29">
        <v>437</v>
      </c>
      <c r="W167" s="29">
        <v>18071</v>
      </c>
      <c r="X167" s="25" t="s">
        <v>2701</v>
      </c>
      <c r="Y167" s="35">
        <v>0</v>
      </c>
      <c r="Z167" s="26" t="s">
        <v>2702</v>
      </c>
      <c r="AA167" s="27" t="s">
        <v>2703</v>
      </c>
      <c r="AB167" s="26" t="s">
        <v>428</v>
      </c>
      <c r="AC167" s="27" t="s">
        <v>549</v>
      </c>
      <c r="AD167" s="27" t="s">
        <v>2704</v>
      </c>
      <c r="AE167" s="27" t="s">
        <v>2705</v>
      </c>
      <c r="AF167" s="25" t="s">
        <v>2706</v>
      </c>
      <c r="AG167" s="36" t="s">
        <v>433</v>
      </c>
    </row>
    <row r="168" spans="1:33" ht="100.5" hidden="1" customHeight="1" x14ac:dyDescent="0.45">
      <c r="A168" s="19"/>
      <c r="B168" s="20" t="s">
        <v>2707</v>
      </c>
      <c r="C168" s="20" t="s">
        <v>2290</v>
      </c>
      <c r="D168" s="21" t="s">
        <v>2708</v>
      </c>
      <c r="E168" s="21" t="s">
        <v>2709</v>
      </c>
      <c r="F168" s="21" t="s">
        <v>2709</v>
      </c>
      <c r="G168" s="21" t="s">
        <v>52</v>
      </c>
      <c r="H168" s="21" t="s">
        <v>2591</v>
      </c>
      <c r="I168" s="20" t="s">
        <v>22</v>
      </c>
      <c r="J168" s="21" t="s">
        <v>2710</v>
      </c>
      <c r="K168" s="21" t="s">
        <v>2711</v>
      </c>
      <c r="L168" s="21" t="s">
        <v>2712</v>
      </c>
      <c r="M168" s="21" t="s">
        <v>2713</v>
      </c>
      <c r="N168" s="21" t="s">
        <v>34</v>
      </c>
      <c r="O168" s="12" t="s">
        <v>36</v>
      </c>
      <c r="P168" s="21" t="s">
        <v>2714</v>
      </c>
      <c r="Q168" s="21" t="s">
        <v>2597</v>
      </c>
      <c r="R168" s="23">
        <v>2628</v>
      </c>
      <c r="S168" s="37">
        <v>540536.05000000005</v>
      </c>
      <c r="T168" s="24">
        <v>29218.164864864866</v>
      </c>
      <c r="U168" s="31">
        <v>-2.12E-2</v>
      </c>
      <c r="V168" s="23">
        <v>582</v>
      </c>
      <c r="W168" s="23">
        <v>5441</v>
      </c>
      <c r="X168" s="19" t="s">
        <v>2715</v>
      </c>
      <c r="Y168" s="32">
        <v>0</v>
      </c>
      <c r="Z168" s="20" t="s">
        <v>2716</v>
      </c>
      <c r="AA168" s="21" t="s">
        <v>2717</v>
      </c>
      <c r="AB168" s="20" t="s">
        <v>465</v>
      </c>
      <c r="AC168" s="21" t="s">
        <v>549</v>
      </c>
      <c r="AD168" s="21" t="s">
        <v>499</v>
      </c>
      <c r="AE168" s="21" t="s">
        <v>2718</v>
      </c>
      <c r="AF168" s="19" t="s">
        <v>2719</v>
      </c>
      <c r="AG168" s="33" t="s">
        <v>433</v>
      </c>
    </row>
    <row r="169" spans="1:33" ht="73.5" hidden="1" customHeight="1" x14ac:dyDescent="0.45">
      <c r="A169" s="25"/>
      <c r="B169" s="26" t="s">
        <v>2720</v>
      </c>
      <c r="C169" s="26" t="s">
        <v>2290</v>
      </c>
      <c r="D169" s="27" t="s">
        <v>2721</v>
      </c>
      <c r="E169" s="27" t="s">
        <v>2722</v>
      </c>
      <c r="F169" s="27" t="s">
        <v>2723</v>
      </c>
      <c r="G169" s="27" t="s">
        <v>53</v>
      </c>
      <c r="H169" s="27" t="s">
        <v>2724</v>
      </c>
      <c r="I169" s="26" t="s">
        <v>29</v>
      </c>
      <c r="J169" s="27" t="s">
        <v>2725</v>
      </c>
      <c r="K169" s="27" t="s">
        <v>2726</v>
      </c>
      <c r="L169" s="27" t="s">
        <v>2727</v>
      </c>
      <c r="M169" s="27" t="s">
        <v>2728</v>
      </c>
      <c r="N169" s="27" t="s">
        <v>1052</v>
      </c>
      <c r="O169" s="7" t="s">
        <v>23</v>
      </c>
      <c r="P169" s="27" t="s">
        <v>2729</v>
      </c>
      <c r="Q169" s="27" t="s">
        <v>2730</v>
      </c>
      <c r="R169" s="29">
        <v>2605</v>
      </c>
      <c r="S169" s="38">
        <v>1271670.8</v>
      </c>
      <c r="T169" s="30">
        <v>68738.962162162163</v>
      </c>
      <c r="U169" s="34">
        <v>0</v>
      </c>
      <c r="V169" s="29">
        <v>902</v>
      </c>
      <c r="W169" s="29">
        <v>3051</v>
      </c>
      <c r="X169" s="25" t="s">
        <v>2731</v>
      </c>
      <c r="Y169" s="35">
        <v>0</v>
      </c>
      <c r="Z169" s="26" t="s">
        <v>1901</v>
      </c>
      <c r="AA169" s="27" t="s">
        <v>2732</v>
      </c>
      <c r="AB169" s="26" t="s">
        <v>428</v>
      </c>
      <c r="AC169" s="27" t="s">
        <v>549</v>
      </c>
      <c r="AD169" s="27" t="s">
        <v>2733</v>
      </c>
      <c r="AE169" s="27" t="s">
        <v>2734</v>
      </c>
      <c r="AF169" s="25" t="s">
        <v>2735</v>
      </c>
      <c r="AG169" s="36" t="s">
        <v>433</v>
      </c>
    </row>
    <row r="170" spans="1:33" ht="66" hidden="1" customHeight="1" x14ac:dyDescent="0.45">
      <c r="A170" s="19"/>
      <c r="B170" s="20" t="s">
        <v>2736</v>
      </c>
      <c r="C170" s="20" t="s">
        <v>2290</v>
      </c>
      <c r="D170" s="21" t="s">
        <v>2737</v>
      </c>
      <c r="E170" s="21" t="s">
        <v>2738</v>
      </c>
      <c r="F170" s="21" t="s">
        <v>2738</v>
      </c>
      <c r="G170" s="21" t="s">
        <v>54</v>
      </c>
      <c r="H170" s="21" t="s">
        <v>418</v>
      </c>
      <c r="I170" s="20" t="s">
        <v>22</v>
      </c>
      <c r="J170" s="21" t="s">
        <v>2739</v>
      </c>
      <c r="K170" s="21" t="s">
        <v>2740</v>
      </c>
      <c r="L170" s="21" t="s">
        <v>2741</v>
      </c>
      <c r="M170" s="21" t="s">
        <v>2742</v>
      </c>
      <c r="N170" s="21" t="s">
        <v>21</v>
      </c>
      <c r="O170" s="7" t="s">
        <v>23</v>
      </c>
      <c r="P170" s="21" t="s">
        <v>2743</v>
      </c>
      <c r="Q170" s="21" t="s">
        <v>2744</v>
      </c>
      <c r="R170" s="23">
        <v>2592</v>
      </c>
      <c r="S170" s="37">
        <v>483547.93</v>
      </c>
      <c r="T170" s="24">
        <v>26137.725945945946</v>
      </c>
      <c r="U170" s="31">
        <v>-0.3347</v>
      </c>
      <c r="V170" s="23"/>
      <c r="W170" s="23">
        <v>159913</v>
      </c>
      <c r="X170" s="19" t="s">
        <v>2745</v>
      </c>
      <c r="Y170" s="32">
        <v>0.25</v>
      </c>
      <c r="Z170" s="20" t="s">
        <v>2746</v>
      </c>
      <c r="AA170" s="21" t="s">
        <v>2747</v>
      </c>
      <c r="AB170" s="20" t="s">
        <v>428</v>
      </c>
      <c r="AC170" s="21" t="s">
        <v>429</v>
      </c>
      <c r="AD170" s="21" t="s">
        <v>499</v>
      </c>
      <c r="AE170" s="21" t="s">
        <v>2748</v>
      </c>
      <c r="AF170" s="19" t="s">
        <v>2749</v>
      </c>
      <c r="AG170" s="33" t="s">
        <v>433</v>
      </c>
    </row>
    <row r="171" spans="1:33" ht="73.5" hidden="1" customHeight="1" x14ac:dyDescent="0.45">
      <c r="A171" s="25"/>
      <c r="B171" s="26" t="s">
        <v>2750</v>
      </c>
      <c r="C171" s="26" t="s">
        <v>2290</v>
      </c>
      <c r="D171" s="27" t="s">
        <v>2751</v>
      </c>
      <c r="E171" s="27" t="s">
        <v>1461</v>
      </c>
      <c r="F171" s="27" t="s">
        <v>2752</v>
      </c>
      <c r="G171" s="27" t="s">
        <v>59</v>
      </c>
      <c r="H171" s="27" t="s">
        <v>2753</v>
      </c>
      <c r="I171" s="26" t="s">
        <v>296</v>
      </c>
      <c r="J171" s="27" t="s">
        <v>2754</v>
      </c>
      <c r="K171" s="27" t="s">
        <v>2755</v>
      </c>
      <c r="L171" s="27" t="s">
        <v>2370</v>
      </c>
      <c r="M171" s="27" t="s">
        <v>2756</v>
      </c>
      <c r="N171" s="27" t="s">
        <v>1270</v>
      </c>
      <c r="O171" s="12" t="s">
        <v>36</v>
      </c>
      <c r="P171" s="27" t="s">
        <v>2757</v>
      </c>
      <c r="Q171" s="27" t="s">
        <v>2758</v>
      </c>
      <c r="R171" s="29">
        <v>2493</v>
      </c>
      <c r="S171" s="38">
        <v>554443</v>
      </c>
      <c r="T171" s="30">
        <v>29969.891891891893</v>
      </c>
      <c r="U171" s="34">
        <v>-0.18600000000000003</v>
      </c>
      <c r="V171" s="29">
        <v>532</v>
      </c>
      <c r="W171" s="29">
        <v>43534</v>
      </c>
      <c r="X171" s="25" t="s">
        <v>2759</v>
      </c>
      <c r="Y171" s="35">
        <v>0</v>
      </c>
      <c r="Z171" s="26" t="s">
        <v>2760</v>
      </c>
      <c r="AA171" s="27" t="s">
        <v>2761</v>
      </c>
      <c r="AB171" s="26" t="s">
        <v>428</v>
      </c>
      <c r="AC171" s="27" t="s">
        <v>429</v>
      </c>
      <c r="AD171" s="27" t="s">
        <v>499</v>
      </c>
      <c r="AE171" s="27" t="s">
        <v>2762</v>
      </c>
      <c r="AF171" s="25" t="s">
        <v>2763</v>
      </c>
      <c r="AG171" s="36" t="s">
        <v>433</v>
      </c>
    </row>
    <row r="172" spans="1:33" ht="73.5" hidden="1" customHeight="1" x14ac:dyDescent="0.45">
      <c r="A172" s="19"/>
      <c r="B172" s="20" t="s">
        <v>2764</v>
      </c>
      <c r="C172" s="20" t="s">
        <v>2290</v>
      </c>
      <c r="D172" s="21" t="s">
        <v>2765</v>
      </c>
      <c r="E172" s="21" t="s">
        <v>2623</v>
      </c>
      <c r="F172" s="21" t="s">
        <v>2624</v>
      </c>
      <c r="G172" s="21" t="s">
        <v>60</v>
      </c>
      <c r="H172" s="21" t="s">
        <v>2766</v>
      </c>
      <c r="I172" s="20" t="s">
        <v>296</v>
      </c>
      <c r="J172" s="21" t="s">
        <v>438</v>
      </c>
      <c r="K172" s="21" t="s">
        <v>2767</v>
      </c>
      <c r="L172" s="21" t="s">
        <v>2768</v>
      </c>
      <c r="M172" s="21" t="s">
        <v>2769</v>
      </c>
      <c r="N172" s="21" t="s">
        <v>725</v>
      </c>
      <c r="O172" s="7" t="s">
        <v>23</v>
      </c>
      <c r="P172" s="21" t="s">
        <v>2770</v>
      </c>
      <c r="Q172" s="21" t="s">
        <v>2771</v>
      </c>
      <c r="R172" s="23">
        <v>2414</v>
      </c>
      <c r="S172" s="37">
        <v>368738</v>
      </c>
      <c r="T172" s="24">
        <v>19931.783783783783</v>
      </c>
      <c r="U172" s="31">
        <v>-0.11410000000000001</v>
      </c>
      <c r="V172" s="23"/>
      <c r="W172" s="23">
        <v>13297</v>
      </c>
      <c r="X172" s="19" t="s">
        <v>2772</v>
      </c>
      <c r="Y172" s="32">
        <v>0</v>
      </c>
      <c r="Z172" s="20" t="s">
        <v>1685</v>
      </c>
      <c r="AA172" s="21" t="s">
        <v>2773</v>
      </c>
      <c r="AB172" s="20" t="s">
        <v>428</v>
      </c>
      <c r="AC172" s="21" t="s">
        <v>549</v>
      </c>
      <c r="AD172" s="21" t="s">
        <v>2774</v>
      </c>
      <c r="AE172" s="21" t="s">
        <v>2775</v>
      </c>
      <c r="AF172" s="19" t="s">
        <v>2776</v>
      </c>
      <c r="AG172" s="33" t="s">
        <v>433</v>
      </c>
    </row>
    <row r="173" spans="1:33" ht="87" hidden="1" customHeight="1" x14ac:dyDescent="0.45">
      <c r="A173" s="25"/>
      <c r="B173" s="26" t="s">
        <v>2777</v>
      </c>
      <c r="C173" s="26" t="s">
        <v>2290</v>
      </c>
      <c r="D173" s="27" t="s">
        <v>2778</v>
      </c>
      <c r="E173" s="27" t="s">
        <v>2680</v>
      </c>
      <c r="F173" s="27" t="s">
        <v>2681</v>
      </c>
      <c r="G173" s="27" t="s">
        <v>53</v>
      </c>
      <c r="H173" s="27" t="s">
        <v>2779</v>
      </c>
      <c r="I173" s="26" t="s">
        <v>35</v>
      </c>
      <c r="J173" s="27" t="s">
        <v>2780</v>
      </c>
      <c r="K173" s="27" t="s">
        <v>2781</v>
      </c>
      <c r="L173" s="27" t="s">
        <v>2782</v>
      </c>
      <c r="M173" s="27" t="s">
        <v>2783</v>
      </c>
      <c r="N173" s="27" t="s">
        <v>1348</v>
      </c>
      <c r="O173" s="7" t="s">
        <v>23</v>
      </c>
      <c r="P173" s="27" t="s">
        <v>2784</v>
      </c>
      <c r="Q173" s="27" t="s">
        <v>2785</v>
      </c>
      <c r="R173" s="29">
        <v>2367</v>
      </c>
      <c r="S173" s="38">
        <v>639792.07999999996</v>
      </c>
      <c r="T173" s="30">
        <v>34583.355675675673</v>
      </c>
      <c r="U173" s="34">
        <v>1.2183999999999999</v>
      </c>
      <c r="V173" s="29">
        <v>455</v>
      </c>
      <c r="W173" s="29">
        <v>4440</v>
      </c>
      <c r="X173" s="25" t="s">
        <v>2786</v>
      </c>
      <c r="Y173" s="35">
        <v>0</v>
      </c>
      <c r="Z173" s="26" t="s">
        <v>2787</v>
      </c>
      <c r="AA173" s="27" t="s">
        <v>2788</v>
      </c>
      <c r="AB173" s="26" t="s">
        <v>428</v>
      </c>
      <c r="AC173" s="27" t="s">
        <v>549</v>
      </c>
      <c r="AD173" s="27" t="s">
        <v>2789</v>
      </c>
      <c r="AE173" s="27" t="s">
        <v>2790</v>
      </c>
      <c r="AF173" s="25" t="s">
        <v>2791</v>
      </c>
      <c r="AG173" s="36" t="s">
        <v>433</v>
      </c>
    </row>
    <row r="174" spans="1:33" ht="66" hidden="1" customHeight="1" x14ac:dyDescent="0.45">
      <c r="A174" s="19"/>
      <c r="B174" s="20" t="s">
        <v>2792</v>
      </c>
      <c r="C174" s="20" t="s">
        <v>2290</v>
      </c>
      <c r="D174" s="21" t="s">
        <v>2793</v>
      </c>
      <c r="E174" s="21" t="s">
        <v>2794</v>
      </c>
      <c r="F174" s="21" t="s">
        <v>2794</v>
      </c>
      <c r="G174" s="21" t="s">
        <v>53</v>
      </c>
      <c r="H174" s="21" t="s">
        <v>2795</v>
      </c>
      <c r="I174" s="20" t="s">
        <v>29</v>
      </c>
      <c r="J174" s="21" t="s">
        <v>2796</v>
      </c>
      <c r="K174" s="21" t="s">
        <v>2795</v>
      </c>
      <c r="L174" s="21" t="s">
        <v>2797</v>
      </c>
      <c r="M174" s="21" t="s">
        <v>2798</v>
      </c>
      <c r="N174" s="21" t="s">
        <v>31</v>
      </c>
      <c r="O174" s="7" t="s">
        <v>23</v>
      </c>
      <c r="P174" s="21" t="s">
        <v>2799</v>
      </c>
      <c r="Q174" s="21" t="s">
        <v>2800</v>
      </c>
      <c r="R174" s="23">
        <v>2356</v>
      </c>
      <c r="S174" s="37">
        <v>1233135.3999999999</v>
      </c>
      <c r="T174" s="24">
        <v>66655.967567567568</v>
      </c>
      <c r="U174" s="31">
        <v>-0.20269999999999999</v>
      </c>
      <c r="V174" s="23"/>
      <c r="W174" s="23">
        <v>58634</v>
      </c>
      <c r="X174" s="19" t="s">
        <v>2801</v>
      </c>
      <c r="Y174" s="32">
        <v>0.16</v>
      </c>
      <c r="Z174" s="20" t="s">
        <v>2746</v>
      </c>
      <c r="AA174" s="21" t="s">
        <v>2802</v>
      </c>
      <c r="AB174" s="20" t="s">
        <v>428</v>
      </c>
      <c r="AC174" s="21" t="s">
        <v>429</v>
      </c>
      <c r="AD174" s="21" t="s">
        <v>499</v>
      </c>
      <c r="AE174" s="21" t="s">
        <v>2803</v>
      </c>
      <c r="AF174" s="19" t="s">
        <v>2804</v>
      </c>
      <c r="AG174" s="33" t="s">
        <v>433</v>
      </c>
    </row>
    <row r="175" spans="1:33" ht="66" hidden="1" customHeight="1" x14ac:dyDescent="0.45">
      <c r="A175" s="25"/>
      <c r="B175" s="26" t="s">
        <v>2805</v>
      </c>
      <c r="C175" s="26" t="s">
        <v>2290</v>
      </c>
      <c r="D175" s="27" t="s">
        <v>2806</v>
      </c>
      <c r="E175" s="27" t="s">
        <v>1461</v>
      </c>
      <c r="F175" s="27" t="s">
        <v>2752</v>
      </c>
      <c r="G175" s="27" t="s">
        <v>52</v>
      </c>
      <c r="H175" s="27" t="s">
        <v>2807</v>
      </c>
      <c r="I175" s="26" t="s">
        <v>22</v>
      </c>
      <c r="J175" s="27" t="s">
        <v>499</v>
      </c>
      <c r="K175" s="27" t="s">
        <v>2808</v>
      </c>
      <c r="L175" s="27" t="s">
        <v>2809</v>
      </c>
      <c r="M175" s="27" t="s">
        <v>2810</v>
      </c>
      <c r="N175" s="27" t="s">
        <v>27</v>
      </c>
      <c r="O175" s="7" t="s">
        <v>23</v>
      </c>
      <c r="P175" s="27" t="s">
        <v>2811</v>
      </c>
      <c r="Q175" s="27" t="s">
        <v>2812</v>
      </c>
      <c r="R175" s="29">
        <v>2329</v>
      </c>
      <c r="S175" s="38">
        <v>506364.54</v>
      </c>
      <c r="T175" s="30">
        <v>27371.056216216217</v>
      </c>
      <c r="U175" s="34">
        <v>8.8300000000000003E-2</v>
      </c>
      <c r="V175" s="29">
        <v>697</v>
      </c>
      <c r="W175" s="29">
        <v>4522</v>
      </c>
      <c r="X175" s="25" t="s">
        <v>2759</v>
      </c>
      <c r="Y175" s="35">
        <v>0.15</v>
      </c>
      <c r="Z175" s="26" t="s">
        <v>2813</v>
      </c>
      <c r="AA175" s="27" t="s">
        <v>2814</v>
      </c>
      <c r="AB175" s="26" t="s">
        <v>465</v>
      </c>
      <c r="AC175" s="27" t="s">
        <v>549</v>
      </c>
      <c r="AD175" s="27" t="s">
        <v>499</v>
      </c>
      <c r="AE175" s="27" t="s">
        <v>2815</v>
      </c>
      <c r="AF175" s="25" t="s">
        <v>2816</v>
      </c>
      <c r="AG175" s="36" t="s">
        <v>433</v>
      </c>
    </row>
    <row r="176" spans="1:33" ht="73.5" hidden="1" customHeight="1" x14ac:dyDescent="0.45">
      <c r="A176" s="19"/>
      <c r="B176" s="20" t="s">
        <v>2817</v>
      </c>
      <c r="C176" s="20" t="s">
        <v>2290</v>
      </c>
      <c r="D176" s="21" t="s">
        <v>2818</v>
      </c>
      <c r="E176" s="21" t="s">
        <v>1461</v>
      </c>
      <c r="F176" s="21" t="s">
        <v>2752</v>
      </c>
      <c r="G176" s="21" t="s">
        <v>58</v>
      </c>
      <c r="H176" s="21" t="s">
        <v>2819</v>
      </c>
      <c r="I176" s="20" t="s">
        <v>296</v>
      </c>
      <c r="J176" s="21" t="s">
        <v>499</v>
      </c>
      <c r="K176" s="21" t="s">
        <v>2820</v>
      </c>
      <c r="L176" s="21" t="s">
        <v>2821</v>
      </c>
      <c r="M176" s="21" t="s">
        <v>2822</v>
      </c>
      <c r="N176" s="21" t="s">
        <v>1333</v>
      </c>
      <c r="O176" s="7" t="s">
        <v>23</v>
      </c>
      <c r="P176" s="21" t="s">
        <v>2823</v>
      </c>
      <c r="Q176" s="21" t="s">
        <v>2824</v>
      </c>
      <c r="R176" s="23">
        <v>2232</v>
      </c>
      <c r="S176" s="37">
        <v>496466.65</v>
      </c>
      <c r="T176" s="24">
        <v>26836.035135135135</v>
      </c>
      <c r="U176" s="31">
        <v>0.27179999999999999</v>
      </c>
      <c r="V176" s="23">
        <v>519</v>
      </c>
      <c r="W176" s="23">
        <v>4496</v>
      </c>
      <c r="X176" s="19" t="s">
        <v>2759</v>
      </c>
      <c r="Y176" s="32">
        <v>0.13500000000000001</v>
      </c>
      <c r="Z176" s="20" t="s">
        <v>2825</v>
      </c>
      <c r="AA176" s="21" t="s">
        <v>2826</v>
      </c>
      <c r="AB176" s="20" t="s">
        <v>465</v>
      </c>
      <c r="AC176" s="21" t="s">
        <v>549</v>
      </c>
      <c r="AD176" s="21" t="s">
        <v>499</v>
      </c>
      <c r="AE176" s="21" t="s">
        <v>2827</v>
      </c>
      <c r="AF176" s="19" t="s">
        <v>2828</v>
      </c>
      <c r="AG176" s="33" t="s">
        <v>433</v>
      </c>
    </row>
    <row r="177" spans="1:33" ht="87" hidden="1" customHeight="1" x14ac:dyDescent="0.45">
      <c r="A177" s="25"/>
      <c r="B177" s="26" t="s">
        <v>2829</v>
      </c>
      <c r="C177" s="26" t="s">
        <v>2290</v>
      </c>
      <c r="D177" s="27" t="s">
        <v>2830</v>
      </c>
      <c r="E177" s="27" t="s">
        <v>2831</v>
      </c>
      <c r="F177" s="27" t="s">
        <v>2832</v>
      </c>
      <c r="G177" s="27" t="s">
        <v>53</v>
      </c>
      <c r="H177" s="27" t="s">
        <v>2795</v>
      </c>
      <c r="I177" s="26" t="s">
        <v>29</v>
      </c>
      <c r="J177" s="27" t="s">
        <v>2833</v>
      </c>
      <c r="K177" s="27" t="s">
        <v>2795</v>
      </c>
      <c r="L177" s="27" t="s">
        <v>2797</v>
      </c>
      <c r="M177" s="27" t="s">
        <v>2798</v>
      </c>
      <c r="N177" s="27" t="s">
        <v>31</v>
      </c>
      <c r="O177" s="12" t="s">
        <v>36</v>
      </c>
      <c r="P177" s="27" t="s">
        <v>2799</v>
      </c>
      <c r="Q177" s="27" t="s">
        <v>2800</v>
      </c>
      <c r="R177" s="29">
        <v>2229</v>
      </c>
      <c r="S177" s="38">
        <v>366160.02</v>
      </c>
      <c r="T177" s="30">
        <v>19792.433513513515</v>
      </c>
      <c r="U177" s="34">
        <v>0.86680000000000001</v>
      </c>
      <c r="V177" s="29"/>
      <c r="W177" s="29">
        <v>4728</v>
      </c>
      <c r="X177" s="25" t="s">
        <v>2834</v>
      </c>
      <c r="Y177" s="35">
        <v>0</v>
      </c>
      <c r="Z177" s="26" t="s">
        <v>2787</v>
      </c>
      <c r="AA177" s="27" t="s">
        <v>2835</v>
      </c>
      <c r="AB177" s="26" t="s">
        <v>428</v>
      </c>
      <c r="AC177" s="27" t="s">
        <v>549</v>
      </c>
      <c r="AD177" s="27" t="s">
        <v>2836</v>
      </c>
      <c r="AE177" s="27" t="s">
        <v>2837</v>
      </c>
      <c r="AF177" s="25" t="s">
        <v>2838</v>
      </c>
      <c r="AG177" s="36" t="s">
        <v>433</v>
      </c>
    </row>
    <row r="178" spans="1:33" ht="87" hidden="1" customHeight="1" x14ac:dyDescent="0.45">
      <c r="A178" s="19"/>
      <c r="B178" s="20" t="s">
        <v>2839</v>
      </c>
      <c r="C178" s="20" t="s">
        <v>2290</v>
      </c>
      <c r="D178" s="21" t="s">
        <v>2322</v>
      </c>
      <c r="E178" s="21" t="s">
        <v>2493</v>
      </c>
      <c r="F178" s="21" t="s">
        <v>2293</v>
      </c>
      <c r="G178" s="21" t="s">
        <v>54</v>
      </c>
      <c r="H178" s="21" t="s">
        <v>2577</v>
      </c>
      <c r="I178" s="20" t="s">
        <v>22</v>
      </c>
      <c r="J178" s="21" t="s">
        <v>2840</v>
      </c>
      <c r="K178" s="21" t="s">
        <v>2579</v>
      </c>
      <c r="L178" s="21" t="s">
        <v>2580</v>
      </c>
      <c r="M178" s="21" t="s">
        <v>2581</v>
      </c>
      <c r="N178" s="21" t="s">
        <v>1581</v>
      </c>
      <c r="O178" s="15" t="s">
        <v>45</v>
      </c>
      <c r="P178" s="21" t="s">
        <v>2568</v>
      </c>
      <c r="Q178" s="21" t="s">
        <v>2582</v>
      </c>
      <c r="R178" s="23">
        <v>2228</v>
      </c>
      <c r="S178" s="37">
        <v>741964.16</v>
      </c>
      <c r="T178" s="24">
        <v>40106.170810810814</v>
      </c>
      <c r="U178" s="31">
        <v>0.47259999999999996</v>
      </c>
      <c r="V178" s="23">
        <v>582</v>
      </c>
      <c r="W178" s="23">
        <v>5916</v>
      </c>
      <c r="X178" s="19" t="s">
        <v>2841</v>
      </c>
      <c r="Y178" s="32">
        <v>0</v>
      </c>
      <c r="Z178" s="20" t="s">
        <v>2842</v>
      </c>
      <c r="AA178" s="21" t="s">
        <v>2843</v>
      </c>
      <c r="AB178" s="20" t="s">
        <v>465</v>
      </c>
      <c r="AC178" s="21" t="s">
        <v>429</v>
      </c>
      <c r="AD178" s="21" t="s">
        <v>2844</v>
      </c>
      <c r="AE178" s="21" t="s">
        <v>2335</v>
      </c>
      <c r="AF178" s="19" t="s">
        <v>2845</v>
      </c>
      <c r="AG178" s="33" t="s">
        <v>433</v>
      </c>
    </row>
    <row r="179" spans="1:33" ht="100.5" hidden="1" customHeight="1" x14ac:dyDescent="0.45">
      <c r="A179" s="25"/>
      <c r="B179" s="26" t="s">
        <v>2846</v>
      </c>
      <c r="C179" s="26" t="s">
        <v>2290</v>
      </c>
      <c r="D179" s="27" t="s">
        <v>2847</v>
      </c>
      <c r="E179" s="27" t="s">
        <v>2848</v>
      </c>
      <c r="F179" s="27" t="s">
        <v>2849</v>
      </c>
      <c r="G179" s="27" t="s">
        <v>58</v>
      </c>
      <c r="H179" s="27" t="s">
        <v>2850</v>
      </c>
      <c r="I179" s="26" t="s">
        <v>296</v>
      </c>
      <c r="J179" s="27" t="s">
        <v>499</v>
      </c>
      <c r="K179" s="27" t="s">
        <v>2851</v>
      </c>
      <c r="L179" s="27" t="s">
        <v>2852</v>
      </c>
      <c r="M179" s="27" t="s">
        <v>2853</v>
      </c>
      <c r="N179" s="27" t="s">
        <v>1333</v>
      </c>
      <c r="O179" s="7" t="s">
        <v>23</v>
      </c>
      <c r="P179" s="27" t="s">
        <v>2854</v>
      </c>
      <c r="Q179" s="27" t="s">
        <v>2855</v>
      </c>
      <c r="R179" s="29">
        <v>2220</v>
      </c>
      <c r="S179" s="38">
        <v>451329</v>
      </c>
      <c r="T179" s="30">
        <v>24396.162162162163</v>
      </c>
      <c r="U179" s="34">
        <v>3.1494999999999997</v>
      </c>
      <c r="V179" s="29">
        <v>865</v>
      </c>
      <c r="W179" s="29">
        <v>4019</v>
      </c>
      <c r="X179" s="25" t="s">
        <v>2856</v>
      </c>
      <c r="Y179" s="35">
        <v>0</v>
      </c>
      <c r="Z179" s="26" t="s">
        <v>2857</v>
      </c>
      <c r="AA179" s="27" t="s">
        <v>2858</v>
      </c>
      <c r="AB179" s="26" t="s">
        <v>465</v>
      </c>
      <c r="AC179" s="27" t="s">
        <v>2859</v>
      </c>
      <c r="AD179" s="27" t="s">
        <v>2860</v>
      </c>
      <c r="AE179" s="27" t="s">
        <v>2861</v>
      </c>
      <c r="AF179" s="25" t="s">
        <v>2862</v>
      </c>
      <c r="AG179" s="36" t="s">
        <v>433</v>
      </c>
    </row>
    <row r="180" spans="1:33" ht="73.5" hidden="1" customHeight="1" x14ac:dyDescent="0.45">
      <c r="A180" s="19"/>
      <c r="B180" s="20" t="s">
        <v>2863</v>
      </c>
      <c r="C180" s="20" t="s">
        <v>2290</v>
      </c>
      <c r="D180" s="21" t="s">
        <v>2864</v>
      </c>
      <c r="E180" s="21" t="s">
        <v>2493</v>
      </c>
      <c r="F180" s="21" t="s">
        <v>2293</v>
      </c>
      <c r="G180" s="21" t="s">
        <v>57</v>
      </c>
      <c r="H180" s="21" t="s">
        <v>2865</v>
      </c>
      <c r="I180" s="20" t="s">
        <v>22</v>
      </c>
      <c r="J180" s="21" t="s">
        <v>986</v>
      </c>
      <c r="K180" s="21" t="s">
        <v>2866</v>
      </c>
      <c r="L180" s="21" t="s">
        <v>2867</v>
      </c>
      <c r="M180" s="21" t="s">
        <v>2868</v>
      </c>
      <c r="N180" s="21" t="s">
        <v>509</v>
      </c>
      <c r="O180" s="12" t="s">
        <v>36</v>
      </c>
      <c r="P180" s="21" t="s">
        <v>2869</v>
      </c>
      <c r="Q180" s="21" t="s">
        <v>2870</v>
      </c>
      <c r="R180" s="23">
        <v>2203</v>
      </c>
      <c r="S180" s="37">
        <v>493990.16</v>
      </c>
      <c r="T180" s="24">
        <v>26702.170810810811</v>
      </c>
      <c r="U180" s="31">
        <v>-0.26419999999999999</v>
      </c>
      <c r="V180" s="23"/>
      <c r="W180" s="23">
        <v>8289</v>
      </c>
      <c r="X180" s="19" t="s">
        <v>2871</v>
      </c>
      <c r="Y180" s="32">
        <v>0</v>
      </c>
      <c r="Z180" s="20" t="s">
        <v>2872</v>
      </c>
      <c r="AA180" s="21" t="s">
        <v>2873</v>
      </c>
      <c r="AB180" s="20" t="s">
        <v>428</v>
      </c>
      <c r="AC180" s="21" t="s">
        <v>429</v>
      </c>
      <c r="AD180" s="21" t="s">
        <v>499</v>
      </c>
      <c r="AE180" s="21" t="s">
        <v>2874</v>
      </c>
      <c r="AF180" s="19" t="s">
        <v>2875</v>
      </c>
      <c r="AG180" s="33" t="s">
        <v>433</v>
      </c>
    </row>
    <row r="181" spans="1:33" ht="66" hidden="1" customHeight="1" x14ac:dyDescent="0.45">
      <c r="A181" s="25"/>
      <c r="B181" s="26" t="s">
        <v>2876</v>
      </c>
      <c r="C181" s="26" t="s">
        <v>2290</v>
      </c>
      <c r="D181" s="27" t="s">
        <v>2877</v>
      </c>
      <c r="E181" s="27" t="s">
        <v>2848</v>
      </c>
      <c r="F181" s="27" t="s">
        <v>2849</v>
      </c>
      <c r="G181" s="27" t="s">
        <v>54</v>
      </c>
      <c r="H181" s="27" t="s">
        <v>2878</v>
      </c>
      <c r="I181" s="26" t="s">
        <v>22</v>
      </c>
      <c r="J181" s="27" t="s">
        <v>986</v>
      </c>
      <c r="K181" s="27" t="s">
        <v>2878</v>
      </c>
      <c r="L181" s="27" t="s">
        <v>2879</v>
      </c>
      <c r="M181" s="27" t="s">
        <v>2880</v>
      </c>
      <c r="N181" s="27" t="s">
        <v>21</v>
      </c>
      <c r="O181" s="15" t="s">
        <v>45</v>
      </c>
      <c r="P181" s="27" t="s">
        <v>2568</v>
      </c>
      <c r="Q181" s="27" t="s">
        <v>2881</v>
      </c>
      <c r="R181" s="29">
        <v>2198</v>
      </c>
      <c r="S181" s="38">
        <v>130700</v>
      </c>
      <c r="T181" s="30">
        <v>7064.864864864865</v>
      </c>
      <c r="U181" s="34">
        <v>0.96950000000000003</v>
      </c>
      <c r="V181" s="29">
        <v>672</v>
      </c>
      <c r="W181" s="29">
        <v>3828</v>
      </c>
      <c r="X181" s="25" t="s">
        <v>2882</v>
      </c>
      <c r="Y181" s="35">
        <v>0</v>
      </c>
      <c r="Z181" s="26" t="s">
        <v>2857</v>
      </c>
      <c r="AA181" s="27" t="s">
        <v>2883</v>
      </c>
      <c r="AB181" s="26" t="s">
        <v>465</v>
      </c>
      <c r="AC181" s="27" t="s">
        <v>549</v>
      </c>
      <c r="AD181" s="27" t="s">
        <v>2884</v>
      </c>
      <c r="AE181" s="27" t="s">
        <v>2885</v>
      </c>
      <c r="AF181" s="25" t="s">
        <v>2886</v>
      </c>
      <c r="AG181" s="36" t="s">
        <v>433</v>
      </c>
    </row>
    <row r="182" spans="1:33" ht="66" hidden="1" customHeight="1" x14ac:dyDescent="0.45">
      <c r="A182" s="19"/>
      <c r="B182" s="20" t="s">
        <v>2887</v>
      </c>
      <c r="C182" s="20" t="s">
        <v>2290</v>
      </c>
      <c r="D182" s="21" t="s">
        <v>2888</v>
      </c>
      <c r="E182" s="21" t="s">
        <v>2403</v>
      </c>
      <c r="F182" s="21" t="s">
        <v>2404</v>
      </c>
      <c r="G182" s="21" t="s">
        <v>56</v>
      </c>
      <c r="H182" s="21" t="s">
        <v>2889</v>
      </c>
      <c r="I182" s="20" t="s">
        <v>22</v>
      </c>
      <c r="J182" s="21" t="s">
        <v>499</v>
      </c>
      <c r="K182" s="21" t="s">
        <v>2890</v>
      </c>
      <c r="L182" s="21" t="s">
        <v>2891</v>
      </c>
      <c r="M182" s="21" t="s">
        <v>2892</v>
      </c>
      <c r="N182" s="21" t="s">
        <v>27</v>
      </c>
      <c r="O182" s="7" t="s">
        <v>23</v>
      </c>
      <c r="P182" s="21" t="s">
        <v>2893</v>
      </c>
      <c r="Q182" s="21" t="s">
        <v>2673</v>
      </c>
      <c r="R182" s="23">
        <v>2170</v>
      </c>
      <c r="S182" s="37">
        <v>385817</v>
      </c>
      <c r="T182" s="24">
        <v>20854.972972972973</v>
      </c>
      <c r="U182" s="31">
        <v>0.39280000000000004</v>
      </c>
      <c r="V182" s="23">
        <v>488</v>
      </c>
      <c r="W182" s="23">
        <v>33529</v>
      </c>
      <c r="X182" s="19" t="s">
        <v>2894</v>
      </c>
      <c r="Y182" s="32">
        <v>0.2</v>
      </c>
      <c r="Z182" s="20" t="s">
        <v>1777</v>
      </c>
      <c r="AA182" s="21" t="s">
        <v>2895</v>
      </c>
      <c r="AB182" s="20" t="s">
        <v>1010</v>
      </c>
      <c r="AC182" s="21" t="s">
        <v>862</v>
      </c>
      <c r="AD182" s="21" t="s">
        <v>2896</v>
      </c>
      <c r="AE182" s="21" t="s">
        <v>2897</v>
      </c>
      <c r="AF182" s="19" t="s">
        <v>2898</v>
      </c>
      <c r="AG182" s="33" t="s">
        <v>433</v>
      </c>
    </row>
    <row r="183" spans="1:33" ht="66" hidden="1" customHeight="1" x14ac:dyDescent="0.45">
      <c r="A183" s="25"/>
      <c r="B183" s="26" t="s">
        <v>2899</v>
      </c>
      <c r="C183" s="26" t="s">
        <v>2290</v>
      </c>
      <c r="D183" s="27" t="s">
        <v>2505</v>
      </c>
      <c r="E183" s="27" t="s">
        <v>2493</v>
      </c>
      <c r="F183" s="27" t="s">
        <v>2900</v>
      </c>
      <c r="G183" s="27" t="s">
        <v>53</v>
      </c>
      <c r="H183" s="27" t="s">
        <v>2506</v>
      </c>
      <c r="I183" s="26" t="s">
        <v>22</v>
      </c>
      <c r="J183" s="27" t="s">
        <v>2507</v>
      </c>
      <c r="K183" s="27" t="s">
        <v>2508</v>
      </c>
      <c r="L183" s="27" t="s">
        <v>2509</v>
      </c>
      <c r="M183" s="27" t="s">
        <v>2510</v>
      </c>
      <c r="N183" s="27" t="s">
        <v>1166</v>
      </c>
      <c r="O183" s="12" t="s">
        <v>36</v>
      </c>
      <c r="P183" s="27" t="s">
        <v>2511</v>
      </c>
      <c r="Q183" s="27" t="s">
        <v>2512</v>
      </c>
      <c r="R183" s="29">
        <v>2144</v>
      </c>
      <c r="S183" s="38">
        <v>254521.83</v>
      </c>
      <c r="T183" s="30">
        <v>13757.936756756757</v>
      </c>
      <c r="U183" s="34">
        <v>20.227699999999999</v>
      </c>
      <c r="V183" s="29">
        <v>533</v>
      </c>
      <c r="W183" s="29">
        <v>13576</v>
      </c>
      <c r="X183" s="25" t="s">
        <v>2901</v>
      </c>
      <c r="Y183" s="35">
        <v>0.26</v>
      </c>
      <c r="Z183" s="26" t="s">
        <v>2902</v>
      </c>
      <c r="AA183" s="27" t="s">
        <v>2903</v>
      </c>
      <c r="AB183" s="26" t="s">
        <v>428</v>
      </c>
      <c r="AC183" s="27" t="s">
        <v>549</v>
      </c>
      <c r="AD183" s="27" t="s">
        <v>2904</v>
      </c>
      <c r="AE183" s="27" t="s">
        <v>2905</v>
      </c>
      <c r="AF183" s="25" t="s">
        <v>2906</v>
      </c>
      <c r="AG183" s="36" t="s">
        <v>433</v>
      </c>
    </row>
    <row r="184" spans="1:33" ht="100.5" hidden="1" customHeight="1" x14ac:dyDescent="0.45">
      <c r="A184" s="19"/>
      <c r="B184" s="20" t="s">
        <v>2907</v>
      </c>
      <c r="C184" s="20" t="s">
        <v>2290</v>
      </c>
      <c r="D184" s="21" t="s">
        <v>2520</v>
      </c>
      <c r="E184" s="21" t="s">
        <v>2403</v>
      </c>
      <c r="F184" s="21" t="s">
        <v>2433</v>
      </c>
      <c r="G184" s="21" t="s">
        <v>54</v>
      </c>
      <c r="H184" s="21" t="s">
        <v>2521</v>
      </c>
      <c r="I184" s="20" t="s">
        <v>29</v>
      </c>
      <c r="J184" s="21" t="s">
        <v>2522</v>
      </c>
      <c r="K184" s="21" t="s">
        <v>2407</v>
      </c>
      <c r="L184" s="21" t="s">
        <v>2408</v>
      </c>
      <c r="M184" s="21" t="s">
        <v>2523</v>
      </c>
      <c r="N184" s="21" t="s">
        <v>32</v>
      </c>
      <c r="O184" s="12" t="s">
        <v>36</v>
      </c>
      <c r="P184" s="21" t="s">
        <v>2524</v>
      </c>
      <c r="Q184" s="21" t="s">
        <v>2525</v>
      </c>
      <c r="R184" s="23">
        <v>2102</v>
      </c>
      <c r="S184" s="37">
        <v>560554.22</v>
      </c>
      <c r="T184" s="24">
        <v>30300.228108108106</v>
      </c>
      <c r="U184" s="31">
        <v>1.2625999999999999</v>
      </c>
      <c r="V184" s="23">
        <v>687</v>
      </c>
      <c r="W184" s="23">
        <v>7111</v>
      </c>
      <c r="X184" s="19" t="s">
        <v>2434</v>
      </c>
      <c r="Y184" s="32">
        <v>0</v>
      </c>
      <c r="Z184" s="20" t="s">
        <v>2908</v>
      </c>
      <c r="AA184" s="21" t="s">
        <v>2909</v>
      </c>
      <c r="AB184" s="20" t="s">
        <v>465</v>
      </c>
      <c r="AC184" s="21" t="s">
        <v>549</v>
      </c>
      <c r="AD184" s="21" t="s">
        <v>2910</v>
      </c>
      <c r="AE184" s="21" t="s">
        <v>2415</v>
      </c>
      <c r="AF184" s="19" t="s">
        <v>2911</v>
      </c>
      <c r="AG184" s="33" t="s">
        <v>433</v>
      </c>
    </row>
    <row r="185" spans="1:33" ht="66" customHeight="1" x14ac:dyDescent="0.45">
      <c r="A185" s="25"/>
      <c r="B185" s="26" t="s">
        <v>2912</v>
      </c>
      <c r="C185" s="26" t="s">
        <v>2290</v>
      </c>
      <c r="D185" s="27" t="s">
        <v>2913</v>
      </c>
      <c r="E185" s="27" t="s">
        <v>2914</v>
      </c>
      <c r="F185" s="27" t="s">
        <v>2915</v>
      </c>
      <c r="G185" s="27" t="s">
        <v>65</v>
      </c>
      <c r="H185" s="27" t="s">
        <v>2453</v>
      </c>
      <c r="I185" s="26" t="s">
        <v>22</v>
      </c>
      <c r="J185" s="27" t="s">
        <v>2279</v>
      </c>
      <c r="K185" s="27" t="s">
        <v>2916</v>
      </c>
      <c r="L185" s="27" t="s">
        <v>2917</v>
      </c>
      <c r="M185" s="27" t="s">
        <v>2918</v>
      </c>
      <c r="N185" s="27" t="s">
        <v>725</v>
      </c>
      <c r="O185" s="7" t="s">
        <v>23</v>
      </c>
      <c r="P185" s="27" t="s">
        <v>2919</v>
      </c>
      <c r="Q185" s="27" t="s">
        <v>2920</v>
      </c>
      <c r="R185" s="29">
        <v>2043</v>
      </c>
      <c r="S185" s="38">
        <v>437358.49</v>
      </c>
      <c r="T185" s="30">
        <v>23640.999459459457</v>
      </c>
      <c r="U185" s="34">
        <v>-9.64E-2</v>
      </c>
      <c r="V185" s="29">
        <v>513</v>
      </c>
      <c r="W185" s="29">
        <v>10444</v>
      </c>
      <c r="X185" s="25" t="s">
        <v>2921</v>
      </c>
      <c r="Y185" s="35">
        <v>0</v>
      </c>
      <c r="Z185" s="26" t="s">
        <v>2688</v>
      </c>
      <c r="AA185" s="27" t="s">
        <v>2922</v>
      </c>
      <c r="AB185" s="26" t="s">
        <v>465</v>
      </c>
      <c r="AC185" s="27" t="s">
        <v>549</v>
      </c>
      <c r="AD185" s="27" t="s">
        <v>2923</v>
      </c>
      <c r="AE185" s="27" t="s">
        <v>2924</v>
      </c>
      <c r="AF185" s="25" t="s">
        <v>2925</v>
      </c>
      <c r="AG185" s="36" t="s">
        <v>433</v>
      </c>
    </row>
    <row r="186" spans="1:33" ht="73.5" hidden="1" customHeight="1" x14ac:dyDescent="0.45">
      <c r="A186" s="19"/>
      <c r="B186" s="20" t="s">
        <v>2926</v>
      </c>
      <c r="C186" s="20" t="s">
        <v>2290</v>
      </c>
      <c r="D186" s="21" t="s">
        <v>2927</v>
      </c>
      <c r="E186" s="21" t="s">
        <v>2709</v>
      </c>
      <c r="F186" s="21" t="s">
        <v>2709</v>
      </c>
      <c r="G186" s="21" t="s">
        <v>57</v>
      </c>
      <c r="H186" s="21" t="s">
        <v>2928</v>
      </c>
      <c r="I186" s="20" t="s">
        <v>22</v>
      </c>
      <c r="J186" s="21" t="s">
        <v>2754</v>
      </c>
      <c r="K186" s="21" t="s">
        <v>2929</v>
      </c>
      <c r="L186" s="21" t="s">
        <v>2930</v>
      </c>
      <c r="M186" s="21" t="s">
        <v>2931</v>
      </c>
      <c r="N186" s="21" t="s">
        <v>509</v>
      </c>
      <c r="O186" s="12" t="s">
        <v>36</v>
      </c>
      <c r="P186" s="21" t="s">
        <v>2869</v>
      </c>
      <c r="Q186" s="21" t="s">
        <v>2870</v>
      </c>
      <c r="R186" s="23">
        <v>2037</v>
      </c>
      <c r="S186" s="37">
        <v>478123</v>
      </c>
      <c r="T186" s="24">
        <v>25844.486486486487</v>
      </c>
      <c r="U186" s="31">
        <v>-0.35799999999999998</v>
      </c>
      <c r="V186" s="23">
        <v>436</v>
      </c>
      <c r="W186" s="23">
        <v>10171</v>
      </c>
      <c r="X186" s="19" t="s">
        <v>2932</v>
      </c>
      <c r="Y186" s="32">
        <v>0</v>
      </c>
      <c r="Z186" s="20" t="s">
        <v>2933</v>
      </c>
      <c r="AA186" s="21" t="s">
        <v>2934</v>
      </c>
      <c r="AB186" s="20" t="s">
        <v>428</v>
      </c>
      <c r="AC186" s="21" t="s">
        <v>429</v>
      </c>
      <c r="AD186" s="21" t="s">
        <v>499</v>
      </c>
      <c r="AE186" s="21" t="s">
        <v>2935</v>
      </c>
      <c r="AF186" s="19" t="s">
        <v>2936</v>
      </c>
      <c r="AG186" s="33" t="s">
        <v>433</v>
      </c>
    </row>
    <row r="187" spans="1:33" ht="100.5" hidden="1" customHeight="1" x14ac:dyDescent="0.45">
      <c r="A187" s="25"/>
      <c r="B187" s="26" t="s">
        <v>2937</v>
      </c>
      <c r="C187" s="26" t="s">
        <v>2290</v>
      </c>
      <c r="D187" s="27" t="s">
        <v>2938</v>
      </c>
      <c r="E187" s="27" t="s">
        <v>2709</v>
      </c>
      <c r="F187" s="27" t="s">
        <v>2709</v>
      </c>
      <c r="G187" s="27" t="s">
        <v>54</v>
      </c>
      <c r="H187" s="27" t="s">
        <v>2939</v>
      </c>
      <c r="I187" s="26" t="s">
        <v>29</v>
      </c>
      <c r="J187" s="27" t="s">
        <v>2940</v>
      </c>
      <c r="K187" s="27" t="s">
        <v>2941</v>
      </c>
      <c r="L187" s="27" t="s">
        <v>2942</v>
      </c>
      <c r="M187" s="27" t="s">
        <v>2943</v>
      </c>
      <c r="N187" s="27" t="s">
        <v>32</v>
      </c>
      <c r="O187" s="15" t="s">
        <v>45</v>
      </c>
      <c r="P187" s="27" t="s">
        <v>2568</v>
      </c>
      <c r="Q187" s="27" t="s">
        <v>2944</v>
      </c>
      <c r="R187" s="29">
        <v>2016</v>
      </c>
      <c r="S187" s="38">
        <v>407909.4</v>
      </c>
      <c r="T187" s="30">
        <v>22049.156756756758</v>
      </c>
      <c r="U187" s="34">
        <v>-0.32189999999999996</v>
      </c>
      <c r="V187" s="29">
        <v>483</v>
      </c>
      <c r="W187" s="29">
        <v>14359</v>
      </c>
      <c r="X187" s="25" t="s">
        <v>2945</v>
      </c>
      <c r="Y187" s="35">
        <v>0.1</v>
      </c>
      <c r="Z187" s="26" t="s">
        <v>2946</v>
      </c>
      <c r="AA187" s="27" t="s">
        <v>2947</v>
      </c>
      <c r="AB187" s="26" t="s">
        <v>428</v>
      </c>
      <c r="AC187" s="27" t="s">
        <v>549</v>
      </c>
      <c r="AD187" s="27" t="s">
        <v>2948</v>
      </c>
      <c r="AE187" s="27" t="s">
        <v>2949</v>
      </c>
      <c r="AF187" s="25" t="s">
        <v>2950</v>
      </c>
      <c r="AG187" s="36" t="s">
        <v>433</v>
      </c>
    </row>
    <row r="188" spans="1:33" ht="154.5" hidden="1" customHeight="1" x14ac:dyDescent="0.45">
      <c r="A188" s="19"/>
      <c r="B188" s="20" t="s">
        <v>2951</v>
      </c>
      <c r="C188" s="20" t="s">
        <v>2290</v>
      </c>
      <c r="D188" s="21" t="s">
        <v>2952</v>
      </c>
      <c r="E188" s="21" t="s">
        <v>1677</v>
      </c>
      <c r="F188" s="21" t="s">
        <v>2953</v>
      </c>
      <c r="G188" s="21" t="s">
        <v>61</v>
      </c>
      <c r="H188" s="21" t="s">
        <v>2954</v>
      </c>
      <c r="I188" s="20" t="s">
        <v>22</v>
      </c>
      <c r="J188" s="21" t="s">
        <v>438</v>
      </c>
      <c r="K188" s="21" t="s">
        <v>1679</v>
      </c>
      <c r="L188" s="21" t="s">
        <v>1680</v>
      </c>
      <c r="M188" s="21" t="s">
        <v>2955</v>
      </c>
      <c r="N188" s="21" t="s">
        <v>1254</v>
      </c>
      <c r="O188" s="15" t="s">
        <v>45</v>
      </c>
      <c r="P188" s="21" t="s">
        <v>2956</v>
      </c>
      <c r="Q188" s="21" t="s">
        <v>2957</v>
      </c>
      <c r="R188" s="23">
        <v>2011</v>
      </c>
      <c r="S188" s="37">
        <v>510543.33</v>
      </c>
      <c r="T188" s="24">
        <v>27596.936756756757</v>
      </c>
      <c r="U188" s="31">
        <v>-1.23E-2</v>
      </c>
      <c r="V188" s="23"/>
      <c r="W188" s="23">
        <v>22520</v>
      </c>
      <c r="X188" s="19" t="s">
        <v>2958</v>
      </c>
      <c r="Y188" s="32">
        <v>0</v>
      </c>
      <c r="Z188" s="20" t="s">
        <v>2316</v>
      </c>
      <c r="AA188" s="21" t="s">
        <v>2959</v>
      </c>
      <c r="AB188" s="20" t="s">
        <v>465</v>
      </c>
      <c r="AC188" s="21" t="s">
        <v>429</v>
      </c>
      <c r="AD188" s="21" t="s">
        <v>2960</v>
      </c>
      <c r="AE188" s="21" t="s">
        <v>2961</v>
      </c>
      <c r="AF188" s="19" t="s">
        <v>2962</v>
      </c>
      <c r="AG188" s="33" t="s">
        <v>433</v>
      </c>
    </row>
    <row r="189" spans="1:33" ht="66" hidden="1" customHeight="1" x14ac:dyDescent="0.45">
      <c r="A189" s="25"/>
      <c r="B189" s="26" t="s">
        <v>2963</v>
      </c>
      <c r="C189" s="26" t="s">
        <v>2290</v>
      </c>
      <c r="D189" s="27" t="s">
        <v>2964</v>
      </c>
      <c r="E189" s="27" t="s">
        <v>2493</v>
      </c>
      <c r="F189" s="27" t="s">
        <v>2900</v>
      </c>
      <c r="G189" s="27" t="s">
        <v>58</v>
      </c>
      <c r="H189" s="27" t="s">
        <v>2965</v>
      </c>
      <c r="I189" s="26" t="s">
        <v>22</v>
      </c>
      <c r="J189" s="27" t="s">
        <v>438</v>
      </c>
      <c r="K189" s="27" t="s">
        <v>2966</v>
      </c>
      <c r="L189" s="27" t="s">
        <v>2967</v>
      </c>
      <c r="M189" s="27" t="s">
        <v>2968</v>
      </c>
      <c r="N189" s="27" t="s">
        <v>1333</v>
      </c>
      <c r="O189" s="7" t="s">
        <v>23</v>
      </c>
      <c r="P189" s="27" t="s">
        <v>2969</v>
      </c>
      <c r="Q189" s="27" t="s">
        <v>2970</v>
      </c>
      <c r="R189" s="29">
        <v>2004</v>
      </c>
      <c r="S189" s="38">
        <v>447344.19</v>
      </c>
      <c r="T189" s="30">
        <v>24180.767027027028</v>
      </c>
      <c r="U189" s="34">
        <v>-0.31629999999999997</v>
      </c>
      <c r="V189" s="29"/>
      <c r="W189" s="29">
        <v>14330</v>
      </c>
      <c r="X189" s="25" t="s">
        <v>2971</v>
      </c>
      <c r="Y189" s="35">
        <v>0</v>
      </c>
      <c r="Z189" s="26" t="s">
        <v>2972</v>
      </c>
      <c r="AA189" s="27" t="s">
        <v>2973</v>
      </c>
      <c r="AB189" s="26" t="s">
        <v>465</v>
      </c>
      <c r="AC189" s="27" t="s">
        <v>429</v>
      </c>
      <c r="AD189" s="27" t="s">
        <v>2974</v>
      </c>
      <c r="AE189" s="27" t="s">
        <v>2975</v>
      </c>
      <c r="AF189" s="25" t="s">
        <v>2976</v>
      </c>
      <c r="AG189" s="36" t="s">
        <v>433</v>
      </c>
    </row>
    <row r="190" spans="1:33" ht="66" hidden="1" customHeight="1" x14ac:dyDescent="0.45">
      <c r="A190" s="19"/>
      <c r="B190" s="20" t="s">
        <v>2977</v>
      </c>
      <c r="C190" s="20" t="s">
        <v>2290</v>
      </c>
      <c r="D190" s="21" t="s">
        <v>2978</v>
      </c>
      <c r="E190" s="21" t="s">
        <v>2387</v>
      </c>
      <c r="F190" s="21" t="s">
        <v>2388</v>
      </c>
      <c r="G190" s="21" t="s">
        <v>54</v>
      </c>
      <c r="H190" s="21" t="s">
        <v>2389</v>
      </c>
      <c r="I190" s="20" t="s">
        <v>22</v>
      </c>
      <c r="J190" s="21" t="s">
        <v>2979</v>
      </c>
      <c r="K190" s="21" t="s">
        <v>2390</v>
      </c>
      <c r="L190" s="21" t="s">
        <v>2980</v>
      </c>
      <c r="M190" s="21" t="s">
        <v>2981</v>
      </c>
      <c r="N190" s="21" t="s">
        <v>21</v>
      </c>
      <c r="O190" s="7" t="s">
        <v>23</v>
      </c>
      <c r="P190" s="21" t="s">
        <v>2743</v>
      </c>
      <c r="Q190" s="21" t="s">
        <v>2744</v>
      </c>
      <c r="R190" s="23">
        <v>1894</v>
      </c>
      <c r="S190" s="37">
        <v>396659</v>
      </c>
      <c r="T190" s="24">
        <v>21441.027027027027</v>
      </c>
      <c r="U190" s="31">
        <v>-0.1158</v>
      </c>
      <c r="V190" s="23">
        <v>513</v>
      </c>
      <c r="W190" s="23">
        <v>12991</v>
      </c>
      <c r="X190" s="19" t="s">
        <v>2982</v>
      </c>
      <c r="Y190" s="32">
        <v>0</v>
      </c>
      <c r="Z190" s="20" t="s">
        <v>2983</v>
      </c>
      <c r="AA190" s="21" t="s">
        <v>2984</v>
      </c>
      <c r="AB190" s="20" t="s">
        <v>465</v>
      </c>
      <c r="AC190" s="21" t="s">
        <v>549</v>
      </c>
      <c r="AD190" s="21" t="s">
        <v>2985</v>
      </c>
      <c r="AE190" s="21" t="s">
        <v>2986</v>
      </c>
      <c r="AF190" s="19" t="s">
        <v>2987</v>
      </c>
      <c r="AG190" s="33" t="s">
        <v>433</v>
      </c>
    </row>
    <row r="191" spans="1:33" ht="66" hidden="1" customHeight="1" x14ac:dyDescent="0.45">
      <c r="A191" s="25"/>
      <c r="B191" s="26" t="s">
        <v>2988</v>
      </c>
      <c r="C191" s="26" t="s">
        <v>2290</v>
      </c>
      <c r="D191" s="27" t="s">
        <v>2989</v>
      </c>
      <c r="E191" s="27" t="s">
        <v>2493</v>
      </c>
      <c r="F191" s="27" t="s">
        <v>2323</v>
      </c>
      <c r="G191" s="27" t="s">
        <v>62</v>
      </c>
      <c r="H191" s="27" t="s">
        <v>2990</v>
      </c>
      <c r="I191" s="26" t="s">
        <v>22</v>
      </c>
      <c r="J191" s="27" t="s">
        <v>2840</v>
      </c>
      <c r="K191" s="27" t="s">
        <v>2991</v>
      </c>
      <c r="L191" s="27" t="s">
        <v>2992</v>
      </c>
      <c r="M191" s="27" t="s">
        <v>2993</v>
      </c>
      <c r="N191" s="27" t="s">
        <v>1254</v>
      </c>
      <c r="O191" s="12" t="s">
        <v>36</v>
      </c>
      <c r="P191" s="27" t="s">
        <v>2994</v>
      </c>
      <c r="Q191" s="27" t="s">
        <v>2995</v>
      </c>
      <c r="R191" s="29">
        <v>1886</v>
      </c>
      <c r="S191" s="38">
        <v>188600</v>
      </c>
      <c r="T191" s="30">
        <v>10194.594594594595</v>
      </c>
      <c r="U191" s="34">
        <v>-0.1116</v>
      </c>
      <c r="V191" s="29">
        <v>457</v>
      </c>
      <c r="W191" s="29">
        <v>19633</v>
      </c>
      <c r="X191" s="25" t="s">
        <v>2996</v>
      </c>
      <c r="Y191" s="35">
        <v>0.15</v>
      </c>
      <c r="Z191" s="26" t="s">
        <v>2997</v>
      </c>
      <c r="AA191" s="27" t="s">
        <v>2998</v>
      </c>
      <c r="AB191" s="26" t="s">
        <v>465</v>
      </c>
      <c r="AC191" s="27" t="s">
        <v>549</v>
      </c>
      <c r="AD191" s="27" t="s">
        <v>2999</v>
      </c>
      <c r="AE191" s="27" t="s">
        <v>3000</v>
      </c>
      <c r="AF191" s="25" t="s">
        <v>3001</v>
      </c>
      <c r="AG191" s="36" t="s">
        <v>433</v>
      </c>
    </row>
    <row r="192" spans="1:33" ht="66" hidden="1" customHeight="1" x14ac:dyDescent="0.45">
      <c r="A192" s="19"/>
      <c r="B192" s="20" t="s">
        <v>3002</v>
      </c>
      <c r="C192" s="20" t="s">
        <v>2290</v>
      </c>
      <c r="D192" s="21" t="s">
        <v>3003</v>
      </c>
      <c r="E192" s="21" t="s">
        <v>2493</v>
      </c>
      <c r="F192" s="21" t="s">
        <v>2347</v>
      </c>
      <c r="G192" s="21" t="s">
        <v>63</v>
      </c>
      <c r="H192" s="21" t="s">
        <v>3004</v>
      </c>
      <c r="I192" s="20" t="s">
        <v>334</v>
      </c>
      <c r="J192" s="21" t="s">
        <v>499</v>
      </c>
      <c r="K192" s="21" t="s">
        <v>3005</v>
      </c>
      <c r="L192" s="21" t="s">
        <v>3006</v>
      </c>
      <c r="M192" s="21" t="s">
        <v>3007</v>
      </c>
      <c r="N192" s="21" t="s">
        <v>1348</v>
      </c>
      <c r="O192" s="7" t="s">
        <v>23</v>
      </c>
      <c r="P192" s="21" t="s">
        <v>3008</v>
      </c>
      <c r="Q192" s="21" t="s">
        <v>3009</v>
      </c>
      <c r="R192" s="23">
        <v>1817</v>
      </c>
      <c r="S192" s="37">
        <v>254970.55</v>
      </c>
      <c r="T192" s="24">
        <v>13782.191891891891</v>
      </c>
      <c r="U192" s="31">
        <v>-0.42450000000000004</v>
      </c>
      <c r="V192" s="23"/>
      <c r="W192" s="23">
        <v>11723</v>
      </c>
      <c r="X192" s="19" t="s">
        <v>3010</v>
      </c>
      <c r="Y192" s="32">
        <v>0</v>
      </c>
      <c r="Z192" s="20" t="s">
        <v>3011</v>
      </c>
      <c r="AA192" s="21" t="s">
        <v>3012</v>
      </c>
      <c r="AB192" s="20" t="s">
        <v>465</v>
      </c>
      <c r="AC192" s="21" t="s">
        <v>549</v>
      </c>
      <c r="AD192" s="21" t="s">
        <v>3013</v>
      </c>
      <c r="AE192" s="21" t="s">
        <v>3014</v>
      </c>
      <c r="AF192" s="19" t="s">
        <v>3015</v>
      </c>
      <c r="AG192" s="33" t="s">
        <v>433</v>
      </c>
    </row>
    <row r="193" spans="1:33" ht="66" hidden="1" customHeight="1" x14ac:dyDescent="0.45">
      <c r="A193" s="25"/>
      <c r="B193" s="26" t="s">
        <v>3016</v>
      </c>
      <c r="C193" s="26" t="s">
        <v>2290</v>
      </c>
      <c r="D193" s="27" t="s">
        <v>2978</v>
      </c>
      <c r="E193" s="27" t="s">
        <v>2387</v>
      </c>
      <c r="F193" s="27" t="s">
        <v>2388</v>
      </c>
      <c r="G193" s="27" t="s">
        <v>54</v>
      </c>
      <c r="H193" s="27" t="s">
        <v>2389</v>
      </c>
      <c r="I193" s="26" t="s">
        <v>22</v>
      </c>
      <c r="J193" s="27" t="s">
        <v>2979</v>
      </c>
      <c r="K193" s="27" t="s">
        <v>2390</v>
      </c>
      <c r="L193" s="27" t="s">
        <v>2980</v>
      </c>
      <c r="M193" s="27" t="s">
        <v>2981</v>
      </c>
      <c r="N193" s="27" t="s">
        <v>21</v>
      </c>
      <c r="O193" s="7" t="s">
        <v>23</v>
      </c>
      <c r="P193" s="27" t="s">
        <v>2743</v>
      </c>
      <c r="Q193" s="27" t="s">
        <v>2744</v>
      </c>
      <c r="R193" s="29">
        <v>1705</v>
      </c>
      <c r="S193" s="38">
        <v>386359</v>
      </c>
      <c r="T193" s="30">
        <v>20884.27027027027</v>
      </c>
      <c r="U193" s="34">
        <v>-6.5799999999999997E-2</v>
      </c>
      <c r="V193" s="29"/>
      <c r="W193" s="29">
        <v>21849</v>
      </c>
      <c r="X193" s="25" t="s">
        <v>3017</v>
      </c>
      <c r="Y193" s="35">
        <v>0</v>
      </c>
      <c r="Z193" s="26" t="s">
        <v>632</v>
      </c>
      <c r="AA193" s="27" t="s">
        <v>3018</v>
      </c>
      <c r="AB193" s="26" t="s">
        <v>465</v>
      </c>
      <c r="AC193" s="27" t="s">
        <v>549</v>
      </c>
      <c r="AD193" s="27" t="s">
        <v>3019</v>
      </c>
      <c r="AE193" s="27" t="s">
        <v>2399</v>
      </c>
      <c r="AF193" s="25" t="s">
        <v>3020</v>
      </c>
      <c r="AG193" s="36" t="s">
        <v>433</v>
      </c>
    </row>
    <row r="194" spans="1:33" ht="73.5" hidden="1" customHeight="1" x14ac:dyDescent="0.45">
      <c r="A194" s="19"/>
      <c r="B194" s="20" t="s">
        <v>3021</v>
      </c>
      <c r="C194" s="20" t="s">
        <v>2290</v>
      </c>
      <c r="D194" s="21" t="s">
        <v>3022</v>
      </c>
      <c r="E194" s="21" t="s">
        <v>2403</v>
      </c>
      <c r="F194" s="21" t="s">
        <v>2433</v>
      </c>
      <c r="G194" s="21" t="s">
        <v>53</v>
      </c>
      <c r="H194" s="21" t="s">
        <v>3023</v>
      </c>
      <c r="I194" s="20" t="s">
        <v>524</v>
      </c>
      <c r="J194" s="21" t="s">
        <v>3024</v>
      </c>
      <c r="K194" s="21" t="s">
        <v>3025</v>
      </c>
      <c r="L194" s="21" t="s">
        <v>3026</v>
      </c>
      <c r="M194" s="21" t="s">
        <v>3027</v>
      </c>
      <c r="N194" s="21" t="s">
        <v>1254</v>
      </c>
      <c r="O194" s="12" t="s">
        <v>36</v>
      </c>
      <c r="P194" s="21" t="s">
        <v>3028</v>
      </c>
      <c r="Q194" s="21" t="s">
        <v>3029</v>
      </c>
      <c r="R194" s="23">
        <v>1689</v>
      </c>
      <c r="S194" s="37">
        <v>363224.1</v>
      </c>
      <c r="T194" s="24">
        <v>19633.735135135135</v>
      </c>
      <c r="U194" s="31">
        <v>1.171</v>
      </c>
      <c r="V194" s="23"/>
      <c r="W194" s="23">
        <v>2523</v>
      </c>
      <c r="X194" s="19" t="s">
        <v>3030</v>
      </c>
      <c r="Y194" s="32">
        <v>0</v>
      </c>
      <c r="Z194" s="20" t="s">
        <v>1116</v>
      </c>
      <c r="AA194" s="21" t="s">
        <v>3031</v>
      </c>
      <c r="AB194" s="20" t="s">
        <v>428</v>
      </c>
      <c r="AC194" s="21" t="s">
        <v>549</v>
      </c>
      <c r="AD194" s="21" t="s">
        <v>499</v>
      </c>
      <c r="AE194" s="21" t="s">
        <v>3032</v>
      </c>
      <c r="AF194" s="19" t="s">
        <v>3033</v>
      </c>
      <c r="AG194" s="33" t="s">
        <v>433</v>
      </c>
    </row>
    <row r="195" spans="1:33" ht="100.5" hidden="1" customHeight="1" x14ac:dyDescent="0.45">
      <c r="A195" s="25"/>
      <c r="B195" s="26" t="s">
        <v>3034</v>
      </c>
      <c r="C195" s="26" t="s">
        <v>2290</v>
      </c>
      <c r="D195" s="27" t="s">
        <v>2778</v>
      </c>
      <c r="E195" s="27" t="s">
        <v>2680</v>
      </c>
      <c r="F195" s="27" t="s">
        <v>2681</v>
      </c>
      <c r="G195" s="27" t="s">
        <v>53</v>
      </c>
      <c r="H195" s="27" t="s">
        <v>2779</v>
      </c>
      <c r="I195" s="26" t="s">
        <v>35</v>
      </c>
      <c r="J195" s="27" t="s">
        <v>2780</v>
      </c>
      <c r="K195" s="27" t="s">
        <v>2781</v>
      </c>
      <c r="L195" s="27" t="s">
        <v>2782</v>
      </c>
      <c r="M195" s="27" t="s">
        <v>2783</v>
      </c>
      <c r="N195" s="27" t="s">
        <v>1348</v>
      </c>
      <c r="O195" s="7" t="s">
        <v>23</v>
      </c>
      <c r="P195" s="27" t="s">
        <v>2784</v>
      </c>
      <c r="Q195" s="27" t="s">
        <v>2785</v>
      </c>
      <c r="R195" s="29">
        <v>1659</v>
      </c>
      <c r="S195" s="38">
        <v>444214.84</v>
      </c>
      <c r="T195" s="30">
        <v>24011.612972972973</v>
      </c>
      <c r="U195" s="34">
        <v>0.77049999999999996</v>
      </c>
      <c r="V195" s="29"/>
      <c r="W195" s="29">
        <v>5903</v>
      </c>
      <c r="X195" s="25" t="s">
        <v>3035</v>
      </c>
      <c r="Y195" s="35">
        <v>0</v>
      </c>
      <c r="Z195" s="26" t="s">
        <v>3036</v>
      </c>
      <c r="AA195" s="27" t="s">
        <v>3037</v>
      </c>
      <c r="AB195" s="26" t="s">
        <v>428</v>
      </c>
      <c r="AC195" s="27" t="s">
        <v>549</v>
      </c>
      <c r="AD195" s="27" t="s">
        <v>3038</v>
      </c>
      <c r="AE195" s="27" t="s">
        <v>3039</v>
      </c>
      <c r="AF195" s="25" t="s">
        <v>3040</v>
      </c>
      <c r="AG195" s="36" t="s">
        <v>433</v>
      </c>
    </row>
    <row r="196" spans="1:33" ht="73.5" hidden="1" customHeight="1" x14ac:dyDescent="0.45">
      <c r="A196" s="19"/>
      <c r="B196" s="20" t="s">
        <v>3041</v>
      </c>
      <c r="C196" s="20" t="s">
        <v>2290</v>
      </c>
      <c r="D196" s="21" t="s">
        <v>2639</v>
      </c>
      <c r="E196" s="21" t="s">
        <v>555</v>
      </c>
      <c r="F196" s="21" t="s">
        <v>2640</v>
      </c>
      <c r="G196" s="21" t="s">
        <v>56</v>
      </c>
      <c r="H196" s="21" t="s">
        <v>118</v>
      </c>
      <c r="I196" s="20" t="s">
        <v>26</v>
      </c>
      <c r="J196" s="21" t="s">
        <v>1481</v>
      </c>
      <c r="K196" s="21" t="s">
        <v>2641</v>
      </c>
      <c r="L196" s="21" t="s">
        <v>2642</v>
      </c>
      <c r="M196" s="21" t="s">
        <v>2643</v>
      </c>
      <c r="N196" s="21" t="s">
        <v>25</v>
      </c>
      <c r="O196" s="12" t="s">
        <v>36</v>
      </c>
      <c r="P196" s="21" t="s">
        <v>577</v>
      </c>
      <c r="Q196" s="21" t="s">
        <v>2644</v>
      </c>
      <c r="R196" s="23">
        <v>1641</v>
      </c>
      <c r="S196" s="37">
        <v>349684.68</v>
      </c>
      <c r="T196" s="24">
        <v>18901.874594594596</v>
      </c>
      <c r="U196" s="31">
        <v>4.1280999999999999</v>
      </c>
      <c r="V196" s="23">
        <v>655</v>
      </c>
      <c r="W196" s="23">
        <v>2115</v>
      </c>
      <c r="X196" s="19" t="s">
        <v>3042</v>
      </c>
      <c r="Y196" s="32">
        <v>0</v>
      </c>
      <c r="Z196" s="20" t="s">
        <v>3043</v>
      </c>
      <c r="AA196" s="21" t="s">
        <v>3044</v>
      </c>
      <c r="AB196" s="20" t="s">
        <v>428</v>
      </c>
      <c r="AC196" s="21" t="s">
        <v>429</v>
      </c>
      <c r="AD196" s="21" t="s">
        <v>3045</v>
      </c>
      <c r="AE196" s="21" t="s">
        <v>2344</v>
      </c>
      <c r="AF196" s="19" t="s">
        <v>3046</v>
      </c>
      <c r="AG196" s="33" t="s">
        <v>433</v>
      </c>
    </row>
    <row r="197" spans="1:33" ht="127.5" hidden="1" customHeight="1" x14ac:dyDescent="0.45">
      <c r="A197" s="25"/>
      <c r="B197" s="26" t="s">
        <v>3047</v>
      </c>
      <c r="C197" s="26" t="s">
        <v>2290</v>
      </c>
      <c r="D197" s="27" t="s">
        <v>2291</v>
      </c>
      <c r="E197" s="27" t="s">
        <v>2493</v>
      </c>
      <c r="F197" s="27" t="s">
        <v>2900</v>
      </c>
      <c r="G197" s="27" t="s">
        <v>52</v>
      </c>
      <c r="H197" s="27" t="s">
        <v>3048</v>
      </c>
      <c r="I197" s="26" t="s">
        <v>35</v>
      </c>
      <c r="J197" s="27" t="s">
        <v>3049</v>
      </c>
      <c r="K197" s="27" t="s">
        <v>3050</v>
      </c>
      <c r="L197" s="27" t="s">
        <v>3051</v>
      </c>
      <c r="M197" s="27" t="s">
        <v>3052</v>
      </c>
      <c r="N197" s="27" t="s">
        <v>34</v>
      </c>
      <c r="O197" s="12" t="s">
        <v>36</v>
      </c>
      <c r="P197" s="27" t="s">
        <v>3053</v>
      </c>
      <c r="Q197" s="27" t="s">
        <v>2597</v>
      </c>
      <c r="R197" s="29">
        <v>1596</v>
      </c>
      <c r="S197" s="38">
        <v>425016.93</v>
      </c>
      <c r="T197" s="30">
        <v>22973.888108108109</v>
      </c>
      <c r="U197" s="34">
        <v>1.1365000000000001</v>
      </c>
      <c r="V197" s="29">
        <v>658</v>
      </c>
      <c r="W197" s="29">
        <v>2454</v>
      </c>
      <c r="X197" s="25" t="s">
        <v>3054</v>
      </c>
      <c r="Y197" s="35">
        <v>0</v>
      </c>
      <c r="Z197" s="26" t="s">
        <v>3055</v>
      </c>
      <c r="AA197" s="27" t="s">
        <v>3056</v>
      </c>
      <c r="AB197" s="26" t="s">
        <v>465</v>
      </c>
      <c r="AC197" s="27" t="s">
        <v>3057</v>
      </c>
      <c r="AD197" s="27" t="s">
        <v>3058</v>
      </c>
      <c r="AE197" s="27" t="s">
        <v>2305</v>
      </c>
      <c r="AF197" s="25" t="s">
        <v>3059</v>
      </c>
      <c r="AG197" s="36" t="s">
        <v>433</v>
      </c>
    </row>
    <row r="198" spans="1:33" ht="73.5" hidden="1" customHeight="1" x14ac:dyDescent="0.45">
      <c r="A198" s="19"/>
      <c r="B198" s="20" t="s">
        <v>3060</v>
      </c>
      <c r="C198" s="20" t="s">
        <v>2290</v>
      </c>
      <c r="D198" s="21" t="s">
        <v>3061</v>
      </c>
      <c r="E198" s="21" t="s">
        <v>2493</v>
      </c>
      <c r="F198" s="21" t="s">
        <v>2293</v>
      </c>
      <c r="G198" s="21" t="s">
        <v>61</v>
      </c>
      <c r="H198" s="21" t="s">
        <v>3062</v>
      </c>
      <c r="I198" s="20" t="s">
        <v>22</v>
      </c>
      <c r="J198" s="21" t="s">
        <v>499</v>
      </c>
      <c r="K198" s="21" t="s">
        <v>3063</v>
      </c>
      <c r="L198" s="21" t="s">
        <v>3064</v>
      </c>
      <c r="M198" s="21" t="s">
        <v>3065</v>
      </c>
      <c r="N198" s="21" t="s">
        <v>1254</v>
      </c>
      <c r="O198" s="12" t="s">
        <v>36</v>
      </c>
      <c r="P198" s="21" t="s">
        <v>3066</v>
      </c>
      <c r="Q198" s="21" t="s">
        <v>3067</v>
      </c>
      <c r="R198" s="23">
        <v>1588</v>
      </c>
      <c r="S198" s="37">
        <v>170754.69</v>
      </c>
      <c r="T198" s="24">
        <v>9229.9832432432431</v>
      </c>
      <c r="U198" s="31">
        <v>0.8859999999999999</v>
      </c>
      <c r="V198" s="23"/>
      <c r="W198" s="23">
        <v>9055</v>
      </c>
      <c r="X198" s="19" t="s">
        <v>3068</v>
      </c>
      <c r="Y198" s="32">
        <v>0</v>
      </c>
      <c r="Z198" s="20" t="s">
        <v>3069</v>
      </c>
      <c r="AA198" s="21" t="s">
        <v>3070</v>
      </c>
      <c r="AB198" s="20" t="s">
        <v>1010</v>
      </c>
      <c r="AC198" s="21" t="s">
        <v>862</v>
      </c>
      <c r="AD198" s="21" t="s">
        <v>3071</v>
      </c>
      <c r="AE198" s="21" t="s">
        <v>3072</v>
      </c>
      <c r="AF198" s="19" t="s">
        <v>3073</v>
      </c>
      <c r="AG198" s="33" t="s">
        <v>433</v>
      </c>
    </row>
    <row r="199" spans="1:33" ht="66" hidden="1" customHeight="1" x14ac:dyDescent="0.45">
      <c r="A199" s="25"/>
      <c r="B199" s="26" t="s">
        <v>3074</v>
      </c>
      <c r="C199" s="26" t="s">
        <v>2290</v>
      </c>
      <c r="D199" s="27" t="s">
        <v>3075</v>
      </c>
      <c r="E199" s="27" t="s">
        <v>2680</v>
      </c>
      <c r="F199" s="27" t="s">
        <v>2681</v>
      </c>
      <c r="G199" s="27" t="s">
        <v>56</v>
      </c>
      <c r="H199" s="27" t="s">
        <v>3076</v>
      </c>
      <c r="I199" s="26" t="s">
        <v>26</v>
      </c>
      <c r="J199" s="27" t="s">
        <v>3077</v>
      </c>
      <c r="K199" s="27" t="s">
        <v>3078</v>
      </c>
      <c r="L199" s="27" t="s">
        <v>3079</v>
      </c>
      <c r="M199" s="27" t="s">
        <v>3080</v>
      </c>
      <c r="N199" s="27" t="s">
        <v>1254</v>
      </c>
      <c r="O199" s="12" t="s">
        <v>36</v>
      </c>
      <c r="P199" s="27" t="s">
        <v>3081</v>
      </c>
      <c r="Q199" s="27" t="s">
        <v>3082</v>
      </c>
      <c r="R199" s="29">
        <v>1578</v>
      </c>
      <c r="S199" s="38">
        <v>349672.19</v>
      </c>
      <c r="T199" s="30">
        <v>18901.199459459458</v>
      </c>
      <c r="U199" s="34">
        <v>-2.1099999999999997E-2</v>
      </c>
      <c r="V199" s="29"/>
      <c r="W199" s="29">
        <v>11273</v>
      </c>
      <c r="X199" s="25" t="s">
        <v>3083</v>
      </c>
      <c r="Y199" s="35">
        <v>0</v>
      </c>
      <c r="Z199" s="26" t="s">
        <v>3084</v>
      </c>
      <c r="AA199" s="27" t="s">
        <v>3085</v>
      </c>
      <c r="AB199" s="26" t="s">
        <v>1010</v>
      </c>
      <c r="AC199" s="27" t="s">
        <v>549</v>
      </c>
      <c r="AD199" s="27" t="s">
        <v>3086</v>
      </c>
      <c r="AE199" s="27" t="s">
        <v>3087</v>
      </c>
      <c r="AF199" s="25" t="s">
        <v>3088</v>
      </c>
      <c r="AG199" s="36" t="s">
        <v>433</v>
      </c>
    </row>
    <row r="200" spans="1:33" ht="66" hidden="1" customHeight="1" x14ac:dyDescent="0.45">
      <c r="A200" s="19"/>
      <c r="B200" s="20" t="s">
        <v>3089</v>
      </c>
      <c r="C200" s="20" t="s">
        <v>2290</v>
      </c>
      <c r="D200" s="21" t="s">
        <v>3090</v>
      </c>
      <c r="E200" s="21" t="s">
        <v>2387</v>
      </c>
      <c r="F200" s="21" t="s">
        <v>2388</v>
      </c>
      <c r="G200" s="21" t="s">
        <v>58</v>
      </c>
      <c r="H200" s="21" t="s">
        <v>3091</v>
      </c>
      <c r="I200" s="20" t="s">
        <v>22</v>
      </c>
      <c r="J200" s="21" t="s">
        <v>3092</v>
      </c>
      <c r="K200" s="21" t="s">
        <v>3093</v>
      </c>
      <c r="L200" s="21" t="s">
        <v>3094</v>
      </c>
      <c r="M200" s="21" t="s">
        <v>3095</v>
      </c>
      <c r="N200" s="21" t="s">
        <v>1333</v>
      </c>
      <c r="O200" s="12" t="s">
        <v>36</v>
      </c>
      <c r="P200" s="21" t="s">
        <v>3096</v>
      </c>
      <c r="Q200" s="21" t="s">
        <v>3097</v>
      </c>
      <c r="R200" s="23">
        <v>1578</v>
      </c>
      <c r="S200" s="37">
        <v>433601.6</v>
      </c>
      <c r="T200" s="24">
        <v>23437.924324324322</v>
      </c>
      <c r="U200" s="31">
        <v>0.20730000000000001</v>
      </c>
      <c r="V200" s="23"/>
      <c r="W200" s="23">
        <v>7823</v>
      </c>
      <c r="X200" s="19" t="s">
        <v>3098</v>
      </c>
      <c r="Y200" s="32">
        <v>0</v>
      </c>
      <c r="Z200" s="20" t="s">
        <v>1319</v>
      </c>
      <c r="AA200" s="21" t="s">
        <v>3099</v>
      </c>
      <c r="AB200" s="20" t="s">
        <v>428</v>
      </c>
      <c r="AC200" s="21" t="s">
        <v>549</v>
      </c>
      <c r="AD200" s="21" t="s">
        <v>499</v>
      </c>
      <c r="AE200" s="21" t="s">
        <v>3100</v>
      </c>
      <c r="AF200" s="19" t="s">
        <v>3101</v>
      </c>
      <c r="AG200" s="33" t="s">
        <v>433</v>
      </c>
    </row>
    <row r="201" spans="1:33" ht="100.5" hidden="1" customHeight="1" x14ac:dyDescent="0.45">
      <c r="A201" s="25"/>
      <c r="B201" s="26" t="s">
        <v>3102</v>
      </c>
      <c r="C201" s="26" t="s">
        <v>2290</v>
      </c>
      <c r="D201" s="27" t="s">
        <v>3103</v>
      </c>
      <c r="E201" s="27" t="s">
        <v>2403</v>
      </c>
      <c r="F201" s="27" t="s">
        <v>2404</v>
      </c>
      <c r="G201" s="27" t="s">
        <v>54</v>
      </c>
      <c r="H201" s="27" t="s">
        <v>2939</v>
      </c>
      <c r="I201" s="26" t="s">
        <v>29</v>
      </c>
      <c r="J201" s="27" t="s">
        <v>2406</v>
      </c>
      <c r="K201" s="27" t="s">
        <v>2941</v>
      </c>
      <c r="L201" s="27" t="s">
        <v>3104</v>
      </c>
      <c r="M201" s="27" t="s">
        <v>2943</v>
      </c>
      <c r="N201" s="27" t="s">
        <v>32</v>
      </c>
      <c r="O201" s="15" t="s">
        <v>45</v>
      </c>
      <c r="P201" s="27" t="s">
        <v>2568</v>
      </c>
      <c r="Q201" s="27" t="s">
        <v>3105</v>
      </c>
      <c r="R201" s="29">
        <v>1565</v>
      </c>
      <c r="S201" s="38">
        <v>335306.43</v>
      </c>
      <c r="T201" s="30">
        <v>18124.671891891892</v>
      </c>
      <c r="U201" s="34">
        <v>-9.3200000000000005E-2</v>
      </c>
      <c r="V201" s="29"/>
      <c r="W201" s="29">
        <v>57948</v>
      </c>
      <c r="X201" s="25" t="s">
        <v>3106</v>
      </c>
      <c r="Y201" s="35">
        <v>0.2</v>
      </c>
      <c r="Z201" s="26" t="s">
        <v>3107</v>
      </c>
      <c r="AA201" s="27" t="s">
        <v>3108</v>
      </c>
      <c r="AB201" s="26" t="s">
        <v>428</v>
      </c>
      <c r="AC201" s="27" t="s">
        <v>429</v>
      </c>
      <c r="AD201" s="27" t="s">
        <v>3109</v>
      </c>
      <c r="AE201" s="27" t="s">
        <v>3110</v>
      </c>
      <c r="AF201" s="25" t="s">
        <v>3111</v>
      </c>
      <c r="AG201" s="36" t="s">
        <v>433</v>
      </c>
    </row>
    <row r="202" spans="1:33" ht="73.5" hidden="1" customHeight="1" x14ac:dyDescent="0.45">
      <c r="A202" s="19"/>
      <c r="B202" s="20" t="s">
        <v>3112</v>
      </c>
      <c r="C202" s="20" t="s">
        <v>2290</v>
      </c>
      <c r="D202" s="21" t="s">
        <v>3113</v>
      </c>
      <c r="E202" s="21" t="s">
        <v>2387</v>
      </c>
      <c r="F202" s="21" t="s">
        <v>2388</v>
      </c>
      <c r="G202" s="21" t="s">
        <v>57</v>
      </c>
      <c r="H202" s="21" t="s">
        <v>2928</v>
      </c>
      <c r="I202" s="20" t="s">
        <v>22</v>
      </c>
      <c r="J202" s="21" t="s">
        <v>3114</v>
      </c>
      <c r="K202" s="21" t="s">
        <v>2929</v>
      </c>
      <c r="L202" s="21" t="s">
        <v>3115</v>
      </c>
      <c r="M202" s="21" t="s">
        <v>2931</v>
      </c>
      <c r="N202" s="21" t="s">
        <v>509</v>
      </c>
      <c r="O202" s="12" t="s">
        <v>36</v>
      </c>
      <c r="P202" s="21" t="s">
        <v>2869</v>
      </c>
      <c r="Q202" s="21" t="s">
        <v>2870</v>
      </c>
      <c r="R202" s="23">
        <v>1519</v>
      </c>
      <c r="S202" s="37">
        <v>390232</v>
      </c>
      <c r="T202" s="24">
        <v>21093.62162162162</v>
      </c>
      <c r="U202" s="31">
        <v>-0.37670000000000003</v>
      </c>
      <c r="V202" s="23"/>
      <c r="W202" s="23">
        <v>20285</v>
      </c>
      <c r="X202" s="19" t="s">
        <v>3116</v>
      </c>
      <c r="Y202" s="32">
        <v>0</v>
      </c>
      <c r="Z202" s="20" t="s">
        <v>3117</v>
      </c>
      <c r="AA202" s="21" t="s">
        <v>3118</v>
      </c>
      <c r="AB202" s="20" t="s">
        <v>428</v>
      </c>
      <c r="AC202" s="21" t="s">
        <v>429</v>
      </c>
      <c r="AD202" s="21" t="s">
        <v>3119</v>
      </c>
      <c r="AE202" s="21" t="s">
        <v>3120</v>
      </c>
      <c r="AF202" s="19" t="s">
        <v>3121</v>
      </c>
      <c r="AG202" s="33" t="s">
        <v>433</v>
      </c>
    </row>
    <row r="203" spans="1:33" ht="73.5" hidden="1" customHeight="1" x14ac:dyDescent="0.45">
      <c r="A203" s="25"/>
      <c r="B203" s="26" t="s">
        <v>3122</v>
      </c>
      <c r="C203" s="26" t="s">
        <v>2290</v>
      </c>
      <c r="D203" s="27" t="s">
        <v>3123</v>
      </c>
      <c r="E203" s="27" t="s">
        <v>3124</v>
      </c>
      <c r="F203" s="27" t="s">
        <v>3124</v>
      </c>
      <c r="G203" s="27" t="s">
        <v>57</v>
      </c>
      <c r="H203" s="27" t="s">
        <v>2116</v>
      </c>
      <c r="I203" s="26" t="s">
        <v>26</v>
      </c>
      <c r="J203" s="27" t="s">
        <v>3125</v>
      </c>
      <c r="K203" s="27" t="s">
        <v>3126</v>
      </c>
      <c r="L203" s="27" t="s">
        <v>3127</v>
      </c>
      <c r="M203" s="27" t="s">
        <v>3128</v>
      </c>
      <c r="N203" s="27" t="s">
        <v>459</v>
      </c>
      <c r="O203" s="7" t="s">
        <v>23</v>
      </c>
      <c r="P203" s="27" t="s">
        <v>3129</v>
      </c>
      <c r="Q203" s="27" t="s">
        <v>3130</v>
      </c>
      <c r="R203" s="29">
        <v>1517</v>
      </c>
      <c r="S203" s="38">
        <v>273559.99</v>
      </c>
      <c r="T203" s="30">
        <v>14787.026486486486</v>
      </c>
      <c r="U203" s="34">
        <v>-0.52639999999999998</v>
      </c>
      <c r="V203" s="29"/>
      <c r="W203" s="29">
        <v>153281</v>
      </c>
      <c r="X203" s="25" t="s">
        <v>3131</v>
      </c>
      <c r="Y203" s="35">
        <v>0.2</v>
      </c>
      <c r="Z203" s="26" t="s">
        <v>2746</v>
      </c>
      <c r="AA203" s="27" t="s">
        <v>3132</v>
      </c>
      <c r="AB203" s="26" t="s">
        <v>428</v>
      </c>
      <c r="AC203" s="27" t="s">
        <v>429</v>
      </c>
      <c r="AD203" s="27" t="s">
        <v>499</v>
      </c>
      <c r="AE203" s="27" t="s">
        <v>3133</v>
      </c>
      <c r="AF203" s="25" t="s">
        <v>3134</v>
      </c>
      <c r="AG203" s="36" t="s">
        <v>433</v>
      </c>
    </row>
    <row r="204" spans="1:33" ht="66" hidden="1" customHeight="1" x14ac:dyDescent="0.45">
      <c r="A204" s="19"/>
      <c r="B204" s="20" t="s">
        <v>3135</v>
      </c>
      <c r="C204" s="20" t="s">
        <v>2290</v>
      </c>
      <c r="D204" s="21" t="s">
        <v>2964</v>
      </c>
      <c r="E204" s="21" t="s">
        <v>2493</v>
      </c>
      <c r="F204" s="21" t="s">
        <v>2347</v>
      </c>
      <c r="G204" s="21" t="s">
        <v>58</v>
      </c>
      <c r="H204" s="21" t="s">
        <v>2965</v>
      </c>
      <c r="I204" s="20" t="s">
        <v>22</v>
      </c>
      <c r="J204" s="21" t="s">
        <v>438</v>
      </c>
      <c r="K204" s="21" t="s">
        <v>2966</v>
      </c>
      <c r="L204" s="21" t="s">
        <v>2967</v>
      </c>
      <c r="M204" s="21" t="s">
        <v>2968</v>
      </c>
      <c r="N204" s="21" t="s">
        <v>1333</v>
      </c>
      <c r="O204" s="7" t="s">
        <v>23</v>
      </c>
      <c r="P204" s="21" t="s">
        <v>2969</v>
      </c>
      <c r="Q204" s="21" t="s">
        <v>2970</v>
      </c>
      <c r="R204" s="23">
        <v>1512</v>
      </c>
      <c r="S204" s="37">
        <v>330225.49</v>
      </c>
      <c r="T204" s="24">
        <v>17850.026486486488</v>
      </c>
      <c r="U204" s="31">
        <v>-0.31370000000000003</v>
      </c>
      <c r="V204" s="23"/>
      <c r="W204" s="23">
        <v>19768</v>
      </c>
      <c r="X204" s="19" t="s">
        <v>3136</v>
      </c>
      <c r="Y204" s="32">
        <v>0</v>
      </c>
      <c r="Z204" s="20" t="s">
        <v>2447</v>
      </c>
      <c r="AA204" s="21" t="s">
        <v>3137</v>
      </c>
      <c r="AB204" s="20" t="s">
        <v>465</v>
      </c>
      <c r="AC204" s="21" t="s">
        <v>429</v>
      </c>
      <c r="AD204" s="21" t="s">
        <v>3138</v>
      </c>
      <c r="AE204" s="21" t="s">
        <v>3139</v>
      </c>
      <c r="AF204" s="19" t="s">
        <v>3140</v>
      </c>
      <c r="AG204" s="33" t="s">
        <v>433</v>
      </c>
    </row>
    <row r="205" spans="1:33" ht="73.5" hidden="1" customHeight="1" x14ac:dyDescent="0.45">
      <c r="A205" s="25"/>
      <c r="B205" s="26" t="s">
        <v>3141</v>
      </c>
      <c r="C205" s="26" t="s">
        <v>2290</v>
      </c>
      <c r="D205" s="27" t="s">
        <v>3142</v>
      </c>
      <c r="E205" s="27" t="s">
        <v>3143</v>
      </c>
      <c r="F205" s="27" t="s">
        <v>3144</v>
      </c>
      <c r="G205" s="27" t="s">
        <v>57</v>
      </c>
      <c r="H205" s="27" t="s">
        <v>2928</v>
      </c>
      <c r="I205" s="26" t="s">
        <v>22</v>
      </c>
      <c r="J205" s="27" t="s">
        <v>438</v>
      </c>
      <c r="K205" s="27" t="s">
        <v>3145</v>
      </c>
      <c r="L205" s="27" t="s">
        <v>3146</v>
      </c>
      <c r="M205" s="27" t="s">
        <v>2931</v>
      </c>
      <c r="N205" s="27" t="s">
        <v>509</v>
      </c>
      <c r="O205" s="12" t="s">
        <v>36</v>
      </c>
      <c r="P205" s="27" t="s">
        <v>2869</v>
      </c>
      <c r="Q205" s="27" t="s">
        <v>2870</v>
      </c>
      <c r="R205" s="29">
        <v>1511</v>
      </c>
      <c r="S205" s="38">
        <v>438072.18</v>
      </c>
      <c r="T205" s="30">
        <v>23679.577297297295</v>
      </c>
      <c r="U205" s="34">
        <v>0.94720000000000004</v>
      </c>
      <c r="V205" s="29"/>
      <c r="W205" s="29">
        <v>4057</v>
      </c>
      <c r="X205" s="25" t="s">
        <v>3147</v>
      </c>
      <c r="Y205" s="35">
        <v>0</v>
      </c>
      <c r="Z205" s="26" t="s">
        <v>2997</v>
      </c>
      <c r="AA205" s="27" t="s">
        <v>3148</v>
      </c>
      <c r="AB205" s="26" t="s">
        <v>428</v>
      </c>
      <c r="AC205" s="27" t="s">
        <v>549</v>
      </c>
      <c r="AD205" s="27" t="s">
        <v>499</v>
      </c>
      <c r="AE205" s="27" t="s">
        <v>3149</v>
      </c>
      <c r="AF205" s="25" t="s">
        <v>3150</v>
      </c>
      <c r="AG205" s="36" t="s">
        <v>433</v>
      </c>
    </row>
    <row r="206" spans="1:33" ht="66" hidden="1" customHeight="1" x14ac:dyDescent="0.45">
      <c r="A206" s="19"/>
      <c r="B206" s="20" t="s">
        <v>3151</v>
      </c>
      <c r="C206" s="20" t="s">
        <v>2290</v>
      </c>
      <c r="D206" s="21" t="s">
        <v>2978</v>
      </c>
      <c r="E206" s="21" t="s">
        <v>2387</v>
      </c>
      <c r="F206" s="21" t="s">
        <v>2481</v>
      </c>
      <c r="G206" s="21" t="s">
        <v>54</v>
      </c>
      <c r="H206" s="21" t="s">
        <v>2389</v>
      </c>
      <c r="I206" s="20" t="s">
        <v>22</v>
      </c>
      <c r="J206" s="21" t="s">
        <v>2979</v>
      </c>
      <c r="K206" s="21" t="s">
        <v>2390</v>
      </c>
      <c r="L206" s="21" t="s">
        <v>2980</v>
      </c>
      <c r="M206" s="21" t="s">
        <v>2981</v>
      </c>
      <c r="N206" s="21" t="s">
        <v>21</v>
      </c>
      <c r="O206" s="7" t="s">
        <v>23</v>
      </c>
      <c r="P206" s="21" t="s">
        <v>2743</v>
      </c>
      <c r="Q206" s="21" t="s">
        <v>2744</v>
      </c>
      <c r="R206" s="23">
        <v>1499</v>
      </c>
      <c r="S206" s="37">
        <v>335023.5</v>
      </c>
      <c r="T206" s="24">
        <v>18109.37837837838</v>
      </c>
      <c r="U206" s="31">
        <v>5.5599999999999997E-2</v>
      </c>
      <c r="V206" s="23"/>
      <c r="W206" s="23">
        <v>14557</v>
      </c>
      <c r="X206" s="19" t="s">
        <v>3152</v>
      </c>
      <c r="Y206" s="32">
        <v>0</v>
      </c>
      <c r="Z206" s="20" t="s">
        <v>2316</v>
      </c>
      <c r="AA206" s="21" t="s">
        <v>3153</v>
      </c>
      <c r="AB206" s="20" t="s">
        <v>465</v>
      </c>
      <c r="AC206" s="21" t="s">
        <v>549</v>
      </c>
      <c r="AD206" s="21" t="s">
        <v>3154</v>
      </c>
      <c r="AE206" s="21" t="s">
        <v>2399</v>
      </c>
      <c r="AF206" s="19" t="s">
        <v>3155</v>
      </c>
      <c r="AG206" s="33" t="s">
        <v>433</v>
      </c>
    </row>
    <row r="207" spans="1:33" ht="100.5" hidden="1" customHeight="1" x14ac:dyDescent="0.45">
      <c r="A207" s="25"/>
      <c r="B207" s="26" t="s">
        <v>3156</v>
      </c>
      <c r="C207" s="26" t="s">
        <v>2290</v>
      </c>
      <c r="D207" s="27" t="s">
        <v>3157</v>
      </c>
      <c r="E207" s="27" t="s">
        <v>3158</v>
      </c>
      <c r="F207" s="27" t="s">
        <v>3159</v>
      </c>
      <c r="G207" s="27" t="s">
        <v>54</v>
      </c>
      <c r="H207" s="27" t="s">
        <v>3160</v>
      </c>
      <c r="I207" s="26" t="s">
        <v>22</v>
      </c>
      <c r="J207" s="27" t="s">
        <v>3161</v>
      </c>
      <c r="K207" s="27" t="s">
        <v>3162</v>
      </c>
      <c r="L207" s="27" t="s">
        <v>3163</v>
      </c>
      <c r="M207" s="27" t="s">
        <v>3164</v>
      </c>
      <c r="N207" s="27" t="s">
        <v>21</v>
      </c>
      <c r="O207" s="7" t="s">
        <v>23</v>
      </c>
      <c r="P207" s="27" t="s">
        <v>2743</v>
      </c>
      <c r="Q207" s="27" t="s">
        <v>2744</v>
      </c>
      <c r="R207" s="29">
        <v>1480</v>
      </c>
      <c r="S207" s="38">
        <v>307275.95</v>
      </c>
      <c r="T207" s="30">
        <v>16609.510810810811</v>
      </c>
      <c r="U207" s="34">
        <v>-0.16</v>
      </c>
      <c r="V207" s="29"/>
      <c r="W207" s="29">
        <v>80043</v>
      </c>
      <c r="X207" s="25" t="s">
        <v>3165</v>
      </c>
      <c r="Y207" s="35">
        <v>0.26</v>
      </c>
      <c r="Z207" s="26" t="s">
        <v>3166</v>
      </c>
      <c r="AA207" s="27" t="s">
        <v>3167</v>
      </c>
      <c r="AB207" s="26" t="s">
        <v>428</v>
      </c>
      <c r="AC207" s="27" t="s">
        <v>549</v>
      </c>
      <c r="AD207" s="27" t="s">
        <v>499</v>
      </c>
      <c r="AE207" s="27" t="s">
        <v>3168</v>
      </c>
      <c r="AF207" s="25" t="s">
        <v>3169</v>
      </c>
      <c r="AG207" s="36" t="s">
        <v>433</v>
      </c>
    </row>
    <row r="208" spans="1:33" ht="87" hidden="1" customHeight="1" x14ac:dyDescent="0.45">
      <c r="A208" s="19"/>
      <c r="B208" s="20" t="s">
        <v>3170</v>
      </c>
      <c r="C208" s="20" t="s">
        <v>2290</v>
      </c>
      <c r="D208" s="21" t="s">
        <v>3171</v>
      </c>
      <c r="E208" s="21" t="s">
        <v>3172</v>
      </c>
      <c r="F208" s="21" t="s">
        <v>3173</v>
      </c>
      <c r="G208" s="21" t="s">
        <v>61</v>
      </c>
      <c r="H208" s="21" t="s">
        <v>3174</v>
      </c>
      <c r="I208" s="20" t="s">
        <v>334</v>
      </c>
      <c r="J208" s="21" t="s">
        <v>499</v>
      </c>
      <c r="K208" s="21" t="s">
        <v>3175</v>
      </c>
      <c r="L208" s="21" t="s">
        <v>3176</v>
      </c>
      <c r="M208" s="21" t="s">
        <v>3177</v>
      </c>
      <c r="N208" s="21" t="s">
        <v>1254</v>
      </c>
      <c r="O208" s="12" t="s">
        <v>36</v>
      </c>
      <c r="P208" s="21" t="s">
        <v>3178</v>
      </c>
      <c r="Q208" s="21" t="s">
        <v>3179</v>
      </c>
      <c r="R208" s="23">
        <v>1436</v>
      </c>
      <c r="S208" s="37">
        <v>249739.64</v>
      </c>
      <c r="T208" s="24">
        <v>13499.44</v>
      </c>
      <c r="U208" s="31">
        <v>5.28E-2</v>
      </c>
      <c r="V208" s="23"/>
      <c r="W208" s="23">
        <v>2979</v>
      </c>
      <c r="X208" s="19" t="s">
        <v>3180</v>
      </c>
      <c r="Y208" s="32">
        <v>0</v>
      </c>
      <c r="Z208" s="20" t="s">
        <v>1241</v>
      </c>
      <c r="AA208" s="21" t="s">
        <v>3181</v>
      </c>
      <c r="AB208" s="20" t="s">
        <v>1010</v>
      </c>
      <c r="AC208" s="21" t="s">
        <v>862</v>
      </c>
      <c r="AD208" s="21" t="s">
        <v>3182</v>
      </c>
      <c r="AE208" s="21" t="s">
        <v>3183</v>
      </c>
      <c r="AF208" s="19" t="s">
        <v>3184</v>
      </c>
      <c r="AG208" s="33" t="s">
        <v>433</v>
      </c>
    </row>
    <row r="209" spans="1:33" ht="100.5" hidden="1" customHeight="1" x14ac:dyDescent="0.45">
      <c r="A209" s="25"/>
      <c r="B209" s="26" t="s">
        <v>3185</v>
      </c>
      <c r="C209" s="26" t="s">
        <v>2290</v>
      </c>
      <c r="D209" s="27" t="s">
        <v>3186</v>
      </c>
      <c r="E209" s="27" t="s">
        <v>3187</v>
      </c>
      <c r="F209" s="27" t="s">
        <v>3187</v>
      </c>
      <c r="G209" s="27" t="s">
        <v>54</v>
      </c>
      <c r="H209" s="27" t="s">
        <v>3160</v>
      </c>
      <c r="I209" s="26" t="s">
        <v>22</v>
      </c>
      <c r="J209" s="27" t="s">
        <v>3188</v>
      </c>
      <c r="K209" s="27" t="s">
        <v>3189</v>
      </c>
      <c r="L209" s="27" t="s">
        <v>3190</v>
      </c>
      <c r="M209" s="27" t="s">
        <v>3191</v>
      </c>
      <c r="N209" s="27" t="s">
        <v>21</v>
      </c>
      <c r="O209" s="7" t="s">
        <v>23</v>
      </c>
      <c r="P209" s="27" t="s">
        <v>3192</v>
      </c>
      <c r="Q209" s="27" t="s">
        <v>2744</v>
      </c>
      <c r="R209" s="29">
        <v>1414</v>
      </c>
      <c r="S209" s="38">
        <v>295435.93</v>
      </c>
      <c r="T209" s="30">
        <v>15969.509729729729</v>
      </c>
      <c r="U209" s="34">
        <v>-8.77E-2</v>
      </c>
      <c r="V209" s="29">
        <v>443</v>
      </c>
      <c r="W209" s="29">
        <v>5840</v>
      </c>
      <c r="X209" s="25" t="s">
        <v>3193</v>
      </c>
      <c r="Y209" s="35">
        <v>0</v>
      </c>
      <c r="Z209" s="26" t="s">
        <v>3194</v>
      </c>
      <c r="AA209" s="27" t="s">
        <v>3195</v>
      </c>
      <c r="AB209" s="26" t="s">
        <v>428</v>
      </c>
      <c r="AC209" s="27" t="s">
        <v>549</v>
      </c>
      <c r="AD209" s="27" t="s">
        <v>3196</v>
      </c>
      <c r="AE209" s="27" t="s">
        <v>3197</v>
      </c>
      <c r="AF209" s="25" t="s">
        <v>3198</v>
      </c>
      <c r="AG209" s="36" t="s">
        <v>433</v>
      </c>
    </row>
    <row r="210" spans="1:33" ht="66" hidden="1" customHeight="1" x14ac:dyDescent="0.45">
      <c r="A210" s="19"/>
      <c r="B210" s="20" t="s">
        <v>3199</v>
      </c>
      <c r="C210" s="20" t="s">
        <v>2290</v>
      </c>
      <c r="D210" s="21" t="s">
        <v>3200</v>
      </c>
      <c r="E210" s="21" t="s">
        <v>3201</v>
      </c>
      <c r="F210" s="21" t="s">
        <v>3202</v>
      </c>
      <c r="G210" s="21" t="s">
        <v>60</v>
      </c>
      <c r="H210" s="21" t="s">
        <v>3203</v>
      </c>
      <c r="I210" s="20" t="s">
        <v>296</v>
      </c>
      <c r="J210" s="21" t="s">
        <v>986</v>
      </c>
      <c r="K210" s="21" t="s">
        <v>3204</v>
      </c>
      <c r="L210" s="21" t="s">
        <v>3205</v>
      </c>
      <c r="M210" s="21" t="s">
        <v>1981</v>
      </c>
      <c r="N210" s="21" t="s">
        <v>725</v>
      </c>
      <c r="O210" s="7" t="s">
        <v>23</v>
      </c>
      <c r="P210" s="21" t="s">
        <v>3206</v>
      </c>
      <c r="Q210" s="21" t="s">
        <v>3207</v>
      </c>
      <c r="R210" s="23">
        <v>1389</v>
      </c>
      <c r="S210" s="37">
        <v>402879.72</v>
      </c>
      <c r="T210" s="24">
        <v>21777.282162162162</v>
      </c>
      <c r="U210" s="31">
        <v>0.1139</v>
      </c>
      <c r="V210" s="23"/>
      <c r="W210" s="23">
        <v>9828</v>
      </c>
      <c r="X210" s="19" t="s">
        <v>3208</v>
      </c>
      <c r="Y210" s="32">
        <v>0</v>
      </c>
      <c r="Z210" s="20" t="s">
        <v>3209</v>
      </c>
      <c r="AA210" s="21" t="s">
        <v>3210</v>
      </c>
      <c r="AB210" s="20" t="s">
        <v>428</v>
      </c>
      <c r="AC210" s="21" t="s">
        <v>429</v>
      </c>
      <c r="AD210" s="21" t="s">
        <v>499</v>
      </c>
      <c r="AE210" s="21" t="s">
        <v>3211</v>
      </c>
      <c r="AF210" s="19" t="s">
        <v>3212</v>
      </c>
      <c r="AG210" s="33" t="s">
        <v>433</v>
      </c>
    </row>
    <row r="211" spans="1:33" ht="66" hidden="1" customHeight="1" x14ac:dyDescent="0.45">
      <c r="A211" s="25"/>
      <c r="B211" s="26" t="s">
        <v>3213</v>
      </c>
      <c r="C211" s="26" t="s">
        <v>2290</v>
      </c>
      <c r="D211" s="27" t="s">
        <v>3214</v>
      </c>
      <c r="E211" s="27" t="s">
        <v>1461</v>
      </c>
      <c r="F211" s="27" t="s">
        <v>1461</v>
      </c>
      <c r="G211" s="27" t="s">
        <v>56</v>
      </c>
      <c r="H211" s="27" t="s">
        <v>3215</v>
      </c>
      <c r="I211" s="26" t="s">
        <v>22</v>
      </c>
      <c r="J211" s="27" t="s">
        <v>438</v>
      </c>
      <c r="K211" s="27" t="s">
        <v>3216</v>
      </c>
      <c r="L211" s="27" t="s">
        <v>3217</v>
      </c>
      <c r="M211" s="27" t="s">
        <v>3218</v>
      </c>
      <c r="N211" s="27" t="s">
        <v>27</v>
      </c>
      <c r="O211" s="7" t="s">
        <v>23</v>
      </c>
      <c r="P211" s="27" t="s">
        <v>3219</v>
      </c>
      <c r="Q211" s="27" t="s">
        <v>3220</v>
      </c>
      <c r="R211" s="29">
        <v>1389</v>
      </c>
      <c r="S211" s="38">
        <v>313198</v>
      </c>
      <c r="T211" s="30">
        <v>16929.62162162162</v>
      </c>
      <c r="U211" s="34">
        <v>0.43490000000000001</v>
      </c>
      <c r="V211" s="29"/>
      <c r="W211" s="29">
        <v>41162</v>
      </c>
      <c r="X211" s="25" t="s">
        <v>3221</v>
      </c>
      <c r="Y211" s="35">
        <v>0.2</v>
      </c>
      <c r="Z211" s="26" t="s">
        <v>3222</v>
      </c>
      <c r="AA211" s="27" t="s">
        <v>3223</v>
      </c>
      <c r="AB211" s="26" t="s">
        <v>465</v>
      </c>
      <c r="AC211" s="27" t="s">
        <v>549</v>
      </c>
      <c r="AD211" s="27" t="s">
        <v>3224</v>
      </c>
      <c r="AE211" s="27" t="s">
        <v>3225</v>
      </c>
      <c r="AF211" s="25" t="s">
        <v>3226</v>
      </c>
      <c r="AG211" s="36" t="s">
        <v>433</v>
      </c>
    </row>
    <row r="212" spans="1:33" ht="73.5" hidden="1" customHeight="1" x14ac:dyDescent="0.45">
      <c r="A212" s="19"/>
      <c r="B212" s="20" t="s">
        <v>3227</v>
      </c>
      <c r="C212" s="20" t="s">
        <v>2290</v>
      </c>
      <c r="D212" s="21" t="s">
        <v>3228</v>
      </c>
      <c r="E212" s="21" t="s">
        <v>2387</v>
      </c>
      <c r="F212" s="21" t="s">
        <v>2388</v>
      </c>
      <c r="G212" s="21" t="s">
        <v>55</v>
      </c>
      <c r="H212" s="21" t="s">
        <v>3229</v>
      </c>
      <c r="I212" s="20" t="s">
        <v>296</v>
      </c>
      <c r="J212" s="21" t="s">
        <v>3230</v>
      </c>
      <c r="K212" s="21" t="s">
        <v>3231</v>
      </c>
      <c r="L212" s="21" t="s">
        <v>3232</v>
      </c>
      <c r="M212" s="21" t="s">
        <v>3233</v>
      </c>
      <c r="N212" s="21" t="s">
        <v>1166</v>
      </c>
      <c r="O212" s="12" t="s">
        <v>36</v>
      </c>
      <c r="P212" s="21" t="s">
        <v>3234</v>
      </c>
      <c r="Q212" s="21" t="s">
        <v>3235</v>
      </c>
      <c r="R212" s="23">
        <v>1365</v>
      </c>
      <c r="S212" s="37">
        <v>426693.3</v>
      </c>
      <c r="T212" s="24">
        <v>23064.502702702703</v>
      </c>
      <c r="U212" s="31">
        <v>0.11789999999999999</v>
      </c>
      <c r="V212" s="23"/>
      <c r="W212" s="23">
        <v>33657</v>
      </c>
      <c r="X212" s="19" t="s">
        <v>3236</v>
      </c>
      <c r="Y212" s="32">
        <v>0.15</v>
      </c>
      <c r="Z212" s="20" t="s">
        <v>3237</v>
      </c>
      <c r="AA212" s="21" t="s">
        <v>3238</v>
      </c>
      <c r="AB212" s="20" t="s">
        <v>428</v>
      </c>
      <c r="AC212" s="21" t="s">
        <v>3239</v>
      </c>
      <c r="AD212" s="21" t="s">
        <v>3240</v>
      </c>
      <c r="AE212" s="21" t="s">
        <v>3241</v>
      </c>
      <c r="AF212" s="19" t="s">
        <v>3242</v>
      </c>
      <c r="AG212" s="33" t="s">
        <v>433</v>
      </c>
    </row>
    <row r="213" spans="1:33" ht="73.5" hidden="1" customHeight="1" x14ac:dyDescent="0.45">
      <c r="A213" s="25"/>
      <c r="B213" s="26" t="s">
        <v>3243</v>
      </c>
      <c r="C213" s="26" t="s">
        <v>2290</v>
      </c>
      <c r="D213" s="27" t="s">
        <v>3244</v>
      </c>
      <c r="E213" s="27" t="s">
        <v>1461</v>
      </c>
      <c r="F213" s="27" t="s">
        <v>1461</v>
      </c>
      <c r="G213" s="27" t="s">
        <v>55</v>
      </c>
      <c r="H213" s="27" t="s">
        <v>1196</v>
      </c>
      <c r="I213" s="26" t="s">
        <v>22</v>
      </c>
      <c r="J213" s="27" t="s">
        <v>438</v>
      </c>
      <c r="K213" s="27" t="s">
        <v>2356</v>
      </c>
      <c r="L213" s="27" t="s">
        <v>3245</v>
      </c>
      <c r="M213" s="27" t="s">
        <v>919</v>
      </c>
      <c r="N213" s="27" t="s">
        <v>33</v>
      </c>
      <c r="O213" s="7" t="s">
        <v>23</v>
      </c>
      <c r="P213" s="27" t="s">
        <v>3246</v>
      </c>
      <c r="Q213" s="27" t="s">
        <v>3247</v>
      </c>
      <c r="R213" s="29">
        <v>1362</v>
      </c>
      <c r="S213" s="38">
        <v>303189.53000000003</v>
      </c>
      <c r="T213" s="30">
        <v>16388.623243243244</v>
      </c>
      <c r="U213" s="34">
        <v>1.7627000000000002</v>
      </c>
      <c r="V213" s="29"/>
      <c r="W213" s="29">
        <v>3368</v>
      </c>
      <c r="X213" s="25" t="s">
        <v>3248</v>
      </c>
      <c r="Y213" s="35">
        <v>0</v>
      </c>
      <c r="Z213" s="26" t="s">
        <v>3249</v>
      </c>
      <c r="AA213" s="27" t="s">
        <v>3250</v>
      </c>
      <c r="AB213" s="26" t="s">
        <v>428</v>
      </c>
      <c r="AC213" s="27" t="s">
        <v>429</v>
      </c>
      <c r="AD213" s="27" t="s">
        <v>3251</v>
      </c>
      <c r="AE213" s="27" t="s">
        <v>3252</v>
      </c>
      <c r="AF213" s="25" t="s">
        <v>3253</v>
      </c>
      <c r="AG213" s="36" t="s">
        <v>433</v>
      </c>
    </row>
    <row r="214" spans="1:33" ht="73.5" hidden="1" customHeight="1" x14ac:dyDescent="0.45">
      <c r="A214" s="19"/>
      <c r="B214" s="20" t="s">
        <v>3254</v>
      </c>
      <c r="C214" s="20" t="s">
        <v>2290</v>
      </c>
      <c r="D214" s="21" t="s">
        <v>3022</v>
      </c>
      <c r="E214" s="21" t="s">
        <v>2403</v>
      </c>
      <c r="F214" s="21" t="s">
        <v>2404</v>
      </c>
      <c r="G214" s="21" t="s">
        <v>53</v>
      </c>
      <c r="H214" s="21" t="s">
        <v>3255</v>
      </c>
      <c r="I214" s="20" t="s">
        <v>524</v>
      </c>
      <c r="J214" s="21" t="s">
        <v>3024</v>
      </c>
      <c r="K214" s="21" t="s">
        <v>3256</v>
      </c>
      <c r="L214" s="21" t="s">
        <v>3257</v>
      </c>
      <c r="M214" s="21" t="s">
        <v>3258</v>
      </c>
      <c r="N214" s="21" t="s">
        <v>1254</v>
      </c>
      <c r="O214" s="12" t="s">
        <v>36</v>
      </c>
      <c r="P214" s="21" t="s">
        <v>3259</v>
      </c>
      <c r="Q214" s="21" t="s">
        <v>3260</v>
      </c>
      <c r="R214" s="23">
        <v>1360</v>
      </c>
      <c r="S214" s="37">
        <v>285672</v>
      </c>
      <c r="T214" s="24">
        <v>15441.72972972973</v>
      </c>
      <c r="U214" s="31">
        <v>-0.44540000000000002</v>
      </c>
      <c r="V214" s="23"/>
      <c r="W214" s="23">
        <v>5096</v>
      </c>
      <c r="X214" s="19" t="s">
        <v>3261</v>
      </c>
      <c r="Y214" s="32">
        <v>0</v>
      </c>
      <c r="Z214" s="20" t="s">
        <v>480</v>
      </c>
      <c r="AA214" s="21" t="s">
        <v>3262</v>
      </c>
      <c r="AB214" s="20" t="s">
        <v>428</v>
      </c>
      <c r="AC214" s="21" t="s">
        <v>549</v>
      </c>
      <c r="AD214" s="21" t="s">
        <v>3263</v>
      </c>
      <c r="AE214" s="21" t="s">
        <v>3032</v>
      </c>
      <c r="AF214" s="19" t="s">
        <v>3264</v>
      </c>
      <c r="AG214" s="33" t="s">
        <v>433</v>
      </c>
    </row>
    <row r="215" spans="1:33" ht="66" hidden="1" customHeight="1" x14ac:dyDescent="0.45">
      <c r="A215" s="25"/>
      <c r="B215" s="26" t="s">
        <v>3265</v>
      </c>
      <c r="C215" s="26" t="s">
        <v>2290</v>
      </c>
      <c r="D215" s="27" t="s">
        <v>3266</v>
      </c>
      <c r="E215" s="27" t="s">
        <v>2738</v>
      </c>
      <c r="F215" s="27" t="s">
        <v>2738</v>
      </c>
      <c r="G215" s="27" t="s">
        <v>66</v>
      </c>
      <c r="H215" s="27" t="s">
        <v>3267</v>
      </c>
      <c r="I215" s="26" t="s">
        <v>22</v>
      </c>
      <c r="J215" s="27" t="s">
        <v>3268</v>
      </c>
      <c r="K215" s="27" t="s">
        <v>3267</v>
      </c>
      <c r="L215" s="27" t="s">
        <v>3269</v>
      </c>
      <c r="M215" s="27" t="s">
        <v>3270</v>
      </c>
      <c r="N215" s="27" t="s">
        <v>1254</v>
      </c>
      <c r="O215" s="12" t="s">
        <v>36</v>
      </c>
      <c r="P215" s="27" t="s">
        <v>3271</v>
      </c>
      <c r="Q215" s="27" t="s">
        <v>3272</v>
      </c>
      <c r="R215" s="29">
        <v>1313</v>
      </c>
      <c r="S215" s="38">
        <v>294597.48</v>
      </c>
      <c r="T215" s="30">
        <v>15924.188108108106</v>
      </c>
      <c r="U215" s="34">
        <v>-0.1885</v>
      </c>
      <c r="V215" s="29"/>
      <c r="W215" s="29">
        <v>14974</v>
      </c>
      <c r="X215" s="25" t="s">
        <v>3273</v>
      </c>
      <c r="Y215" s="35">
        <v>0.2</v>
      </c>
      <c r="Z215" s="26" t="s">
        <v>3274</v>
      </c>
      <c r="AA215" s="27" t="s">
        <v>3275</v>
      </c>
      <c r="AB215" s="26" t="s">
        <v>465</v>
      </c>
      <c r="AC215" s="27" t="s">
        <v>429</v>
      </c>
      <c r="AD215" s="27" t="s">
        <v>3276</v>
      </c>
      <c r="AE215" s="27" t="s">
        <v>3277</v>
      </c>
      <c r="AF215" s="25" t="s">
        <v>3278</v>
      </c>
      <c r="AG215" s="36" t="s">
        <v>433</v>
      </c>
    </row>
    <row r="216" spans="1:33" ht="73.5" hidden="1" customHeight="1" x14ac:dyDescent="0.45">
      <c r="A216" s="19"/>
      <c r="B216" s="20" t="s">
        <v>3279</v>
      </c>
      <c r="C216" s="20" t="s">
        <v>2290</v>
      </c>
      <c r="D216" s="21" t="s">
        <v>3280</v>
      </c>
      <c r="E216" s="21" t="s">
        <v>2387</v>
      </c>
      <c r="F216" s="21" t="s">
        <v>2388</v>
      </c>
      <c r="G216" s="21" t="s">
        <v>54</v>
      </c>
      <c r="H216" s="21" t="s">
        <v>3281</v>
      </c>
      <c r="I216" s="20" t="s">
        <v>22</v>
      </c>
      <c r="J216" s="21" t="s">
        <v>3282</v>
      </c>
      <c r="K216" s="21" t="s">
        <v>3283</v>
      </c>
      <c r="L216" s="21" t="s">
        <v>3284</v>
      </c>
      <c r="M216" s="21" t="s">
        <v>3285</v>
      </c>
      <c r="N216" s="21" t="s">
        <v>1581</v>
      </c>
      <c r="O216" s="15" t="s">
        <v>45</v>
      </c>
      <c r="P216" s="21" t="s">
        <v>3286</v>
      </c>
      <c r="Q216" s="21" t="s">
        <v>3287</v>
      </c>
      <c r="R216" s="23">
        <v>1306</v>
      </c>
      <c r="S216" s="37">
        <v>341927</v>
      </c>
      <c r="T216" s="24">
        <v>18482.54054054054</v>
      </c>
      <c r="U216" s="31">
        <v>-0.21280000000000002</v>
      </c>
      <c r="V216" s="23"/>
      <c r="W216" s="23">
        <v>28578</v>
      </c>
      <c r="X216" s="19" t="s">
        <v>3288</v>
      </c>
      <c r="Y216" s="32">
        <v>0.15</v>
      </c>
      <c r="Z216" s="20" t="s">
        <v>3289</v>
      </c>
      <c r="AA216" s="21" t="s">
        <v>3290</v>
      </c>
      <c r="AB216" s="20" t="s">
        <v>428</v>
      </c>
      <c r="AC216" s="21" t="s">
        <v>429</v>
      </c>
      <c r="AD216" s="21" t="s">
        <v>3291</v>
      </c>
      <c r="AE216" s="21" t="s">
        <v>3292</v>
      </c>
      <c r="AF216" s="19" t="s">
        <v>3293</v>
      </c>
      <c r="AG216" s="33" t="s">
        <v>433</v>
      </c>
    </row>
    <row r="217" spans="1:33" ht="66" hidden="1" customHeight="1" x14ac:dyDescent="0.45">
      <c r="A217" s="25"/>
      <c r="B217" s="26" t="s">
        <v>3294</v>
      </c>
      <c r="C217" s="26" t="s">
        <v>2290</v>
      </c>
      <c r="D217" s="27" t="s">
        <v>3295</v>
      </c>
      <c r="E217" s="27" t="s">
        <v>2493</v>
      </c>
      <c r="F217" s="27" t="s">
        <v>2900</v>
      </c>
      <c r="G217" s="27" t="s">
        <v>56</v>
      </c>
      <c r="H217" s="27" t="s">
        <v>2668</v>
      </c>
      <c r="I217" s="26" t="s">
        <v>22</v>
      </c>
      <c r="J217" s="27" t="s">
        <v>986</v>
      </c>
      <c r="K217" s="27" t="s">
        <v>3296</v>
      </c>
      <c r="L217" s="27" t="s">
        <v>3297</v>
      </c>
      <c r="M217" s="27" t="s">
        <v>1080</v>
      </c>
      <c r="N217" s="27" t="s">
        <v>27</v>
      </c>
      <c r="O217" s="7" t="s">
        <v>23</v>
      </c>
      <c r="P217" s="27" t="s">
        <v>3298</v>
      </c>
      <c r="Q217" s="27" t="s">
        <v>3299</v>
      </c>
      <c r="R217" s="29">
        <v>1267</v>
      </c>
      <c r="S217" s="38">
        <v>246824.16</v>
      </c>
      <c r="T217" s="30">
        <v>13341.846486486487</v>
      </c>
      <c r="U217" s="34">
        <v>0.48530000000000001</v>
      </c>
      <c r="V217" s="29"/>
      <c r="W217" s="29">
        <v>13092</v>
      </c>
      <c r="X217" s="25" t="s">
        <v>3300</v>
      </c>
      <c r="Y217" s="35">
        <v>0.01</v>
      </c>
      <c r="Z217" s="26" t="s">
        <v>3237</v>
      </c>
      <c r="AA217" s="27" t="s">
        <v>3301</v>
      </c>
      <c r="AB217" s="26" t="s">
        <v>465</v>
      </c>
      <c r="AC217" s="27" t="s">
        <v>549</v>
      </c>
      <c r="AD217" s="27" t="s">
        <v>3302</v>
      </c>
      <c r="AE217" s="27" t="s">
        <v>3303</v>
      </c>
      <c r="AF217" s="25" t="s">
        <v>3304</v>
      </c>
      <c r="AG217" s="36" t="s">
        <v>433</v>
      </c>
    </row>
    <row r="218" spans="1:33" ht="73.5" hidden="1" customHeight="1" x14ac:dyDescent="0.45">
      <c r="A218" s="19"/>
      <c r="B218" s="20" t="s">
        <v>3305</v>
      </c>
      <c r="C218" s="20" t="s">
        <v>2290</v>
      </c>
      <c r="D218" s="21" t="s">
        <v>3306</v>
      </c>
      <c r="E218" s="21" t="s">
        <v>3307</v>
      </c>
      <c r="F218" s="21" t="s">
        <v>2832</v>
      </c>
      <c r="G218" s="21" t="s">
        <v>53</v>
      </c>
      <c r="H218" s="21" t="s">
        <v>3308</v>
      </c>
      <c r="I218" s="20" t="s">
        <v>29</v>
      </c>
      <c r="J218" s="21" t="s">
        <v>3309</v>
      </c>
      <c r="K218" s="21" t="s">
        <v>540</v>
      </c>
      <c r="L218" s="21" t="s">
        <v>3310</v>
      </c>
      <c r="M218" s="21" t="s">
        <v>3311</v>
      </c>
      <c r="N218" s="21" t="s">
        <v>31</v>
      </c>
      <c r="O218" s="12" t="s">
        <v>36</v>
      </c>
      <c r="P218" s="21" t="s">
        <v>529</v>
      </c>
      <c r="Q218" s="21" t="s">
        <v>3312</v>
      </c>
      <c r="R218" s="23">
        <v>1209</v>
      </c>
      <c r="S218" s="37">
        <v>300402.46000000002</v>
      </c>
      <c r="T218" s="24">
        <v>16237.970810810812</v>
      </c>
      <c r="U218" s="31">
        <v>5.8304999999999998</v>
      </c>
      <c r="V218" s="23"/>
      <c r="W218" s="23">
        <v>1469</v>
      </c>
      <c r="X218" s="19" t="s">
        <v>3313</v>
      </c>
      <c r="Y218" s="32">
        <v>0</v>
      </c>
      <c r="Z218" s="20" t="s">
        <v>3314</v>
      </c>
      <c r="AA218" s="21" t="s">
        <v>3315</v>
      </c>
      <c r="AB218" s="20" t="s">
        <v>428</v>
      </c>
      <c r="AC218" s="21" t="s">
        <v>549</v>
      </c>
      <c r="AD218" s="21" t="s">
        <v>3316</v>
      </c>
      <c r="AE218" s="21" t="s">
        <v>3317</v>
      </c>
      <c r="AF218" s="19" t="s">
        <v>3318</v>
      </c>
      <c r="AG218" s="33" t="s">
        <v>433</v>
      </c>
    </row>
    <row r="219" spans="1:33" ht="87" hidden="1" customHeight="1" x14ac:dyDescent="0.45">
      <c r="A219" s="25"/>
      <c r="B219" s="26" t="s">
        <v>3319</v>
      </c>
      <c r="C219" s="26" t="s">
        <v>2290</v>
      </c>
      <c r="D219" s="27" t="s">
        <v>3320</v>
      </c>
      <c r="E219" s="27" t="s">
        <v>1461</v>
      </c>
      <c r="F219" s="27" t="s">
        <v>2752</v>
      </c>
      <c r="G219" s="27" t="s">
        <v>56</v>
      </c>
      <c r="H219" s="27" t="s">
        <v>2694</v>
      </c>
      <c r="I219" s="26" t="s">
        <v>22</v>
      </c>
      <c r="J219" s="27" t="s">
        <v>3321</v>
      </c>
      <c r="K219" s="27" t="s">
        <v>3322</v>
      </c>
      <c r="L219" s="27" t="s">
        <v>3323</v>
      </c>
      <c r="M219" s="27" t="s">
        <v>3324</v>
      </c>
      <c r="N219" s="27" t="s">
        <v>27</v>
      </c>
      <c r="O219" s="7" t="s">
        <v>23</v>
      </c>
      <c r="P219" s="27" t="s">
        <v>3325</v>
      </c>
      <c r="Q219" s="27" t="s">
        <v>3326</v>
      </c>
      <c r="R219" s="29">
        <v>1208</v>
      </c>
      <c r="S219" s="38">
        <v>382915.09</v>
      </c>
      <c r="T219" s="30">
        <v>20698.112972972973</v>
      </c>
      <c r="U219" s="34">
        <v>-0.157</v>
      </c>
      <c r="V219" s="29"/>
      <c r="W219" s="29">
        <v>7429</v>
      </c>
      <c r="X219" s="25" t="s">
        <v>3327</v>
      </c>
      <c r="Y219" s="35">
        <v>0</v>
      </c>
      <c r="Z219" s="26" t="s">
        <v>2688</v>
      </c>
      <c r="AA219" s="27" t="s">
        <v>3328</v>
      </c>
      <c r="AB219" s="26" t="s">
        <v>465</v>
      </c>
      <c r="AC219" s="27" t="s">
        <v>549</v>
      </c>
      <c r="AD219" s="27" t="s">
        <v>3329</v>
      </c>
      <c r="AE219" s="27" t="s">
        <v>2705</v>
      </c>
      <c r="AF219" s="25" t="s">
        <v>3330</v>
      </c>
      <c r="AG219" s="36" t="s">
        <v>433</v>
      </c>
    </row>
    <row r="220" spans="1:33" ht="100.5" hidden="1" customHeight="1" x14ac:dyDescent="0.45">
      <c r="A220" s="19"/>
      <c r="B220" s="20" t="s">
        <v>3331</v>
      </c>
      <c r="C220" s="20" t="s">
        <v>2290</v>
      </c>
      <c r="D220" s="21" t="s">
        <v>3332</v>
      </c>
      <c r="E220" s="21" t="s">
        <v>2403</v>
      </c>
      <c r="F220" s="21" t="s">
        <v>2549</v>
      </c>
      <c r="G220" s="21" t="s">
        <v>54</v>
      </c>
      <c r="H220" s="21" t="s">
        <v>2521</v>
      </c>
      <c r="I220" s="20" t="s">
        <v>29</v>
      </c>
      <c r="J220" s="21" t="s">
        <v>2522</v>
      </c>
      <c r="K220" s="21" t="s">
        <v>3333</v>
      </c>
      <c r="L220" s="21" t="s">
        <v>2408</v>
      </c>
      <c r="M220" s="21" t="s">
        <v>3334</v>
      </c>
      <c r="N220" s="21" t="s">
        <v>32</v>
      </c>
      <c r="O220" s="12" t="s">
        <v>36</v>
      </c>
      <c r="P220" s="21" t="s">
        <v>3335</v>
      </c>
      <c r="Q220" s="21" t="s">
        <v>3336</v>
      </c>
      <c r="R220" s="23">
        <v>1205</v>
      </c>
      <c r="S220" s="37">
        <v>286533.2</v>
      </c>
      <c r="T220" s="24">
        <v>15488.281081081082</v>
      </c>
      <c r="U220" s="31">
        <v>0.2384</v>
      </c>
      <c r="V220" s="23"/>
      <c r="W220" s="23">
        <v>10923</v>
      </c>
      <c r="X220" s="19" t="s">
        <v>3337</v>
      </c>
      <c r="Y220" s="32">
        <v>0</v>
      </c>
      <c r="Z220" s="20" t="s">
        <v>3338</v>
      </c>
      <c r="AA220" s="21" t="s">
        <v>3339</v>
      </c>
      <c r="AB220" s="20" t="s">
        <v>465</v>
      </c>
      <c r="AC220" s="21" t="s">
        <v>429</v>
      </c>
      <c r="AD220" s="21" t="s">
        <v>3340</v>
      </c>
      <c r="AE220" s="21" t="s">
        <v>2415</v>
      </c>
      <c r="AF220" s="19" t="s">
        <v>3341</v>
      </c>
      <c r="AG220" s="33" t="s">
        <v>433</v>
      </c>
    </row>
    <row r="221" spans="1:33" ht="66" hidden="1" customHeight="1" x14ac:dyDescent="0.45">
      <c r="A221" s="25"/>
      <c r="B221" s="26" t="s">
        <v>3342</v>
      </c>
      <c r="C221" s="26" t="s">
        <v>2290</v>
      </c>
      <c r="D221" s="27" t="s">
        <v>3343</v>
      </c>
      <c r="E221" s="27" t="s">
        <v>3187</v>
      </c>
      <c r="F221" s="27" t="s">
        <v>3187</v>
      </c>
      <c r="G221" s="27" t="s">
        <v>56</v>
      </c>
      <c r="H221" s="27" t="s">
        <v>3344</v>
      </c>
      <c r="I221" s="26" t="s">
        <v>29</v>
      </c>
      <c r="J221" s="27" t="s">
        <v>3345</v>
      </c>
      <c r="K221" s="27" t="s">
        <v>3346</v>
      </c>
      <c r="L221" s="27" t="s">
        <v>3347</v>
      </c>
      <c r="M221" s="27" t="s">
        <v>3348</v>
      </c>
      <c r="N221" s="27" t="s">
        <v>1581</v>
      </c>
      <c r="O221" s="7" t="s">
        <v>23</v>
      </c>
      <c r="P221" s="27" t="s">
        <v>3349</v>
      </c>
      <c r="Q221" s="27" t="s">
        <v>3350</v>
      </c>
      <c r="R221" s="29">
        <v>1197</v>
      </c>
      <c r="S221" s="38">
        <v>732831.42</v>
      </c>
      <c r="T221" s="30">
        <v>39612.509189189193</v>
      </c>
      <c r="U221" s="34">
        <v>-4.6199999999999998E-2</v>
      </c>
      <c r="V221" s="29"/>
      <c r="W221" s="29">
        <v>13604</v>
      </c>
      <c r="X221" s="25" t="s">
        <v>3351</v>
      </c>
      <c r="Y221" s="35">
        <v>0</v>
      </c>
      <c r="Z221" s="26" t="s">
        <v>3352</v>
      </c>
      <c r="AA221" s="27" t="s">
        <v>3353</v>
      </c>
      <c r="AB221" s="26" t="s">
        <v>428</v>
      </c>
      <c r="AC221" s="27" t="s">
        <v>3354</v>
      </c>
      <c r="AD221" s="27" t="s">
        <v>3355</v>
      </c>
      <c r="AE221" s="27" t="s">
        <v>3356</v>
      </c>
      <c r="AF221" s="25" t="s">
        <v>3357</v>
      </c>
      <c r="AG221" s="36" t="s">
        <v>433</v>
      </c>
    </row>
    <row r="222" spans="1:33" ht="66" hidden="1" customHeight="1" x14ac:dyDescent="0.45">
      <c r="A222" s="19"/>
      <c r="B222" s="20" t="s">
        <v>3358</v>
      </c>
      <c r="C222" s="20" t="s">
        <v>2290</v>
      </c>
      <c r="D222" s="21" t="s">
        <v>3359</v>
      </c>
      <c r="E222" s="21" t="s">
        <v>2493</v>
      </c>
      <c r="F222" s="21" t="s">
        <v>2323</v>
      </c>
      <c r="G222" s="21" t="s">
        <v>56</v>
      </c>
      <c r="H222" s="21" t="s">
        <v>118</v>
      </c>
      <c r="I222" s="20" t="s">
        <v>26</v>
      </c>
      <c r="J222" s="21" t="s">
        <v>3360</v>
      </c>
      <c r="K222" s="21" t="s">
        <v>3361</v>
      </c>
      <c r="L222" s="21" t="s">
        <v>3362</v>
      </c>
      <c r="M222" s="21" t="s">
        <v>3363</v>
      </c>
      <c r="N222" s="21" t="s">
        <v>25</v>
      </c>
      <c r="O222" s="12" t="s">
        <v>36</v>
      </c>
      <c r="P222" s="21" t="s">
        <v>3364</v>
      </c>
      <c r="Q222" s="21" t="s">
        <v>3365</v>
      </c>
      <c r="R222" s="23">
        <v>1158</v>
      </c>
      <c r="S222" s="37">
        <v>232163.47</v>
      </c>
      <c r="T222" s="24">
        <v>12549.376756756757</v>
      </c>
      <c r="U222" s="31">
        <v>-4.9200000000000001E-2</v>
      </c>
      <c r="V222" s="23"/>
      <c r="W222" s="23">
        <v>19828</v>
      </c>
      <c r="X222" s="19" t="s">
        <v>3366</v>
      </c>
      <c r="Y222" s="32">
        <v>0</v>
      </c>
      <c r="Z222" s="20" t="s">
        <v>3367</v>
      </c>
      <c r="AA222" s="21" t="s">
        <v>3368</v>
      </c>
      <c r="AB222" s="20" t="s">
        <v>465</v>
      </c>
      <c r="AC222" s="21" t="s">
        <v>429</v>
      </c>
      <c r="AD222" s="21" t="s">
        <v>3369</v>
      </c>
      <c r="AE222" s="21" t="s">
        <v>3370</v>
      </c>
      <c r="AF222" s="19" t="s">
        <v>3371</v>
      </c>
      <c r="AG222" s="33" t="s">
        <v>433</v>
      </c>
    </row>
    <row r="223" spans="1:33" ht="73.5" hidden="1" customHeight="1" x14ac:dyDescent="0.45">
      <c r="A223" s="25"/>
      <c r="B223" s="26" t="s">
        <v>3372</v>
      </c>
      <c r="C223" s="26" t="s">
        <v>2290</v>
      </c>
      <c r="D223" s="27" t="s">
        <v>3373</v>
      </c>
      <c r="E223" s="27" t="s">
        <v>3307</v>
      </c>
      <c r="F223" s="27" t="s">
        <v>2832</v>
      </c>
      <c r="G223" s="27" t="s">
        <v>53</v>
      </c>
      <c r="H223" s="27" t="s">
        <v>3308</v>
      </c>
      <c r="I223" s="26" t="s">
        <v>29</v>
      </c>
      <c r="J223" s="27" t="s">
        <v>3374</v>
      </c>
      <c r="K223" s="27" t="s">
        <v>540</v>
      </c>
      <c r="L223" s="27" t="s">
        <v>3310</v>
      </c>
      <c r="M223" s="27" t="s">
        <v>3311</v>
      </c>
      <c r="N223" s="27" t="s">
        <v>31</v>
      </c>
      <c r="O223" s="12" t="s">
        <v>36</v>
      </c>
      <c r="P223" s="27" t="s">
        <v>529</v>
      </c>
      <c r="Q223" s="27" t="s">
        <v>3312</v>
      </c>
      <c r="R223" s="29">
        <v>1152</v>
      </c>
      <c r="S223" s="38">
        <v>356968.99</v>
      </c>
      <c r="T223" s="30">
        <v>19295.621081081081</v>
      </c>
      <c r="U223" s="34">
        <v>1.4253</v>
      </c>
      <c r="V223" s="29"/>
      <c r="W223" s="29">
        <v>1740</v>
      </c>
      <c r="X223" s="25" t="s">
        <v>3375</v>
      </c>
      <c r="Y223" s="35">
        <v>0</v>
      </c>
      <c r="Z223" s="26" t="s">
        <v>3376</v>
      </c>
      <c r="AA223" s="27" t="s">
        <v>3377</v>
      </c>
      <c r="AB223" s="26" t="s">
        <v>428</v>
      </c>
      <c r="AC223" s="27" t="s">
        <v>549</v>
      </c>
      <c r="AD223" s="27" t="s">
        <v>3378</v>
      </c>
      <c r="AE223" s="27" t="s">
        <v>3379</v>
      </c>
      <c r="AF223" s="25" t="s">
        <v>3380</v>
      </c>
      <c r="AG223" s="36" t="s">
        <v>433</v>
      </c>
    </row>
    <row r="224" spans="1:33" ht="73.5" hidden="1" customHeight="1" x14ac:dyDescent="0.45">
      <c r="A224" s="19"/>
      <c r="B224" s="20" t="s">
        <v>3381</v>
      </c>
      <c r="C224" s="20" t="s">
        <v>2290</v>
      </c>
      <c r="D224" s="21" t="s">
        <v>3382</v>
      </c>
      <c r="E224" s="21" t="s">
        <v>2493</v>
      </c>
      <c r="F224" s="21" t="s">
        <v>2293</v>
      </c>
      <c r="G224" s="21" t="s">
        <v>54</v>
      </c>
      <c r="H224" s="21" t="s">
        <v>3383</v>
      </c>
      <c r="I224" s="20" t="s">
        <v>524</v>
      </c>
      <c r="J224" s="21" t="s">
        <v>3384</v>
      </c>
      <c r="K224" s="21" t="s">
        <v>3385</v>
      </c>
      <c r="L224" s="21" t="s">
        <v>3386</v>
      </c>
      <c r="M224" s="21" t="s">
        <v>3387</v>
      </c>
      <c r="N224" s="21" t="s">
        <v>32</v>
      </c>
      <c r="O224" s="12" t="s">
        <v>36</v>
      </c>
      <c r="P224" s="21" t="s">
        <v>3388</v>
      </c>
      <c r="Q224" s="21" t="s">
        <v>3389</v>
      </c>
      <c r="R224" s="23">
        <v>1131</v>
      </c>
      <c r="S224" s="37">
        <v>221258.49</v>
      </c>
      <c r="T224" s="24">
        <v>11959.918378378377</v>
      </c>
      <c r="U224" s="31">
        <v>-0.71870000000000001</v>
      </c>
      <c r="V224" s="23"/>
      <c r="W224" s="23">
        <v>9011</v>
      </c>
      <c r="X224" s="19" t="s">
        <v>3390</v>
      </c>
      <c r="Y224" s="32">
        <v>0</v>
      </c>
      <c r="Z224" s="20" t="s">
        <v>2332</v>
      </c>
      <c r="AA224" s="21" t="s">
        <v>3391</v>
      </c>
      <c r="AB224" s="20" t="s">
        <v>1010</v>
      </c>
      <c r="AC224" s="21" t="s">
        <v>3392</v>
      </c>
      <c r="AD224" s="21" t="s">
        <v>3393</v>
      </c>
      <c r="AE224" s="21" t="s">
        <v>3394</v>
      </c>
      <c r="AF224" s="19" t="s">
        <v>3395</v>
      </c>
      <c r="AG224" s="33" t="s">
        <v>433</v>
      </c>
    </row>
    <row r="225" spans="1:33" ht="73.5" hidden="1" customHeight="1" x14ac:dyDescent="0.45">
      <c r="A225" s="25"/>
      <c r="B225" s="26" t="s">
        <v>3396</v>
      </c>
      <c r="C225" s="26" t="s">
        <v>2290</v>
      </c>
      <c r="D225" s="27" t="s">
        <v>3397</v>
      </c>
      <c r="E225" s="27" t="s">
        <v>555</v>
      </c>
      <c r="F225" s="27" t="s">
        <v>555</v>
      </c>
      <c r="G225" s="27" t="s">
        <v>56</v>
      </c>
      <c r="H225" s="27" t="s">
        <v>3398</v>
      </c>
      <c r="I225" s="26" t="s">
        <v>26</v>
      </c>
      <c r="J225" s="27" t="s">
        <v>3399</v>
      </c>
      <c r="K225" s="27" t="s">
        <v>3361</v>
      </c>
      <c r="L225" s="27" t="s">
        <v>3400</v>
      </c>
      <c r="M225" s="27" t="s">
        <v>3401</v>
      </c>
      <c r="N225" s="27" t="s">
        <v>25</v>
      </c>
      <c r="O225" s="12" t="s">
        <v>36</v>
      </c>
      <c r="P225" s="27" t="s">
        <v>3402</v>
      </c>
      <c r="Q225" s="27" t="s">
        <v>3403</v>
      </c>
      <c r="R225" s="29">
        <v>1128</v>
      </c>
      <c r="S225" s="38">
        <v>452305.86</v>
      </c>
      <c r="T225" s="30">
        <v>24448.965405405404</v>
      </c>
      <c r="U225" s="34">
        <v>0.4012</v>
      </c>
      <c r="V225" s="29"/>
      <c r="W225" s="29">
        <v>2521</v>
      </c>
      <c r="X225" s="25" t="s">
        <v>3404</v>
      </c>
      <c r="Y225" s="35">
        <v>0</v>
      </c>
      <c r="Z225" s="26" t="s">
        <v>3405</v>
      </c>
      <c r="AA225" s="27" t="s">
        <v>3406</v>
      </c>
      <c r="AB225" s="26" t="s">
        <v>465</v>
      </c>
      <c r="AC225" s="27" t="s">
        <v>429</v>
      </c>
      <c r="AD225" s="27" t="s">
        <v>3407</v>
      </c>
      <c r="AE225" s="27" t="s">
        <v>3408</v>
      </c>
      <c r="AF225" s="25" t="s">
        <v>3409</v>
      </c>
      <c r="AG225" s="36" t="s">
        <v>433</v>
      </c>
    </row>
    <row r="226" spans="1:33" ht="66" hidden="1" customHeight="1" x14ac:dyDescent="0.45">
      <c r="A226" s="19"/>
      <c r="B226" s="20" t="s">
        <v>3410</v>
      </c>
      <c r="C226" s="20" t="s">
        <v>2290</v>
      </c>
      <c r="D226" s="21" t="s">
        <v>3411</v>
      </c>
      <c r="E226" s="21" t="s">
        <v>3201</v>
      </c>
      <c r="F226" s="21" t="s">
        <v>3202</v>
      </c>
      <c r="G226" s="21" t="s">
        <v>54</v>
      </c>
      <c r="H226" s="21" t="s">
        <v>3412</v>
      </c>
      <c r="I226" s="20" t="s">
        <v>22</v>
      </c>
      <c r="J226" s="21" t="s">
        <v>3413</v>
      </c>
      <c r="K226" s="21" t="s">
        <v>3412</v>
      </c>
      <c r="L226" s="21" t="s">
        <v>3414</v>
      </c>
      <c r="M226" s="21" t="s">
        <v>3415</v>
      </c>
      <c r="N226" s="21" t="s">
        <v>21</v>
      </c>
      <c r="O226" s="7" t="s">
        <v>23</v>
      </c>
      <c r="P226" s="21" t="s">
        <v>3416</v>
      </c>
      <c r="Q226" s="21" t="s">
        <v>3417</v>
      </c>
      <c r="R226" s="23">
        <v>1093</v>
      </c>
      <c r="S226" s="37">
        <v>292590.71999999997</v>
      </c>
      <c r="T226" s="24">
        <v>15815.714594594592</v>
      </c>
      <c r="U226" s="31">
        <v>-6.6600000000000006E-2</v>
      </c>
      <c r="V226" s="23"/>
      <c r="W226" s="23">
        <v>7187</v>
      </c>
      <c r="X226" s="19" t="s">
        <v>3418</v>
      </c>
      <c r="Y226" s="32">
        <v>0</v>
      </c>
      <c r="Z226" s="20" t="s">
        <v>3419</v>
      </c>
      <c r="AA226" s="21" t="s">
        <v>3420</v>
      </c>
      <c r="AB226" s="20" t="s">
        <v>428</v>
      </c>
      <c r="AC226" s="21" t="s">
        <v>549</v>
      </c>
      <c r="AD226" s="21" t="s">
        <v>3421</v>
      </c>
      <c r="AE226" s="21" t="s">
        <v>3422</v>
      </c>
      <c r="AF226" s="19" t="s">
        <v>3423</v>
      </c>
      <c r="AG226" s="33" t="s">
        <v>433</v>
      </c>
    </row>
    <row r="227" spans="1:33" ht="114" hidden="1" customHeight="1" x14ac:dyDescent="0.45">
      <c r="A227" s="25"/>
      <c r="B227" s="26" t="s">
        <v>3424</v>
      </c>
      <c r="C227" s="26" t="s">
        <v>2290</v>
      </c>
      <c r="D227" s="27" t="s">
        <v>3425</v>
      </c>
      <c r="E227" s="27" t="s">
        <v>2493</v>
      </c>
      <c r="F227" s="27" t="s">
        <v>2347</v>
      </c>
      <c r="G227" s="27" t="s">
        <v>54</v>
      </c>
      <c r="H227" s="27" t="s">
        <v>3426</v>
      </c>
      <c r="I227" s="26" t="s">
        <v>22</v>
      </c>
      <c r="J227" s="27" t="s">
        <v>2325</v>
      </c>
      <c r="K227" s="27" t="s">
        <v>3427</v>
      </c>
      <c r="L227" s="27" t="s">
        <v>3428</v>
      </c>
      <c r="M227" s="27" t="s">
        <v>3429</v>
      </c>
      <c r="N227" s="27" t="s">
        <v>1581</v>
      </c>
      <c r="O227" s="15" t="s">
        <v>45</v>
      </c>
      <c r="P227" s="27" t="s">
        <v>3430</v>
      </c>
      <c r="Q227" s="27" t="s">
        <v>3431</v>
      </c>
      <c r="R227" s="29">
        <v>1077</v>
      </c>
      <c r="S227" s="38">
        <v>304830.09000000003</v>
      </c>
      <c r="T227" s="30">
        <v>16477.302162162163</v>
      </c>
      <c r="U227" s="34">
        <v>-0.21440000000000001</v>
      </c>
      <c r="V227" s="29"/>
      <c r="W227" s="29">
        <v>131309</v>
      </c>
      <c r="X227" s="25" t="s">
        <v>3432</v>
      </c>
      <c r="Y227" s="35">
        <v>0.26</v>
      </c>
      <c r="Z227" s="26" t="s">
        <v>2514</v>
      </c>
      <c r="AA227" s="27" t="s">
        <v>3433</v>
      </c>
      <c r="AB227" s="26" t="s">
        <v>465</v>
      </c>
      <c r="AC227" s="27" t="s">
        <v>429</v>
      </c>
      <c r="AD227" s="27" t="s">
        <v>3434</v>
      </c>
      <c r="AE227" s="27" t="s">
        <v>3435</v>
      </c>
      <c r="AF227" s="25" t="s">
        <v>3436</v>
      </c>
      <c r="AG227" s="36" t="s">
        <v>433</v>
      </c>
    </row>
    <row r="228" spans="1:33" ht="73.5" hidden="1" customHeight="1" x14ac:dyDescent="0.45">
      <c r="A228" s="19"/>
      <c r="B228" s="20" t="s">
        <v>3437</v>
      </c>
      <c r="C228" s="20" t="s">
        <v>2290</v>
      </c>
      <c r="D228" s="21" t="s">
        <v>2440</v>
      </c>
      <c r="E228" s="21" t="s">
        <v>2441</v>
      </c>
      <c r="F228" s="21" t="s">
        <v>2442</v>
      </c>
      <c r="G228" s="21" t="s">
        <v>55</v>
      </c>
      <c r="H228" s="21" t="s">
        <v>1196</v>
      </c>
      <c r="I228" s="20" t="s">
        <v>22</v>
      </c>
      <c r="J228" s="21" t="s">
        <v>2279</v>
      </c>
      <c r="K228" s="21" t="s">
        <v>1197</v>
      </c>
      <c r="L228" s="21" t="s">
        <v>2443</v>
      </c>
      <c r="M228" s="21" t="s">
        <v>1422</v>
      </c>
      <c r="N228" s="21" t="s">
        <v>33</v>
      </c>
      <c r="O228" s="7" t="s">
        <v>23</v>
      </c>
      <c r="P228" s="21" t="s">
        <v>3438</v>
      </c>
      <c r="Q228" s="21" t="s">
        <v>3439</v>
      </c>
      <c r="R228" s="23">
        <v>1072</v>
      </c>
      <c r="S228" s="37">
        <v>239547.1</v>
      </c>
      <c r="T228" s="24">
        <v>12948.491891891892</v>
      </c>
      <c r="U228" s="31">
        <v>-9.9199999999999997E-2</v>
      </c>
      <c r="V228" s="23"/>
      <c r="W228" s="23">
        <v>11984</v>
      </c>
      <c r="X228" s="19" t="s">
        <v>3440</v>
      </c>
      <c r="Y228" s="32">
        <v>0</v>
      </c>
      <c r="Z228" s="20" t="s">
        <v>2702</v>
      </c>
      <c r="AA228" s="21" t="s">
        <v>3441</v>
      </c>
      <c r="AB228" s="20" t="s">
        <v>428</v>
      </c>
      <c r="AC228" s="21" t="s">
        <v>429</v>
      </c>
      <c r="AD228" s="21" t="s">
        <v>3442</v>
      </c>
      <c r="AE228" s="21" t="s">
        <v>3443</v>
      </c>
      <c r="AF228" s="19" t="s">
        <v>3444</v>
      </c>
      <c r="AG228" s="33" t="s">
        <v>433</v>
      </c>
    </row>
    <row r="229" spans="1:33" ht="73.5" hidden="1" customHeight="1" x14ac:dyDescent="0.45">
      <c r="A229" s="25"/>
      <c r="B229" s="26" t="s">
        <v>3445</v>
      </c>
      <c r="C229" s="26" t="s">
        <v>2290</v>
      </c>
      <c r="D229" s="27" t="s">
        <v>3244</v>
      </c>
      <c r="E229" s="27" t="s">
        <v>1461</v>
      </c>
      <c r="F229" s="27" t="s">
        <v>2752</v>
      </c>
      <c r="G229" s="27" t="s">
        <v>55</v>
      </c>
      <c r="H229" s="27" t="s">
        <v>1196</v>
      </c>
      <c r="I229" s="26" t="s">
        <v>22</v>
      </c>
      <c r="J229" s="27" t="s">
        <v>438</v>
      </c>
      <c r="K229" s="27" t="s">
        <v>2356</v>
      </c>
      <c r="L229" s="27" t="s">
        <v>3245</v>
      </c>
      <c r="M229" s="27" t="s">
        <v>919</v>
      </c>
      <c r="N229" s="27" t="s">
        <v>33</v>
      </c>
      <c r="O229" s="7" t="s">
        <v>23</v>
      </c>
      <c r="P229" s="27" t="s">
        <v>3246</v>
      </c>
      <c r="Q229" s="27" t="s">
        <v>3247</v>
      </c>
      <c r="R229" s="29">
        <v>1069</v>
      </c>
      <c r="S229" s="38">
        <v>224063.05</v>
      </c>
      <c r="T229" s="30">
        <v>12111.516216216216</v>
      </c>
      <c r="U229" s="34">
        <v>0.2989</v>
      </c>
      <c r="V229" s="29"/>
      <c r="W229" s="29">
        <v>3418</v>
      </c>
      <c r="X229" s="25" t="s">
        <v>3446</v>
      </c>
      <c r="Y229" s="35">
        <v>0</v>
      </c>
      <c r="Z229" s="26" t="s">
        <v>3405</v>
      </c>
      <c r="AA229" s="27" t="s">
        <v>3447</v>
      </c>
      <c r="AB229" s="26" t="s">
        <v>428</v>
      </c>
      <c r="AC229" s="27" t="s">
        <v>429</v>
      </c>
      <c r="AD229" s="27" t="s">
        <v>3448</v>
      </c>
      <c r="AE229" s="27" t="s">
        <v>2365</v>
      </c>
      <c r="AF229" s="25" t="s">
        <v>3449</v>
      </c>
      <c r="AG229" s="36" t="s">
        <v>433</v>
      </c>
    </row>
    <row r="230" spans="1:33" ht="141" hidden="1" customHeight="1" x14ac:dyDescent="0.45">
      <c r="A230" s="19"/>
      <c r="B230" s="20" t="s">
        <v>3450</v>
      </c>
      <c r="C230" s="20" t="s">
        <v>2290</v>
      </c>
      <c r="D230" s="21" t="s">
        <v>3451</v>
      </c>
      <c r="E230" s="21" t="s">
        <v>1461</v>
      </c>
      <c r="F230" s="21" t="s">
        <v>3452</v>
      </c>
      <c r="G230" s="21" t="s">
        <v>60</v>
      </c>
      <c r="H230" s="21" t="s">
        <v>3453</v>
      </c>
      <c r="I230" s="20" t="s">
        <v>296</v>
      </c>
      <c r="J230" s="21" t="s">
        <v>3454</v>
      </c>
      <c r="K230" s="21" t="s">
        <v>3455</v>
      </c>
      <c r="L230" s="21" t="s">
        <v>3456</v>
      </c>
      <c r="M230" s="21" t="s">
        <v>3457</v>
      </c>
      <c r="N230" s="21" t="s">
        <v>41</v>
      </c>
      <c r="O230" s="12" t="s">
        <v>36</v>
      </c>
      <c r="P230" s="21" t="s">
        <v>3458</v>
      </c>
      <c r="Q230" s="21" t="s">
        <v>3459</v>
      </c>
      <c r="R230" s="23">
        <v>1063</v>
      </c>
      <c r="S230" s="37">
        <v>282218</v>
      </c>
      <c r="T230" s="24">
        <v>15255.027027027027</v>
      </c>
      <c r="U230" s="31">
        <v>0.17190000000000003</v>
      </c>
      <c r="V230" s="23"/>
      <c r="W230" s="23">
        <v>6857</v>
      </c>
      <c r="X230" s="19" t="s">
        <v>3460</v>
      </c>
      <c r="Y230" s="32">
        <v>0.13500000000000001</v>
      </c>
      <c r="Z230" s="20" t="s">
        <v>1685</v>
      </c>
      <c r="AA230" s="21" t="s">
        <v>3461</v>
      </c>
      <c r="AB230" s="20" t="s">
        <v>465</v>
      </c>
      <c r="AC230" s="21" t="s">
        <v>3462</v>
      </c>
      <c r="AD230" s="21" t="s">
        <v>3463</v>
      </c>
      <c r="AE230" s="21" t="s">
        <v>3464</v>
      </c>
      <c r="AF230" s="19" t="s">
        <v>3465</v>
      </c>
      <c r="AG230" s="33" t="s">
        <v>433</v>
      </c>
    </row>
    <row r="231" spans="1:33" ht="87" hidden="1" customHeight="1" x14ac:dyDescent="0.45">
      <c r="A231" s="25"/>
      <c r="B231" s="26" t="s">
        <v>3466</v>
      </c>
      <c r="C231" s="26" t="s">
        <v>2290</v>
      </c>
      <c r="D231" s="27" t="s">
        <v>3467</v>
      </c>
      <c r="E231" s="27" t="s">
        <v>2387</v>
      </c>
      <c r="F231" s="27" t="s">
        <v>2481</v>
      </c>
      <c r="G231" s="27" t="s">
        <v>55</v>
      </c>
      <c r="H231" s="27" t="s">
        <v>915</v>
      </c>
      <c r="I231" s="26" t="s">
        <v>22</v>
      </c>
      <c r="J231" s="27" t="s">
        <v>986</v>
      </c>
      <c r="K231" s="27" t="s">
        <v>2482</v>
      </c>
      <c r="L231" s="27" t="s">
        <v>3468</v>
      </c>
      <c r="M231" s="27" t="s">
        <v>1422</v>
      </c>
      <c r="N231" s="27" t="s">
        <v>33</v>
      </c>
      <c r="O231" s="7" t="s">
        <v>23</v>
      </c>
      <c r="P231" s="27" t="s">
        <v>3469</v>
      </c>
      <c r="Q231" s="27" t="s">
        <v>3470</v>
      </c>
      <c r="R231" s="29">
        <v>1060</v>
      </c>
      <c r="S231" s="38">
        <v>312482.7</v>
      </c>
      <c r="T231" s="30">
        <v>16890.956756756757</v>
      </c>
      <c r="U231" s="34">
        <v>0.86620000000000008</v>
      </c>
      <c r="V231" s="29"/>
      <c r="W231" s="29">
        <v>1685</v>
      </c>
      <c r="X231" s="25" t="s">
        <v>2486</v>
      </c>
      <c r="Y231" s="35">
        <v>0.13500000000000001</v>
      </c>
      <c r="Z231" s="26" t="s">
        <v>3471</v>
      </c>
      <c r="AA231" s="27" t="s">
        <v>3472</v>
      </c>
      <c r="AB231" s="26" t="s">
        <v>428</v>
      </c>
      <c r="AC231" s="27" t="s">
        <v>429</v>
      </c>
      <c r="AD231" s="27" t="s">
        <v>3473</v>
      </c>
      <c r="AE231" s="27" t="s">
        <v>2489</v>
      </c>
      <c r="AF231" s="25" t="s">
        <v>3474</v>
      </c>
      <c r="AG231" s="36" t="s">
        <v>433</v>
      </c>
    </row>
    <row r="232" spans="1:33" ht="73.5" hidden="1" customHeight="1" x14ac:dyDescent="0.45">
      <c r="A232" s="19"/>
      <c r="B232" s="20" t="s">
        <v>3475</v>
      </c>
      <c r="C232" s="20" t="s">
        <v>2290</v>
      </c>
      <c r="D232" s="21" t="s">
        <v>3476</v>
      </c>
      <c r="E232" s="21" t="s">
        <v>1461</v>
      </c>
      <c r="F232" s="21" t="s">
        <v>1461</v>
      </c>
      <c r="G232" s="21" t="s">
        <v>52</v>
      </c>
      <c r="H232" s="21" t="s">
        <v>1265</v>
      </c>
      <c r="I232" s="20" t="s">
        <v>296</v>
      </c>
      <c r="J232" s="21" t="s">
        <v>1786</v>
      </c>
      <c r="K232" s="21" t="s">
        <v>2075</v>
      </c>
      <c r="L232" s="21" t="s">
        <v>3477</v>
      </c>
      <c r="M232" s="21" t="s">
        <v>2077</v>
      </c>
      <c r="N232" s="21" t="s">
        <v>1270</v>
      </c>
      <c r="O232" s="12" t="s">
        <v>36</v>
      </c>
      <c r="P232" s="21" t="s">
        <v>2078</v>
      </c>
      <c r="Q232" s="21" t="s">
        <v>2079</v>
      </c>
      <c r="R232" s="23">
        <v>1042</v>
      </c>
      <c r="S232" s="37">
        <v>225270</v>
      </c>
      <c r="T232" s="24">
        <v>12176.756756756757</v>
      </c>
      <c r="U232" s="31">
        <v>-0.32289999999999996</v>
      </c>
      <c r="V232" s="23"/>
      <c r="W232" s="23">
        <v>80820</v>
      </c>
      <c r="X232" s="19" t="s">
        <v>3478</v>
      </c>
      <c r="Y232" s="32">
        <v>0.2</v>
      </c>
      <c r="Z232" s="20" t="s">
        <v>3479</v>
      </c>
      <c r="AA232" s="21" t="s">
        <v>3480</v>
      </c>
      <c r="AB232" s="20" t="s">
        <v>428</v>
      </c>
      <c r="AC232" s="21" t="s">
        <v>429</v>
      </c>
      <c r="AD232" s="21" t="s">
        <v>3481</v>
      </c>
      <c r="AE232" s="21" t="s">
        <v>3482</v>
      </c>
      <c r="AF232" s="19" t="s">
        <v>3483</v>
      </c>
      <c r="AG232" s="33" t="s">
        <v>433</v>
      </c>
    </row>
    <row r="233" spans="1:33" ht="66" hidden="1" customHeight="1" x14ac:dyDescent="0.45">
      <c r="A233" s="25"/>
      <c r="B233" s="26" t="s">
        <v>3484</v>
      </c>
      <c r="C233" s="26" t="s">
        <v>2290</v>
      </c>
      <c r="D233" s="27" t="s">
        <v>2864</v>
      </c>
      <c r="E233" s="27" t="s">
        <v>2493</v>
      </c>
      <c r="F233" s="27" t="s">
        <v>2900</v>
      </c>
      <c r="G233" s="27" t="s">
        <v>57</v>
      </c>
      <c r="H233" s="27" t="s">
        <v>3485</v>
      </c>
      <c r="I233" s="26" t="s">
        <v>22</v>
      </c>
      <c r="J233" s="27" t="s">
        <v>986</v>
      </c>
      <c r="K233" s="27" t="s">
        <v>3486</v>
      </c>
      <c r="L233" s="27" t="s">
        <v>2867</v>
      </c>
      <c r="M233" s="27" t="s">
        <v>3487</v>
      </c>
      <c r="N233" s="27" t="s">
        <v>509</v>
      </c>
      <c r="O233" s="12" t="s">
        <v>36</v>
      </c>
      <c r="P233" s="27" t="s">
        <v>3488</v>
      </c>
      <c r="Q233" s="27" t="s">
        <v>3489</v>
      </c>
      <c r="R233" s="29">
        <v>1040</v>
      </c>
      <c r="S233" s="38">
        <v>208939.33</v>
      </c>
      <c r="T233" s="30">
        <v>11294.017837837837</v>
      </c>
      <c r="U233" s="34">
        <v>-0.44329999999999997</v>
      </c>
      <c r="V233" s="29"/>
      <c r="W233" s="29">
        <v>5029</v>
      </c>
      <c r="X233" s="25" t="s">
        <v>3490</v>
      </c>
      <c r="Y233" s="35">
        <v>0</v>
      </c>
      <c r="Z233" s="26" t="s">
        <v>1189</v>
      </c>
      <c r="AA233" s="27" t="s">
        <v>3491</v>
      </c>
      <c r="AB233" s="26" t="s">
        <v>428</v>
      </c>
      <c r="AC233" s="27" t="s">
        <v>429</v>
      </c>
      <c r="AD233" s="27" t="s">
        <v>3492</v>
      </c>
      <c r="AE233" s="27" t="s">
        <v>2874</v>
      </c>
      <c r="AF233" s="25" t="s">
        <v>3493</v>
      </c>
      <c r="AG233" s="36" t="s">
        <v>433</v>
      </c>
    </row>
    <row r="234" spans="1:33" ht="73.5" hidden="1" customHeight="1" x14ac:dyDescent="0.45">
      <c r="A234" s="19"/>
      <c r="B234" s="20" t="s">
        <v>3494</v>
      </c>
      <c r="C234" s="20" t="s">
        <v>2290</v>
      </c>
      <c r="D234" s="21" t="s">
        <v>3495</v>
      </c>
      <c r="E234" s="21" t="s">
        <v>1461</v>
      </c>
      <c r="F234" s="21" t="s">
        <v>2752</v>
      </c>
      <c r="G234" s="21" t="s">
        <v>52</v>
      </c>
      <c r="H234" s="21" t="s">
        <v>1265</v>
      </c>
      <c r="I234" s="20" t="s">
        <v>296</v>
      </c>
      <c r="J234" s="21" t="s">
        <v>1786</v>
      </c>
      <c r="K234" s="21" t="s">
        <v>2075</v>
      </c>
      <c r="L234" s="21" t="s">
        <v>2076</v>
      </c>
      <c r="M234" s="21" t="s">
        <v>2077</v>
      </c>
      <c r="N234" s="21" t="s">
        <v>1270</v>
      </c>
      <c r="O234" s="12" t="s">
        <v>36</v>
      </c>
      <c r="P234" s="21" t="s">
        <v>2078</v>
      </c>
      <c r="Q234" s="21" t="s">
        <v>2079</v>
      </c>
      <c r="R234" s="23">
        <v>1023</v>
      </c>
      <c r="S234" s="37">
        <v>222779.51</v>
      </c>
      <c r="T234" s="24">
        <v>12042.135675675676</v>
      </c>
      <c r="U234" s="31">
        <v>-0.23079999999999998</v>
      </c>
      <c r="V234" s="23"/>
      <c r="W234" s="23">
        <v>19119</v>
      </c>
      <c r="X234" s="19" t="s">
        <v>2759</v>
      </c>
      <c r="Y234" s="32">
        <v>0</v>
      </c>
      <c r="Z234" s="20" t="s">
        <v>3496</v>
      </c>
      <c r="AA234" s="21" t="s">
        <v>3497</v>
      </c>
      <c r="AB234" s="20" t="s">
        <v>428</v>
      </c>
      <c r="AC234" s="21" t="s">
        <v>429</v>
      </c>
      <c r="AD234" s="21" t="s">
        <v>3498</v>
      </c>
      <c r="AE234" s="21" t="s">
        <v>3499</v>
      </c>
      <c r="AF234" s="19" t="s">
        <v>3500</v>
      </c>
      <c r="AG234" s="33" t="s">
        <v>433</v>
      </c>
    </row>
    <row r="235" spans="1:33" ht="114" hidden="1" customHeight="1" x14ac:dyDescent="0.45">
      <c r="A235" s="25"/>
      <c r="B235" s="26" t="s">
        <v>3501</v>
      </c>
      <c r="C235" s="26" t="s">
        <v>2290</v>
      </c>
      <c r="D235" s="27" t="s">
        <v>3502</v>
      </c>
      <c r="E235" s="27" t="s">
        <v>2493</v>
      </c>
      <c r="F235" s="27" t="s">
        <v>2323</v>
      </c>
      <c r="G235" s="27" t="s">
        <v>54</v>
      </c>
      <c r="H235" s="27" t="s">
        <v>3426</v>
      </c>
      <c r="I235" s="26" t="s">
        <v>22</v>
      </c>
      <c r="J235" s="27" t="s">
        <v>2325</v>
      </c>
      <c r="K235" s="27" t="s">
        <v>3427</v>
      </c>
      <c r="L235" s="27" t="s">
        <v>3428</v>
      </c>
      <c r="M235" s="27" t="s">
        <v>3429</v>
      </c>
      <c r="N235" s="27" t="s">
        <v>1581</v>
      </c>
      <c r="O235" s="15" t="s">
        <v>45</v>
      </c>
      <c r="P235" s="27" t="s">
        <v>3430</v>
      </c>
      <c r="Q235" s="27" t="s">
        <v>3431</v>
      </c>
      <c r="R235" s="29">
        <v>1010</v>
      </c>
      <c r="S235" s="38">
        <v>342286.64</v>
      </c>
      <c r="T235" s="30">
        <v>18501.980540540542</v>
      </c>
      <c r="U235" s="34">
        <v>0.1075</v>
      </c>
      <c r="V235" s="29"/>
      <c r="W235" s="29">
        <v>4230</v>
      </c>
      <c r="X235" s="25" t="s">
        <v>2331</v>
      </c>
      <c r="Y235" s="35">
        <v>0</v>
      </c>
      <c r="Z235" s="26" t="s">
        <v>3503</v>
      </c>
      <c r="AA235" s="27" t="s">
        <v>3504</v>
      </c>
      <c r="AB235" s="26" t="s">
        <v>465</v>
      </c>
      <c r="AC235" s="27" t="s">
        <v>429</v>
      </c>
      <c r="AD235" s="27" t="s">
        <v>3505</v>
      </c>
      <c r="AE235" s="27" t="s">
        <v>2587</v>
      </c>
      <c r="AF235" s="25" t="s">
        <v>3506</v>
      </c>
      <c r="AG235" s="36" t="s">
        <v>433</v>
      </c>
    </row>
  </sheetData>
  <autoFilter ref="A5:AG235" xr:uid="{00000000-0009-0000-0000-000002000000}">
    <filterColumn colId="6">
      <filters>
        <filter val="ART · Articulaciones, huesos y movilidad"/>
      </filters>
    </filterColumn>
  </autoFilter>
  <mergeCells count="7">
    <mergeCell ref="A1:AG1"/>
    <mergeCell ref="A2:AG2"/>
    <mergeCell ref="A4:F4"/>
    <mergeCell ref="G4:M4"/>
    <mergeCell ref="N4:Q4"/>
    <mergeCell ref="R4:Z4"/>
    <mergeCell ref="AA4:AG4"/>
  </mergeCells>
  <conditionalFormatting sqref="T6:T235">
    <cfRule type="dataBar" priority="1">
      <dataBar>
        <cfvo type="min"/>
        <cfvo type="max"/>
        <color rgb="FF5B9BD5"/>
      </dataBar>
    </cfRule>
  </conditionalFormatting>
  <hyperlinks>
    <hyperlink ref="AG6" r:id="rId1" xr:uid="{00000000-0004-0000-0200-000000000000}"/>
    <hyperlink ref="AG7" r:id="rId2" xr:uid="{00000000-0004-0000-0200-000001000000}"/>
    <hyperlink ref="AG8" r:id="rId3" xr:uid="{00000000-0004-0000-0200-000002000000}"/>
    <hyperlink ref="AG9" r:id="rId4" xr:uid="{00000000-0004-0000-0200-000003000000}"/>
    <hyperlink ref="AG10" r:id="rId5" xr:uid="{00000000-0004-0000-0200-000004000000}"/>
    <hyperlink ref="AG11" r:id="rId6" xr:uid="{00000000-0004-0000-0200-000005000000}"/>
    <hyperlink ref="AG12" r:id="rId7" xr:uid="{00000000-0004-0000-0200-000006000000}"/>
    <hyperlink ref="AG13" r:id="rId8" xr:uid="{00000000-0004-0000-0200-000007000000}"/>
    <hyperlink ref="AG14" r:id="rId9" xr:uid="{00000000-0004-0000-0200-000008000000}"/>
    <hyperlink ref="AG15" r:id="rId10" xr:uid="{00000000-0004-0000-0200-000009000000}"/>
    <hyperlink ref="AG16" r:id="rId11" xr:uid="{00000000-0004-0000-0200-00000A000000}"/>
    <hyperlink ref="AG17" r:id="rId12" xr:uid="{00000000-0004-0000-0200-00000B000000}"/>
    <hyperlink ref="AG18" r:id="rId13" xr:uid="{00000000-0004-0000-0200-00000C000000}"/>
    <hyperlink ref="AG19" r:id="rId14" xr:uid="{00000000-0004-0000-0200-00000D000000}"/>
    <hyperlink ref="AG20" r:id="rId15" xr:uid="{00000000-0004-0000-0200-00000E000000}"/>
    <hyperlink ref="AG21" r:id="rId16" xr:uid="{00000000-0004-0000-0200-00000F000000}"/>
    <hyperlink ref="AG22" r:id="rId17" xr:uid="{00000000-0004-0000-0200-000010000000}"/>
    <hyperlink ref="AG23" r:id="rId18" xr:uid="{00000000-0004-0000-0200-000011000000}"/>
    <hyperlink ref="AG24" r:id="rId19" xr:uid="{00000000-0004-0000-0200-000012000000}"/>
    <hyperlink ref="AG25" r:id="rId20" xr:uid="{00000000-0004-0000-0200-000013000000}"/>
    <hyperlink ref="AG26" r:id="rId21" xr:uid="{00000000-0004-0000-0200-000014000000}"/>
    <hyperlink ref="AG27" r:id="rId22" xr:uid="{00000000-0004-0000-0200-000015000000}"/>
    <hyperlink ref="AG28" r:id="rId23" xr:uid="{00000000-0004-0000-0200-000016000000}"/>
    <hyperlink ref="AG29" r:id="rId24" xr:uid="{00000000-0004-0000-0200-000017000000}"/>
    <hyperlink ref="AG30" r:id="rId25" xr:uid="{00000000-0004-0000-0200-000018000000}"/>
    <hyperlink ref="AG31" r:id="rId26" xr:uid="{00000000-0004-0000-0200-000019000000}"/>
    <hyperlink ref="AG32" r:id="rId27" xr:uid="{00000000-0004-0000-0200-00001A000000}"/>
    <hyperlink ref="AG33" r:id="rId28" xr:uid="{00000000-0004-0000-0200-00001B000000}"/>
    <hyperlink ref="AG34" r:id="rId29" xr:uid="{00000000-0004-0000-0200-00001C000000}"/>
    <hyperlink ref="AG35" r:id="rId30" xr:uid="{00000000-0004-0000-0200-00001D000000}"/>
    <hyperlink ref="AG36" r:id="rId31" xr:uid="{00000000-0004-0000-0200-00001E000000}"/>
    <hyperlink ref="AG37" r:id="rId32" xr:uid="{00000000-0004-0000-0200-00001F000000}"/>
    <hyperlink ref="AG38" r:id="rId33" xr:uid="{00000000-0004-0000-0200-000020000000}"/>
    <hyperlink ref="AG39" r:id="rId34" xr:uid="{00000000-0004-0000-0200-000021000000}"/>
    <hyperlink ref="AG40" r:id="rId35" xr:uid="{00000000-0004-0000-0200-000022000000}"/>
    <hyperlink ref="AG41" r:id="rId36" xr:uid="{00000000-0004-0000-0200-000023000000}"/>
    <hyperlink ref="AG42" r:id="rId37" xr:uid="{00000000-0004-0000-0200-000024000000}"/>
    <hyperlink ref="AG43" r:id="rId38" xr:uid="{00000000-0004-0000-0200-000025000000}"/>
    <hyperlink ref="AG44" r:id="rId39" xr:uid="{00000000-0004-0000-0200-000026000000}"/>
    <hyperlink ref="AG45" r:id="rId40" xr:uid="{00000000-0004-0000-0200-000027000000}"/>
    <hyperlink ref="AG46" r:id="rId41" xr:uid="{00000000-0004-0000-0200-000028000000}"/>
    <hyperlink ref="AG47" r:id="rId42" xr:uid="{00000000-0004-0000-0200-000029000000}"/>
    <hyperlink ref="AG48" r:id="rId43" xr:uid="{00000000-0004-0000-0200-00002A000000}"/>
    <hyperlink ref="AG49" r:id="rId44" xr:uid="{00000000-0004-0000-0200-00002B000000}"/>
    <hyperlink ref="AG50" r:id="rId45" xr:uid="{00000000-0004-0000-0200-00002C000000}"/>
    <hyperlink ref="AG51" r:id="rId46" xr:uid="{00000000-0004-0000-0200-00002D000000}"/>
    <hyperlink ref="AG52" r:id="rId47" xr:uid="{00000000-0004-0000-0200-00002E000000}"/>
    <hyperlink ref="AG53" r:id="rId48" xr:uid="{00000000-0004-0000-0200-00002F000000}"/>
    <hyperlink ref="AG54" r:id="rId49" xr:uid="{00000000-0004-0000-0200-000030000000}"/>
    <hyperlink ref="AG55" r:id="rId50" xr:uid="{00000000-0004-0000-0200-000031000000}"/>
    <hyperlink ref="AG56" r:id="rId51" xr:uid="{00000000-0004-0000-0200-000032000000}"/>
    <hyperlink ref="AG57" r:id="rId52" xr:uid="{00000000-0004-0000-0200-000033000000}"/>
    <hyperlink ref="AG58" r:id="rId53" xr:uid="{00000000-0004-0000-0200-000034000000}"/>
    <hyperlink ref="AG59" r:id="rId54" xr:uid="{00000000-0004-0000-0200-000035000000}"/>
    <hyperlink ref="AG60" r:id="rId55" xr:uid="{00000000-0004-0000-0200-000036000000}"/>
    <hyperlink ref="AG61" r:id="rId56" xr:uid="{00000000-0004-0000-0200-000037000000}"/>
    <hyperlink ref="AG62" r:id="rId57" xr:uid="{00000000-0004-0000-0200-000038000000}"/>
    <hyperlink ref="AG63" r:id="rId58" xr:uid="{00000000-0004-0000-0200-000039000000}"/>
    <hyperlink ref="AG64" r:id="rId59" xr:uid="{00000000-0004-0000-0200-00003A000000}"/>
    <hyperlink ref="AG65" r:id="rId60" xr:uid="{00000000-0004-0000-0200-00003B000000}"/>
    <hyperlink ref="AG66" r:id="rId61" xr:uid="{00000000-0004-0000-0200-00003C000000}"/>
    <hyperlink ref="AG67" r:id="rId62" xr:uid="{00000000-0004-0000-0200-00003D000000}"/>
    <hyperlink ref="AG68" r:id="rId63" xr:uid="{00000000-0004-0000-0200-00003E000000}"/>
    <hyperlink ref="AG69" r:id="rId64" xr:uid="{00000000-0004-0000-0200-00003F000000}"/>
    <hyperlink ref="AG70" r:id="rId65" xr:uid="{00000000-0004-0000-0200-000040000000}"/>
    <hyperlink ref="AG71" r:id="rId66" xr:uid="{00000000-0004-0000-0200-000041000000}"/>
    <hyperlink ref="AG72" r:id="rId67" xr:uid="{00000000-0004-0000-0200-000042000000}"/>
    <hyperlink ref="AG73" r:id="rId68" xr:uid="{00000000-0004-0000-0200-000043000000}"/>
    <hyperlink ref="AG74" r:id="rId69" xr:uid="{00000000-0004-0000-0200-000044000000}"/>
    <hyperlink ref="AG75" r:id="rId70" xr:uid="{00000000-0004-0000-0200-000045000000}"/>
    <hyperlink ref="AG76" r:id="rId71" xr:uid="{00000000-0004-0000-0200-000046000000}"/>
    <hyperlink ref="AG77" r:id="rId72" xr:uid="{00000000-0004-0000-0200-000047000000}"/>
    <hyperlink ref="AG78" r:id="rId73" xr:uid="{00000000-0004-0000-0200-000048000000}"/>
    <hyperlink ref="AG79" r:id="rId74" xr:uid="{00000000-0004-0000-0200-000049000000}"/>
    <hyperlink ref="AG80" r:id="rId75" xr:uid="{00000000-0004-0000-0200-00004A000000}"/>
    <hyperlink ref="AG81" r:id="rId76" xr:uid="{00000000-0004-0000-0200-00004B000000}"/>
    <hyperlink ref="AG82" r:id="rId77" xr:uid="{00000000-0004-0000-0200-00004C000000}"/>
    <hyperlink ref="AG83" r:id="rId78" xr:uid="{00000000-0004-0000-0200-00004D000000}"/>
    <hyperlink ref="AG84" r:id="rId79" xr:uid="{00000000-0004-0000-0200-00004E000000}"/>
    <hyperlink ref="AG85" r:id="rId80" xr:uid="{00000000-0004-0000-0200-00004F000000}"/>
    <hyperlink ref="AG86" r:id="rId81" xr:uid="{00000000-0004-0000-0200-000050000000}"/>
    <hyperlink ref="AG87" r:id="rId82" xr:uid="{00000000-0004-0000-0200-000051000000}"/>
    <hyperlink ref="AG88" r:id="rId83" xr:uid="{00000000-0004-0000-0200-000052000000}"/>
    <hyperlink ref="AG89" r:id="rId84" xr:uid="{00000000-0004-0000-0200-000053000000}"/>
    <hyperlink ref="AG90" r:id="rId85" xr:uid="{00000000-0004-0000-0200-000054000000}"/>
    <hyperlink ref="AG91" r:id="rId86" xr:uid="{00000000-0004-0000-0200-000055000000}"/>
    <hyperlink ref="AG92" r:id="rId87" xr:uid="{00000000-0004-0000-0200-000056000000}"/>
    <hyperlink ref="AG93" r:id="rId88" xr:uid="{00000000-0004-0000-0200-000057000000}"/>
    <hyperlink ref="AG94" r:id="rId89" xr:uid="{00000000-0004-0000-0200-000058000000}"/>
    <hyperlink ref="AG95" r:id="rId90" xr:uid="{00000000-0004-0000-0200-000059000000}"/>
    <hyperlink ref="AG96" r:id="rId91" xr:uid="{00000000-0004-0000-0200-00005A000000}"/>
    <hyperlink ref="AG97" r:id="rId92" xr:uid="{00000000-0004-0000-0200-00005B000000}"/>
    <hyperlink ref="AG98" r:id="rId93" xr:uid="{00000000-0004-0000-0200-00005C000000}"/>
    <hyperlink ref="AG99" r:id="rId94" xr:uid="{00000000-0004-0000-0200-00005D000000}"/>
    <hyperlink ref="AG100" r:id="rId95" xr:uid="{00000000-0004-0000-0200-00005E000000}"/>
    <hyperlink ref="AG101" r:id="rId96" xr:uid="{00000000-0004-0000-0200-00005F000000}"/>
    <hyperlink ref="AG102" r:id="rId97" xr:uid="{00000000-0004-0000-0200-000060000000}"/>
    <hyperlink ref="AG103" r:id="rId98" xr:uid="{00000000-0004-0000-0200-000061000000}"/>
    <hyperlink ref="AG104" r:id="rId99" xr:uid="{00000000-0004-0000-0200-000062000000}"/>
    <hyperlink ref="AG105" r:id="rId100" xr:uid="{00000000-0004-0000-0200-000063000000}"/>
    <hyperlink ref="AG106" r:id="rId101" xr:uid="{00000000-0004-0000-0200-000064000000}"/>
    <hyperlink ref="AG107" r:id="rId102" xr:uid="{00000000-0004-0000-0200-000065000000}"/>
    <hyperlink ref="AG108" r:id="rId103" xr:uid="{00000000-0004-0000-0200-000066000000}"/>
    <hyperlink ref="AG109" r:id="rId104" xr:uid="{00000000-0004-0000-0200-000067000000}"/>
    <hyperlink ref="AG110" r:id="rId105" xr:uid="{00000000-0004-0000-0200-000068000000}"/>
    <hyperlink ref="AG111" r:id="rId106" xr:uid="{00000000-0004-0000-0200-000069000000}"/>
    <hyperlink ref="AG112" r:id="rId107" xr:uid="{00000000-0004-0000-0200-00006A000000}"/>
    <hyperlink ref="AG113" r:id="rId108" xr:uid="{00000000-0004-0000-0200-00006B000000}"/>
    <hyperlink ref="AG114" r:id="rId109" xr:uid="{00000000-0004-0000-0200-00006C000000}"/>
    <hyperlink ref="AG115" r:id="rId110" xr:uid="{00000000-0004-0000-0200-00006D000000}"/>
    <hyperlink ref="AG116" r:id="rId111" xr:uid="{00000000-0004-0000-0200-00006E000000}"/>
    <hyperlink ref="AG117" r:id="rId112" xr:uid="{00000000-0004-0000-0200-00006F000000}"/>
    <hyperlink ref="AG118" r:id="rId113" xr:uid="{00000000-0004-0000-0200-000070000000}"/>
    <hyperlink ref="AG119" r:id="rId114" xr:uid="{00000000-0004-0000-0200-000071000000}"/>
    <hyperlink ref="AG120" r:id="rId115" xr:uid="{00000000-0004-0000-0200-000072000000}"/>
    <hyperlink ref="AG121" r:id="rId116" xr:uid="{00000000-0004-0000-0200-000073000000}"/>
    <hyperlink ref="AG122" r:id="rId117" xr:uid="{00000000-0004-0000-0200-000074000000}"/>
    <hyperlink ref="AG123" r:id="rId118" xr:uid="{00000000-0004-0000-0200-000075000000}"/>
    <hyperlink ref="AG124" r:id="rId119" xr:uid="{00000000-0004-0000-0200-000076000000}"/>
    <hyperlink ref="AG125" r:id="rId120" xr:uid="{00000000-0004-0000-0200-000077000000}"/>
    <hyperlink ref="AG126" r:id="rId121" xr:uid="{00000000-0004-0000-0200-000078000000}"/>
    <hyperlink ref="AG127" r:id="rId122" xr:uid="{00000000-0004-0000-0200-000079000000}"/>
    <hyperlink ref="AG128" r:id="rId123" xr:uid="{00000000-0004-0000-0200-00007A000000}"/>
    <hyperlink ref="AG129" r:id="rId124" xr:uid="{00000000-0004-0000-0200-00007B000000}"/>
    <hyperlink ref="AG130" r:id="rId125" xr:uid="{00000000-0004-0000-0200-00007C000000}"/>
    <hyperlink ref="AG131" r:id="rId126" xr:uid="{00000000-0004-0000-0200-00007D000000}"/>
    <hyperlink ref="AG132" r:id="rId127" xr:uid="{00000000-0004-0000-0200-00007E000000}"/>
    <hyperlink ref="AG133" r:id="rId128" xr:uid="{00000000-0004-0000-0200-00007F000000}"/>
    <hyperlink ref="AG134" r:id="rId129" xr:uid="{00000000-0004-0000-0200-000080000000}"/>
    <hyperlink ref="AG135" r:id="rId130" xr:uid="{00000000-0004-0000-0200-000081000000}"/>
    <hyperlink ref="AG136" r:id="rId131" xr:uid="{00000000-0004-0000-0200-000082000000}"/>
    <hyperlink ref="AG137" r:id="rId132" xr:uid="{00000000-0004-0000-0200-000083000000}"/>
    <hyperlink ref="AG138" r:id="rId133" xr:uid="{00000000-0004-0000-0200-000084000000}"/>
    <hyperlink ref="AG139" r:id="rId134" xr:uid="{00000000-0004-0000-0200-000085000000}"/>
    <hyperlink ref="AG140" r:id="rId135" xr:uid="{00000000-0004-0000-0200-000086000000}"/>
    <hyperlink ref="AG141" r:id="rId136" xr:uid="{00000000-0004-0000-0200-000087000000}"/>
    <hyperlink ref="AG142" r:id="rId137" xr:uid="{00000000-0004-0000-0200-000088000000}"/>
    <hyperlink ref="AG143" r:id="rId138" xr:uid="{00000000-0004-0000-0200-000089000000}"/>
    <hyperlink ref="AG144" r:id="rId139" xr:uid="{00000000-0004-0000-0200-00008A000000}"/>
    <hyperlink ref="AG145" r:id="rId140" xr:uid="{00000000-0004-0000-0200-00008B000000}"/>
    <hyperlink ref="AG146" r:id="rId141" xr:uid="{00000000-0004-0000-0200-00008C000000}"/>
    <hyperlink ref="AG147" r:id="rId142" xr:uid="{00000000-0004-0000-0200-00008D000000}"/>
    <hyperlink ref="AG148" r:id="rId143" xr:uid="{00000000-0004-0000-0200-00008E000000}"/>
    <hyperlink ref="AG149" r:id="rId144" xr:uid="{00000000-0004-0000-0200-00008F000000}"/>
    <hyperlink ref="AG150" r:id="rId145" xr:uid="{00000000-0004-0000-0200-000090000000}"/>
    <hyperlink ref="AG151" r:id="rId146" xr:uid="{00000000-0004-0000-0200-000091000000}"/>
    <hyperlink ref="AG152" r:id="rId147" xr:uid="{00000000-0004-0000-0200-000092000000}"/>
    <hyperlink ref="AG153" r:id="rId148" xr:uid="{00000000-0004-0000-0200-000093000000}"/>
    <hyperlink ref="AG154" r:id="rId149" xr:uid="{00000000-0004-0000-0200-000094000000}"/>
    <hyperlink ref="AG155" r:id="rId150" xr:uid="{00000000-0004-0000-0200-000095000000}"/>
    <hyperlink ref="AG156" r:id="rId151" xr:uid="{00000000-0004-0000-0200-000096000000}"/>
    <hyperlink ref="AG157" r:id="rId152" xr:uid="{00000000-0004-0000-0200-000097000000}"/>
    <hyperlink ref="AG158" r:id="rId153" xr:uid="{00000000-0004-0000-0200-000098000000}"/>
    <hyperlink ref="AG159" r:id="rId154" xr:uid="{00000000-0004-0000-0200-000099000000}"/>
    <hyperlink ref="AG160" r:id="rId155" xr:uid="{00000000-0004-0000-0200-00009A000000}"/>
    <hyperlink ref="AG161" r:id="rId156" xr:uid="{00000000-0004-0000-0200-00009B000000}"/>
    <hyperlink ref="AG162" r:id="rId157" xr:uid="{00000000-0004-0000-0200-00009C000000}"/>
    <hyperlink ref="AG163" r:id="rId158" xr:uid="{00000000-0004-0000-0200-00009D000000}"/>
    <hyperlink ref="AG164" r:id="rId159" xr:uid="{00000000-0004-0000-0200-00009E000000}"/>
    <hyperlink ref="AG165" r:id="rId160" xr:uid="{00000000-0004-0000-0200-00009F000000}"/>
    <hyperlink ref="AG166" r:id="rId161" xr:uid="{00000000-0004-0000-0200-0000A0000000}"/>
    <hyperlink ref="AG167" r:id="rId162" xr:uid="{00000000-0004-0000-0200-0000A1000000}"/>
    <hyperlink ref="AG168" r:id="rId163" xr:uid="{00000000-0004-0000-0200-0000A2000000}"/>
    <hyperlink ref="AG169" r:id="rId164" xr:uid="{00000000-0004-0000-0200-0000A3000000}"/>
    <hyperlink ref="AG170" r:id="rId165" xr:uid="{00000000-0004-0000-0200-0000A4000000}"/>
    <hyperlink ref="AG171" r:id="rId166" xr:uid="{00000000-0004-0000-0200-0000A5000000}"/>
    <hyperlink ref="AG172" r:id="rId167" xr:uid="{00000000-0004-0000-0200-0000A6000000}"/>
    <hyperlink ref="AG173" r:id="rId168" xr:uid="{00000000-0004-0000-0200-0000A7000000}"/>
    <hyperlink ref="AG174" r:id="rId169" xr:uid="{00000000-0004-0000-0200-0000A8000000}"/>
    <hyperlink ref="AG175" r:id="rId170" xr:uid="{00000000-0004-0000-0200-0000A9000000}"/>
    <hyperlink ref="AG176" r:id="rId171" xr:uid="{00000000-0004-0000-0200-0000AA000000}"/>
    <hyperlink ref="AG177" r:id="rId172" xr:uid="{00000000-0004-0000-0200-0000AB000000}"/>
    <hyperlink ref="AG178" r:id="rId173" xr:uid="{00000000-0004-0000-0200-0000AC000000}"/>
    <hyperlink ref="AG179" r:id="rId174" xr:uid="{00000000-0004-0000-0200-0000AD000000}"/>
    <hyperlink ref="AG180" r:id="rId175" xr:uid="{00000000-0004-0000-0200-0000AE000000}"/>
    <hyperlink ref="AG181" r:id="rId176" xr:uid="{00000000-0004-0000-0200-0000AF000000}"/>
    <hyperlink ref="AG182" r:id="rId177" xr:uid="{00000000-0004-0000-0200-0000B0000000}"/>
    <hyperlink ref="AG183" r:id="rId178" xr:uid="{00000000-0004-0000-0200-0000B1000000}"/>
    <hyperlink ref="AG184" r:id="rId179" xr:uid="{00000000-0004-0000-0200-0000B2000000}"/>
    <hyperlink ref="AG185" r:id="rId180" xr:uid="{00000000-0004-0000-0200-0000B3000000}"/>
    <hyperlink ref="AG186" r:id="rId181" xr:uid="{00000000-0004-0000-0200-0000B4000000}"/>
    <hyperlink ref="AG187" r:id="rId182" xr:uid="{00000000-0004-0000-0200-0000B5000000}"/>
    <hyperlink ref="AG188" r:id="rId183" xr:uid="{00000000-0004-0000-0200-0000B6000000}"/>
    <hyperlink ref="AG189" r:id="rId184" xr:uid="{00000000-0004-0000-0200-0000B7000000}"/>
    <hyperlink ref="AG190" r:id="rId185" xr:uid="{00000000-0004-0000-0200-0000B8000000}"/>
    <hyperlink ref="AG191" r:id="rId186" xr:uid="{00000000-0004-0000-0200-0000B9000000}"/>
    <hyperlink ref="AG192" r:id="rId187" xr:uid="{00000000-0004-0000-0200-0000BA000000}"/>
    <hyperlink ref="AG193" r:id="rId188" xr:uid="{00000000-0004-0000-0200-0000BB000000}"/>
    <hyperlink ref="AG194" r:id="rId189" xr:uid="{00000000-0004-0000-0200-0000BC000000}"/>
    <hyperlink ref="AG195" r:id="rId190" xr:uid="{00000000-0004-0000-0200-0000BD000000}"/>
    <hyperlink ref="AG196" r:id="rId191" xr:uid="{00000000-0004-0000-0200-0000BE000000}"/>
    <hyperlink ref="AG197" r:id="rId192" xr:uid="{00000000-0004-0000-0200-0000BF000000}"/>
    <hyperlink ref="AG198" r:id="rId193" xr:uid="{00000000-0004-0000-0200-0000C0000000}"/>
    <hyperlink ref="AG199" r:id="rId194" xr:uid="{00000000-0004-0000-0200-0000C1000000}"/>
    <hyperlink ref="AG200" r:id="rId195" xr:uid="{00000000-0004-0000-0200-0000C2000000}"/>
    <hyperlink ref="AG201" r:id="rId196" xr:uid="{00000000-0004-0000-0200-0000C3000000}"/>
    <hyperlink ref="AG202" r:id="rId197" xr:uid="{00000000-0004-0000-0200-0000C4000000}"/>
    <hyperlink ref="AG203" r:id="rId198" xr:uid="{00000000-0004-0000-0200-0000C5000000}"/>
    <hyperlink ref="AG204" r:id="rId199" xr:uid="{00000000-0004-0000-0200-0000C6000000}"/>
    <hyperlink ref="AG205" r:id="rId200" xr:uid="{00000000-0004-0000-0200-0000C7000000}"/>
    <hyperlink ref="AG206" r:id="rId201" xr:uid="{00000000-0004-0000-0200-0000C8000000}"/>
    <hyperlink ref="AG207" r:id="rId202" xr:uid="{00000000-0004-0000-0200-0000C9000000}"/>
    <hyperlink ref="AG208" r:id="rId203" xr:uid="{00000000-0004-0000-0200-0000CA000000}"/>
    <hyperlink ref="AG209" r:id="rId204" xr:uid="{00000000-0004-0000-0200-0000CB000000}"/>
    <hyperlink ref="AG210" r:id="rId205" xr:uid="{00000000-0004-0000-0200-0000CC000000}"/>
    <hyperlink ref="AG211" r:id="rId206" xr:uid="{00000000-0004-0000-0200-0000CD000000}"/>
    <hyperlink ref="AG212" r:id="rId207" xr:uid="{00000000-0004-0000-0200-0000CE000000}"/>
    <hyperlink ref="AG213" r:id="rId208" xr:uid="{00000000-0004-0000-0200-0000CF000000}"/>
    <hyperlink ref="AG214" r:id="rId209" xr:uid="{00000000-0004-0000-0200-0000D0000000}"/>
    <hyperlink ref="AG215" r:id="rId210" xr:uid="{00000000-0004-0000-0200-0000D1000000}"/>
    <hyperlink ref="AG216" r:id="rId211" xr:uid="{00000000-0004-0000-0200-0000D2000000}"/>
    <hyperlink ref="AG217" r:id="rId212" xr:uid="{00000000-0004-0000-0200-0000D3000000}"/>
    <hyperlink ref="AG218" r:id="rId213" xr:uid="{00000000-0004-0000-0200-0000D4000000}"/>
    <hyperlink ref="AG219" r:id="rId214" xr:uid="{00000000-0004-0000-0200-0000D5000000}"/>
    <hyperlink ref="AG220" r:id="rId215" xr:uid="{00000000-0004-0000-0200-0000D6000000}"/>
    <hyperlink ref="AG221" r:id="rId216" xr:uid="{00000000-0004-0000-0200-0000D7000000}"/>
    <hyperlink ref="AG222" r:id="rId217" xr:uid="{00000000-0004-0000-0200-0000D8000000}"/>
    <hyperlink ref="AG223" r:id="rId218" xr:uid="{00000000-0004-0000-0200-0000D9000000}"/>
    <hyperlink ref="AG224" r:id="rId219" xr:uid="{00000000-0004-0000-0200-0000DA000000}"/>
    <hyperlink ref="AG225" r:id="rId220" xr:uid="{00000000-0004-0000-0200-0000DB000000}"/>
    <hyperlink ref="AG226" r:id="rId221" xr:uid="{00000000-0004-0000-0200-0000DC000000}"/>
    <hyperlink ref="AG227" r:id="rId222" xr:uid="{00000000-0004-0000-0200-0000DD000000}"/>
    <hyperlink ref="AG228" r:id="rId223" xr:uid="{00000000-0004-0000-0200-0000DE000000}"/>
    <hyperlink ref="AG229" r:id="rId224" xr:uid="{00000000-0004-0000-0200-0000DF000000}"/>
    <hyperlink ref="AG230" r:id="rId225" xr:uid="{00000000-0004-0000-0200-0000E0000000}"/>
    <hyperlink ref="AG231" r:id="rId226" xr:uid="{00000000-0004-0000-0200-0000E1000000}"/>
    <hyperlink ref="AG232" r:id="rId227" xr:uid="{00000000-0004-0000-0200-0000E2000000}"/>
    <hyperlink ref="AG233" r:id="rId228" xr:uid="{00000000-0004-0000-0200-0000E3000000}"/>
    <hyperlink ref="AG234" r:id="rId229" xr:uid="{00000000-0004-0000-0200-0000E4000000}"/>
    <hyperlink ref="AG235" r:id="rId230" xr:uid="{00000000-0004-0000-0200-0000E5000000}"/>
  </hyperlinks>
  <pageMargins left="0.3" right="0.3" top="0.4" bottom="0.4" header="0.2" footer="0.2"/>
  <pageSetup paperSize="9" fitToHeight="0" orientation="landscape"/>
  <headerFooter>
    <oddFooter>&amp;L&amp;8&amp;A&amp;R&amp;8Página &amp;P de &amp;N</oddFooter>
  </headerFooter>
  <drawing r:id="rId2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pageSetUpPr fitToPage="1"/>
  </sheetPr>
  <dimension ref="A1:S104"/>
  <sheetViews>
    <sheetView showGridLines="0" workbookViewId="0">
      <pane xSplit="3" ySplit="4" topLeftCell="D5" activePane="bottomRight" state="frozen"/>
      <selection pane="topRight"/>
      <selection pane="bottomLeft"/>
      <selection pane="bottomRight" sqref="A1:S1"/>
    </sheetView>
  </sheetViews>
  <sheetFormatPr baseColWidth="10" defaultColWidth="9.06640625" defaultRowHeight="14.25" x14ac:dyDescent="0.45"/>
  <cols>
    <col min="1" max="1" width="13" customWidth="1"/>
    <col min="2" max="2" width="7" customWidth="1"/>
    <col min="3" max="3" width="46" customWidth="1"/>
    <col min="5" max="5" width="18" customWidth="1"/>
    <col min="6" max="6" width="20" customWidth="1"/>
    <col min="7" max="8" width="11" customWidth="1"/>
    <col min="9" max="9" width="24" customWidth="1"/>
    <col min="10" max="11" width="11" customWidth="1"/>
    <col min="12" max="12" width="12" customWidth="1"/>
    <col min="13" max="13" width="14" customWidth="1"/>
    <col min="14" max="15" width="12" customWidth="1"/>
    <col min="16" max="16" width="14" customWidth="1"/>
    <col min="17" max="17" width="10" customWidth="1"/>
    <col min="18" max="18" width="11" customWidth="1"/>
    <col min="19" max="19" width="15" customWidth="1"/>
  </cols>
  <sheetData>
    <row r="1" spans="1:19" ht="30" customHeight="1" x14ac:dyDescent="0.45">
      <c r="A1" s="51" t="s">
        <v>3507</v>
      </c>
      <c r="B1" s="51"/>
      <c r="C1" s="51"/>
      <c r="D1" s="51"/>
      <c r="E1" s="51"/>
      <c r="F1" s="51"/>
      <c r="G1" s="51"/>
      <c r="H1" s="51"/>
      <c r="I1" s="51"/>
      <c r="J1" s="51"/>
      <c r="K1" s="51"/>
      <c r="L1" s="51"/>
      <c r="M1" s="51"/>
      <c r="N1" s="51"/>
      <c r="O1" s="51"/>
      <c r="P1" s="51"/>
      <c r="Q1" s="51"/>
      <c r="R1" s="51"/>
      <c r="S1" s="51"/>
    </row>
    <row r="2" spans="1:19" ht="32" customHeight="1" x14ac:dyDescent="0.45">
      <c r="A2" s="52" t="s">
        <v>3508</v>
      </c>
      <c r="B2" s="52"/>
      <c r="C2" s="52"/>
      <c r="D2" s="52"/>
      <c r="E2" s="52"/>
      <c r="F2" s="52"/>
      <c r="G2" s="52"/>
      <c r="H2" s="52"/>
      <c r="I2" s="52"/>
      <c r="J2" s="52"/>
      <c r="K2" s="52"/>
      <c r="L2" s="52"/>
      <c r="M2" s="52"/>
      <c r="N2" s="52"/>
      <c r="O2" s="52"/>
      <c r="P2" s="52"/>
      <c r="Q2" s="52"/>
      <c r="R2" s="52"/>
      <c r="S2" s="52"/>
    </row>
    <row r="4" spans="1:19" ht="44" customHeight="1" x14ac:dyDescent="0.45">
      <c r="A4" s="18" t="s">
        <v>387</v>
      </c>
      <c r="B4" s="18" t="s">
        <v>3509</v>
      </c>
      <c r="C4" s="18" t="s">
        <v>3510</v>
      </c>
      <c r="D4" s="18" t="s">
        <v>3511</v>
      </c>
      <c r="E4" s="18" t="s">
        <v>3512</v>
      </c>
      <c r="F4" s="18" t="s">
        <v>3513</v>
      </c>
      <c r="G4" s="18" t="s">
        <v>16</v>
      </c>
      <c r="H4" s="18" t="s">
        <v>17</v>
      </c>
      <c r="I4" s="18" t="s">
        <v>14</v>
      </c>
      <c r="J4" s="18" t="s">
        <v>3514</v>
      </c>
      <c r="K4" s="18" t="s">
        <v>3515</v>
      </c>
      <c r="L4" s="18" t="s">
        <v>3516</v>
      </c>
      <c r="M4" s="18" t="s">
        <v>3517</v>
      </c>
      <c r="N4" s="18" t="s">
        <v>3518</v>
      </c>
      <c r="O4" s="18" t="s">
        <v>403</v>
      </c>
      <c r="P4" s="18" t="s">
        <v>3519</v>
      </c>
      <c r="Q4" s="18" t="s">
        <v>405</v>
      </c>
      <c r="R4" s="18" t="s">
        <v>406</v>
      </c>
      <c r="S4" s="18" t="s">
        <v>413</v>
      </c>
    </row>
    <row r="5" spans="1:19" ht="66" customHeight="1" x14ac:dyDescent="0.45">
      <c r="A5" s="19"/>
      <c r="B5" s="20">
        <v>1</v>
      </c>
      <c r="C5" s="21" t="s">
        <v>431</v>
      </c>
      <c r="D5" s="20" t="s">
        <v>414</v>
      </c>
      <c r="E5" s="21" t="s">
        <v>417</v>
      </c>
      <c r="F5" s="21" t="s">
        <v>54</v>
      </c>
      <c r="G5" s="20" t="s">
        <v>22</v>
      </c>
      <c r="H5" s="7" t="s">
        <v>23</v>
      </c>
      <c r="I5" s="21" t="s">
        <v>21</v>
      </c>
      <c r="J5" s="39">
        <v>15</v>
      </c>
      <c r="K5" s="39">
        <v>15</v>
      </c>
      <c r="L5" s="23">
        <v>107844</v>
      </c>
      <c r="M5" s="24">
        <v>1991426.83</v>
      </c>
      <c r="N5" s="31">
        <v>-0.31030000000000002</v>
      </c>
      <c r="O5" s="23">
        <v>2125555</v>
      </c>
      <c r="P5" s="24">
        <v>51637077.119999997</v>
      </c>
      <c r="Q5" s="32">
        <v>0.25</v>
      </c>
      <c r="R5" s="20" t="s">
        <v>426</v>
      </c>
      <c r="S5" s="33" t="s">
        <v>433</v>
      </c>
    </row>
    <row r="6" spans="1:19" ht="66" customHeight="1" x14ac:dyDescent="0.45">
      <c r="A6" s="25"/>
      <c r="B6" s="26">
        <v>2</v>
      </c>
      <c r="C6" s="27" t="s">
        <v>448</v>
      </c>
      <c r="D6" s="26" t="s">
        <v>434</v>
      </c>
      <c r="E6" s="27" t="s">
        <v>436</v>
      </c>
      <c r="F6" s="27" t="s">
        <v>52</v>
      </c>
      <c r="G6" s="26" t="s">
        <v>22</v>
      </c>
      <c r="H6" s="7" t="s">
        <v>23</v>
      </c>
      <c r="I6" s="27" t="s">
        <v>27</v>
      </c>
      <c r="J6" s="40">
        <v>16</v>
      </c>
      <c r="K6" s="40">
        <v>45.9</v>
      </c>
      <c r="L6" s="29">
        <v>50876</v>
      </c>
      <c r="M6" s="30">
        <v>846555.07</v>
      </c>
      <c r="N6" s="34">
        <v>-9.7899999999999987E-2</v>
      </c>
      <c r="O6" s="29">
        <v>560207</v>
      </c>
      <c r="P6" s="30">
        <v>9805415.6600000001</v>
      </c>
      <c r="Q6" s="35">
        <v>0.2</v>
      </c>
      <c r="R6" s="26" t="s">
        <v>445</v>
      </c>
      <c r="S6" s="36" t="s">
        <v>433</v>
      </c>
    </row>
    <row r="7" spans="1:19" ht="66" customHeight="1" x14ac:dyDescent="0.45">
      <c r="A7" s="19"/>
      <c r="B7" s="20">
        <v>3</v>
      </c>
      <c r="C7" s="21" t="s">
        <v>467</v>
      </c>
      <c r="D7" s="20" t="s">
        <v>450</v>
      </c>
      <c r="E7" s="21" t="s">
        <v>453</v>
      </c>
      <c r="F7" s="21" t="s">
        <v>52</v>
      </c>
      <c r="G7" s="20" t="s">
        <v>26</v>
      </c>
      <c r="H7" s="7" t="s">
        <v>23</v>
      </c>
      <c r="I7" s="21" t="s">
        <v>459</v>
      </c>
      <c r="J7" s="39">
        <v>12.5</v>
      </c>
      <c r="K7" s="39">
        <v>12.5</v>
      </c>
      <c r="L7" s="23">
        <v>38736</v>
      </c>
      <c r="M7" s="24">
        <v>595604.21</v>
      </c>
      <c r="N7" s="31">
        <v>-0.10640000000000001</v>
      </c>
      <c r="O7" s="23">
        <v>159687</v>
      </c>
      <c r="P7" s="24">
        <v>2565596.5299999998</v>
      </c>
      <c r="Q7" s="32">
        <v>0.2</v>
      </c>
      <c r="R7" s="20" t="s">
        <v>463</v>
      </c>
      <c r="S7" s="33" t="s">
        <v>433</v>
      </c>
    </row>
    <row r="8" spans="1:19" ht="66" customHeight="1" x14ac:dyDescent="0.45">
      <c r="A8" s="25"/>
      <c r="B8" s="26">
        <v>4</v>
      </c>
      <c r="C8" s="27" t="s">
        <v>483</v>
      </c>
      <c r="D8" s="26" t="s">
        <v>469</v>
      </c>
      <c r="E8" s="27" t="s">
        <v>471</v>
      </c>
      <c r="F8" s="27" t="s">
        <v>54</v>
      </c>
      <c r="G8" s="26" t="s">
        <v>22</v>
      </c>
      <c r="H8" s="15" t="s">
        <v>45</v>
      </c>
      <c r="I8" s="27" t="s">
        <v>21</v>
      </c>
      <c r="J8" s="40">
        <v>26.95</v>
      </c>
      <c r="K8" s="40">
        <v>26.95</v>
      </c>
      <c r="L8" s="29">
        <v>38194</v>
      </c>
      <c r="M8" s="30">
        <v>985115.6</v>
      </c>
      <c r="N8" s="34">
        <v>-0.17469999999999999</v>
      </c>
      <c r="O8" s="29">
        <v>158055</v>
      </c>
      <c r="P8" s="30">
        <v>3956207.93</v>
      </c>
      <c r="Q8" s="35">
        <v>0.15</v>
      </c>
      <c r="R8" s="26" t="s">
        <v>480</v>
      </c>
      <c r="S8" s="36" t="s">
        <v>433</v>
      </c>
    </row>
    <row r="9" spans="1:19" ht="66" customHeight="1" x14ac:dyDescent="0.45">
      <c r="A9" s="19"/>
      <c r="B9" s="20">
        <v>5</v>
      </c>
      <c r="C9" s="21" t="s">
        <v>500</v>
      </c>
      <c r="D9" s="20" t="s">
        <v>485</v>
      </c>
      <c r="E9" s="21" t="s">
        <v>488</v>
      </c>
      <c r="F9" s="21" t="s">
        <v>55</v>
      </c>
      <c r="G9" s="20" t="s">
        <v>29</v>
      </c>
      <c r="H9" s="7" t="s">
        <v>23</v>
      </c>
      <c r="I9" s="21" t="s">
        <v>30</v>
      </c>
      <c r="J9" s="39">
        <v>30</v>
      </c>
      <c r="K9" s="39">
        <v>30</v>
      </c>
      <c r="L9" s="23">
        <v>36803</v>
      </c>
      <c r="M9" s="24">
        <v>1124617.49</v>
      </c>
      <c r="N9" s="31">
        <v>-0.2162</v>
      </c>
      <c r="O9" s="23">
        <v>821519</v>
      </c>
      <c r="P9" s="24">
        <v>25913311.460000001</v>
      </c>
      <c r="Q9" s="32">
        <v>0.23</v>
      </c>
      <c r="R9" s="20" t="s">
        <v>497</v>
      </c>
      <c r="S9" s="33" t="s">
        <v>433</v>
      </c>
    </row>
    <row r="10" spans="1:19" ht="66" customHeight="1" x14ac:dyDescent="0.45">
      <c r="A10" s="25"/>
      <c r="B10" s="26">
        <v>6</v>
      </c>
      <c r="C10" s="27" t="s">
        <v>517</v>
      </c>
      <c r="D10" s="26" t="s">
        <v>502</v>
      </c>
      <c r="E10" s="27" t="s">
        <v>417</v>
      </c>
      <c r="F10" s="27" t="s">
        <v>57</v>
      </c>
      <c r="G10" s="26" t="s">
        <v>22</v>
      </c>
      <c r="H10" s="12" t="s">
        <v>36</v>
      </c>
      <c r="I10" s="27" t="s">
        <v>509</v>
      </c>
      <c r="J10" s="40">
        <v>17</v>
      </c>
      <c r="K10" s="40">
        <v>17</v>
      </c>
      <c r="L10" s="29">
        <v>35599</v>
      </c>
      <c r="M10" s="30">
        <v>734307.44</v>
      </c>
      <c r="N10" s="34">
        <v>-0.27710000000000001</v>
      </c>
      <c r="O10" s="29">
        <v>276314</v>
      </c>
      <c r="P10" s="30">
        <v>5421133.1100000003</v>
      </c>
      <c r="Q10" s="35">
        <v>0.25</v>
      </c>
      <c r="R10" s="26" t="s">
        <v>513</v>
      </c>
      <c r="S10" s="36" t="s">
        <v>433</v>
      </c>
    </row>
    <row r="11" spans="1:19" ht="73.5" customHeight="1" x14ac:dyDescent="0.45">
      <c r="A11" s="19"/>
      <c r="B11" s="20">
        <v>7</v>
      </c>
      <c r="C11" s="21" t="s">
        <v>535</v>
      </c>
      <c r="D11" s="20" t="s">
        <v>519</v>
      </c>
      <c r="E11" s="21" t="s">
        <v>522</v>
      </c>
      <c r="F11" s="21" t="s">
        <v>53</v>
      </c>
      <c r="G11" s="20" t="s">
        <v>524</v>
      </c>
      <c r="H11" s="12" t="s">
        <v>36</v>
      </c>
      <c r="I11" s="21" t="s">
        <v>28</v>
      </c>
      <c r="J11" s="39">
        <v>27.3</v>
      </c>
      <c r="K11" s="39">
        <v>47.01</v>
      </c>
      <c r="L11" s="23">
        <v>32537</v>
      </c>
      <c r="M11" s="24">
        <v>849322.4</v>
      </c>
      <c r="N11" s="31">
        <v>0.91849999999999998</v>
      </c>
      <c r="O11" s="23">
        <v>68809</v>
      </c>
      <c r="P11" s="24">
        <v>1771918.49</v>
      </c>
      <c r="Q11" s="32">
        <v>0.15</v>
      </c>
      <c r="R11" s="20" t="s">
        <v>532</v>
      </c>
      <c r="S11" s="33" t="s">
        <v>433</v>
      </c>
    </row>
    <row r="12" spans="1:19" ht="66" customHeight="1" x14ac:dyDescent="0.45">
      <c r="A12" s="25"/>
      <c r="B12" s="26">
        <v>8</v>
      </c>
      <c r="C12" s="27" t="s">
        <v>551</v>
      </c>
      <c r="D12" s="26" t="s">
        <v>537</v>
      </c>
      <c r="E12" s="27" t="s">
        <v>539</v>
      </c>
      <c r="F12" s="27" t="s">
        <v>53</v>
      </c>
      <c r="G12" s="26" t="s">
        <v>29</v>
      </c>
      <c r="H12" s="7" t="s">
        <v>23</v>
      </c>
      <c r="I12" s="27" t="s">
        <v>31</v>
      </c>
      <c r="J12" s="40">
        <v>15.9</v>
      </c>
      <c r="K12" s="40">
        <v>20</v>
      </c>
      <c r="L12" s="29">
        <v>32262</v>
      </c>
      <c r="M12" s="30">
        <v>538684.34</v>
      </c>
      <c r="N12" s="34">
        <v>-3.4000000000000002E-3</v>
      </c>
      <c r="O12" s="29">
        <v>628751</v>
      </c>
      <c r="P12" s="30">
        <v>7813550.6100000003</v>
      </c>
      <c r="Q12" s="35">
        <v>0.1</v>
      </c>
      <c r="R12" s="26" t="s">
        <v>547</v>
      </c>
      <c r="S12" s="36" t="s">
        <v>433</v>
      </c>
    </row>
    <row r="13" spans="1:19" ht="66" customHeight="1" x14ac:dyDescent="0.45">
      <c r="A13" s="19"/>
      <c r="B13" s="20">
        <v>9</v>
      </c>
      <c r="C13" s="21" t="s">
        <v>569</v>
      </c>
      <c r="D13" s="20" t="s">
        <v>553</v>
      </c>
      <c r="E13" s="21" t="s">
        <v>556</v>
      </c>
      <c r="F13" s="21" t="s">
        <v>57</v>
      </c>
      <c r="G13" s="20" t="s">
        <v>29</v>
      </c>
      <c r="H13" s="12" t="s">
        <v>36</v>
      </c>
      <c r="I13" s="21" t="s">
        <v>38</v>
      </c>
      <c r="J13" s="39">
        <v>20.03</v>
      </c>
      <c r="K13" s="39">
        <v>20.03</v>
      </c>
      <c r="L13" s="23">
        <v>26662</v>
      </c>
      <c r="M13" s="24">
        <v>500354.81</v>
      </c>
      <c r="N13" s="31">
        <v>-0.14649999999999999</v>
      </c>
      <c r="O13" s="23">
        <v>301410</v>
      </c>
      <c r="P13" s="24">
        <v>6093915.0499999998</v>
      </c>
      <c r="Q13" s="32">
        <v>0.25</v>
      </c>
      <c r="R13" s="20" t="s">
        <v>565</v>
      </c>
      <c r="S13" s="33" t="s">
        <v>433</v>
      </c>
    </row>
    <row r="14" spans="1:19" ht="73.5" customHeight="1" x14ac:dyDescent="0.45">
      <c r="A14" s="25"/>
      <c r="B14" s="26">
        <v>10</v>
      </c>
      <c r="C14" s="27" t="s">
        <v>583</v>
      </c>
      <c r="D14" s="26" t="s">
        <v>571</v>
      </c>
      <c r="E14" s="27" t="s">
        <v>556</v>
      </c>
      <c r="F14" s="27" t="s">
        <v>56</v>
      </c>
      <c r="G14" s="26" t="s">
        <v>26</v>
      </c>
      <c r="H14" s="12" t="s">
        <v>36</v>
      </c>
      <c r="I14" s="27" t="s">
        <v>25</v>
      </c>
      <c r="J14" s="40">
        <v>18.989999999999998</v>
      </c>
      <c r="K14" s="40">
        <v>42.6</v>
      </c>
      <c r="L14" s="29">
        <v>23690</v>
      </c>
      <c r="M14" s="30">
        <v>353503.63</v>
      </c>
      <c r="N14" s="34">
        <v>0.79569999999999996</v>
      </c>
      <c r="O14" s="29">
        <v>124368</v>
      </c>
      <c r="P14" s="30">
        <v>1787466.51</v>
      </c>
      <c r="Q14" s="35">
        <v>0.2</v>
      </c>
      <c r="R14" s="26" t="s">
        <v>580</v>
      </c>
      <c r="S14" s="36" t="s">
        <v>433</v>
      </c>
    </row>
    <row r="15" spans="1:19" ht="66" customHeight="1" x14ac:dyDescent="0.45">
      <c r="A15" s="19"/>
      <c r="B15" s="20">
        <v>11</v>
      </c>
      <c r="C15" s="21" t="s">
        <v>596</v>
      </c>
      <c r="D15" s="20" t="s">
        <v>585</v>
      </c>
      <c r="E15" s="21" t="s">
        <v>417</v>
      </c>
      <c r="F15" s="21" t="s">
        <v>60</v>
      </c>
      <c r="G15" s="20" t="s">
        <v>277</v>
      </c>
      <c r="H15" s="7" t="s">
        <v>23</v>
      </c>
      <c r="I15" s="21" t="s">
        <v>41</v>
      </c>
      <c r="J15" s="39">
        <v>17.059999999999999</v>
      </c>
      <c r="K15" s="39">
        <v>17.059999999999999</v>
      </c>
      <c r="L15" s="23">
        <v>22673</v>
      </c>
      <c r="M15" s="24">
        <v>414639.75</v>
      </c>
      <c r="N15" s="31">
        <v>3.2498</v>
      </c>
      <c r="O15" s="23">
        <v>175411</v>
      </c>
      <c r="P15" s="24">
        <v>3293361.92</v>
      </c>
      <c r="Q15" s="32">
        <v>0.25</v>
      </c>
      <c r="R15" s="20" t="s">
        <v>426</v>
      </c>
      <c r="S15" s="33" t="s">
        <v>433</v>
      </c>
    </row>
    <row r="16" spans="1:19" ht="66" customHeight="1" x14ac:dyDescent="0.45">
      <c r="A16" s="25"/>
      <c r="B16" s="26">
        <v>12</v>
      </c>
      <c r="C16" s="27" t="s">
        <v>613</v>
      </c>
      <c r="D16" s="26" t="s">
        <v>598</v>
      </c>
      <c r="E16" s="27" t="s">
        <v>601</v>
      </c>
      <c r="F16" s="27" t="s">
        <v>54</v>
      </c>
      <c r="G16" s="26" t="s">
        <v>29</v>
      </c>
      <c r="H16" s="7" t="s">
        <v>23</v>
      </c>
      <c r="I16" s="27" t="s">
        <v>32</v>
      </c>
      <c r="J16" s="40">
        <v>22</v>
      </c>
      <c r="K16" s="40">
        <v>22</v>
      </c>
      <c r="L16" s="29">
        <v>21816</v>
      </c>
      <c r="M16" s="30">
        <v>509283.37</v>
      </c>
      <c r="N16" s="34">
        <v>-0.1198</v>
      </c>
      <c r="O16" s="29">
        <v>261516</v>
      </c>
      <c r="P16" s="30">
        <v>5818660.7000000002</v>
      </c>
      <c r="Q16" s="35">
        <v>0.25</v>
      </c>
      <c r="R16" s="26" t="s">
        <v>610</v>
      </c>
      <c r="S16" s="36" t="s">
        <v>433</v>
      </c>
    </row>
    <row r="17" spans="1:19" ht="73.5" customHeight="1" x14ac:dyDescent="0.45">
      <c r="A17" s="19"/>
      <c r="B17" s="20">
        <v>13</v>
      </c>
      <c r="C17" s="21" t="s">
        <v>583</v>
      </c>
      <c r="D17" s="20" t="s">
        <v>615</v>
      </c>
      <c r="E17" s="21" t="s">
        <v>556</v>
      </c>
      <c r="F17" s="21" t="s">
        <v>56</v>
      </c>
      <c r="G17" s="20" t="s">
        <v>26</v>
      </c>
      <c r="H17" s="12" t="s">
        <v>36</v>
      </c>
      <c r="I17" s="21" t="s">
        <v>25</v>
      </c>
      <c r="J17" s="39">
        <v>18.989999999999998</v>
      </c>
      <c r="K17" s="39">
        <v>18.989999999999998</v>
      </c>
      <c r="L17" s="23">
        <v>21555</v>
      </c>
      <c r="M17" s="24">
        <v>316492.7</v>
      </c>
      <c r="N17" s="31">
        <v>0.17050000000000001</v>
      </c>
      <c r="O17" s="23">
        <v>594996</v>
      </c>
      <c r="P17" s="24">
        <v>7892467.21</v>
      </c>
      <c r="Q17" s="32">
        <v>0.2</v>
      </c>
      <c r="R17" s="20" t="s">
        <v>617</v>
      </c>
      <c r="S17" s="33" t="s">
        <v>433</v>
      </c>
    </row>
    <row r="18" spans="1:19" ht="66" customHeight="1" x14ac:dyDescent="0.45">
      <c r="A18" s="25"/>
      <c r="B18" s="26">
        <v>14</v>
      </c>
      <c r="C18" s="27" t="s">
        <v>635</v>
      </c>
      <c r="D18" s="26" t="s">
        <v>621</v>
      </c>
      <c r="E18" s="27" t="s">
        <v>623</v>
      </c>
      <c r="F18" s="27" t="s">
        <v>60</v>
      </c>
      <c r="G18" s="26" t="s">
        <v>22</v>
      </c>
      <c r="H18" s="7" t="s">
        <v>23</v>
      </c>
      <c r="I18" s="27" t="s">
        <v>41</v>
      </c>
      <c r="J18" s="40">
        <v>11.97</v>
      </c>
      <c r="K18" s="40">
        <v>22.06</v>
      </c>
      <c r="L18" s="29">
        <v>20578</v>
      </c>
      <c r="M18" s="30">
        <v>246060.92</v>
      </c>
      <c r="N18" s="34">
        <v>0.16329999999999997</v>
      </c>
      <c r="O18" s="29">
        <v>146724</v>
      </c>
      <c r="P18" s="30">
        <v>1824636.99</v>
      </c>
      <c r="Q18" s="35">
        <v>0.15</v>
      </c>
      <c r="R18" s="26" t="s">
        <v>632</v>
      </c>
      <c r="S18" s="36" t="s">
        <v>433</v>
      </c>
    </row>
    <row r="19" spans="1:19" ht="66" customHeight="1" x14ac:dyDescent="0.45">
      <c r="A19" s="19"/>
      <c r="B19" s="20">
        <v>15</v>
      </c>
      <c r="C19" s="21" t="s">
        <v>643</v>
      </c>
      <c r="D19" s="20" t="s">
        <v>637</v>
      </c>
      <c r="E19" s="21" t="s">
        <v>638</v>
      </c>
      <c r="F19" s="21" t="s">
        <v>57</v>
      </c>
      <c r="G19" s="20" t="s">
        <v>29</v>
      </c>
      <c r="H19" s="12" t="s">
        <v>36</v>
      </c>
      <c r="I19" s="21" t="s">
        <v>38</v>
      </c>
      <c r="J19" s="39">
        <v>18.260000000000002</v>
      </c>
      <c r="K19" s="39">
        <v>18.260000000000002</v>
      </c>
      <c r="L19" s="23">
        <v>20091</v>
      </c>
      <c r="M19" s="24">
        <v>357508.75</v>
      </c>
      <c r="N19" s="31">
        <v>-0.36460000000000004</v>
      </c>
      <c r="O19" s="23">
        <v>541292</v>
      </c>
      <c r="P19" s="24">
        <v>9904904.1699999999</v>
      </c>
      <c r="Q19" s="32">
        <v>0.25</v>
      </c>
      <c r="R19" s="20" t="s">
        <v>565</v>
      </c>
      <c r="S19" s="33" t="s">
        <v>433</v>
      </c>
    </row>
    <row r="20" spans="1:19" ht="66" customHeight="1" x14ac:dyDescent="0.45">
      <c r="A20" s="25"/>
      <c r="B20" s="26">
        <v>16</v>
      </c>
      <c r="C20" s="27" t="s">
        <v>655</v>
      </c>
      <c r="D20" s="26" t="s">
        <v>645</v>
      </c>
      <c r="E20" s="27" t="s">
        <v>623</v>
      </c>
      <c r="F20" s="27" t="s">
        <v>53</v>
      </c>
      <c r="G20" s="26" t="s">
        <v>29</v>
      </c>
      <c r="H20" s="7" t="s">
        <v>23</v>
      </c>
      <c r="I20" s="27" t="s">
        <v>31</v>
      </c>
      <c r="J20" s="40">
        <v>11.4</v>
      </c>
      <c r="K20" s="40">
        <v>47</v>
      </c>
      <c r="L20" s="29">
        <v>19963</v>
      </c>
      <c r="M20" s="30">
        <v>268596.68</v>
      </c>
      <c r="N20" s="34">
        <v>-0.23379999999999998</v>
      </c>
      <c r="O20" s="29">
        <v>288990</v>
      </c>
      <c r="P20" s="30">
        <v>4175936.48</v>
      </c>
      <c r="Q20" s="35">
        <v>0.15</v>
      </c>
      <c r="R20" s="26" t="s">
        <v>652</v>
      </c>
      <c r="S20" s="36" t="s">
        <v>433</v>
      </c>
    </row>
    <row r="21" spans="1:19" ht="66" customHeight="1" x14ac:dyDescent="0.45">
      <c r="A21" s="19"/>
      <c r="B21" s="20">
        <v>17</v>
      </c>
      <c r="C21" s="21" t="s">
        <v>671</v>
      </c>
      <c r="D21" s="20" t="s">
        <v>657</v>
      </c>
      <c r="E21" s="21" t="s">
        <v>660</v>
      </c>
      <c r="F21" s="21" t="s">
        <v>52</v>
      </c>
      <c r="G21" s="20" t="s">
        <v>22</v>
      </c>
      <c r="H21" s="7" t="s">
        <v>23</v>
      </c>
      <c r="I21" s="21" t="s">
        <v>664</v>
      </c>
      <c r="J21" s="39">
        <v>17.649999999999999</v>
      </c>
      <c r="K21" s="39">
        <v>17.649999999999999</v>
      </c>
      <c r="L21" s="23">
        <v>19913</v>
      </c>
      <c r="M21" s="24">
        <v>307420.01</v>
      </c>
      <c r="N21" s="31">
        <v>1.0869</v>
      </c>
      <c r="O21" s="23">
        <v>456808</v>
      </c>
      <c r="P21" s="24">
        <v>5862224.7400000002</v>
      </c>
      <c r="Q21" s="32">
        <v>0.15</v>
      </c>
      <c r="R21" s="20" t="s">
        <v>668</v>
      </c>
      <c r="S21" s="33" t="s">
        <v>433</v>
      </c>
    </row>
    <row r="22" spans="1:19" ht="66" customHeight="1" x14ac:dyDescent="0.45">
      <c r="A22" s="25"/>
      <c r="B22" s="26">
        <v>18</v>
      </c>
      <c r="C22" s="27" t="s">
        <v>688</v>
      </c>
      <c r="D22" s="26" t="s">
        <v>673</v>
      </c>
      <c r="E22" s="27" t="s">
        <v>676</v>
      </c>
      <c r="F22" s="27" t="s">
        <v>54</v>
      </c>
      <c r="G22" s="26" t="s">
        <v>26</v>
      </c>
      <c r="H22" s="12" t="s">
        <v>36</v>
      </c>
      <c r="I22" s="27" t="s">
        <v>682</v>
      </c>
      <c r="J22" s="40">
        <v>30</v>
      </c>
      <c r="K22" s="40">
        <v>30</v>
      </c>
      <c r="L22" s="29">
        <v>18776</v>
      </c>
      <c r="M22" s="30">
        <v>645598.68000000005</v>
      </c>
      <c r="N22" s="34">
        <v>2.1899999999999999E-2</v>
      </c>
      <c r="O22" s="29">
        <v>519253</v>
      </c>
      <c r="P22" s="30">
        <v>16148001.130000001</v>
      </c>
      <c r="Q22" s="35">
        <v>0.25</v>
      </c>
      <c r="R22" s="26" t="s">
        <v>685</v>
      </c>
      <c r="S22" s="36" t="s">
        <v>433</v>
      </c>
    </row>
    <row r="23" spans="1:19" ht="66" customHeight="1" x14ac:dyDescent="0.45">
      <c r="A23" s="19"/>
      <c r="B23" s="20">
        <v>19</v>
      </c>
      <c r="C23" s="21" t="s">
        <v>704</v>
      </c>
      <c r="D23" s="20" t="s">
        <v>690</v>
      </c>
      <c r="E23" s="21" t="s">
        <v>693</v>
      </c>
      <c r="F23" s="21" t="s">
        <v>54</v>
      </c>
      <c r="G23" s="20" t="s">
        <v>26</v>
      </c>
      <c r="H23" s="15" t="s">
        <v>45</v>
      </c>
      <c r="I23" s="21" t="s">
        <v>682</v>
      </c>
      <c r="J23" s="39">
        <v>21.1</v>
      </c>
      <c r="K23" s="39">
        <v>61.9</v>
      </c>
      <c r="L23" s="23">
        <v>18378</v>
      </c>
      <c r="M23" s="24">
        <v>414474.86</v>
      </c>
      <c r="N23" s="31">
        <v>0.11349999999999999</v>
      </c>
      <c r="O23" s="23">
        <v>258826</v>
      </c>
      <c r="P23" s="24">
        <v>5084381.07</v>
      </c>
      <c r="Q23" s="32">
        <v>0.15</v>
      </c>
      <c r="R23" s="20" t="s">
        <v>701</v>
      </c>
      <c r="S23" s="33" t="s">
        <v>433</v>
      </c>
    </row>
    <row r="24" spans="1:19" ht="66" customHeight="1" x14ac:dyDescent="0.45">
      <c r="A24" s="25"/>
      <c r="B24" s="26">
        <v>20</v>
      </c>
      <c r="C24" s="27" t="s">
        <v>715</v>
      </c>
      <c r="D24" s="26" t="s">
        <v>706</v>
      </c>
      <c r="E24" s="27" t="s">
        <v>417</v>
      </c>
      <c r="F24" s="27" t="s">
        <v>60</v>
      </c>
      <c r="G24" s="26" t="s">
        <v>22</v>
      </c>
      <c r="H24" s="7" t="s">
        <v>23</v>
      </c>
      <c r="I24" s="27" t="s">
        <v>41</v>
      </c>
      <c r="J24" s="40">
        <v>16.97</v>
      </c>
      <c r="K24" s="40">
        <v>16.97</v>
      </c>
      <c r="L24" s="29">
        <v>18180</v>
      </c>
      <c r="M24" s="30">
        <v>289130.84999999998</v>
      </c>
      <c r="N24" s="34">
        <v>0.1646</v>
      </c>
      <c r="O24" s="29">
        <v>87770</v>
      </c>
      <c r="P24" s="30">
        <v>1431195.95</v>
      </c>
      <c r="Q24" s="35">
        <v>0.3</v>
      </c>
      <c r="R24" s="26" t="s">
        <v>712</v>
      </c>
      <c r="S24" s="36" t="s">
        <v>433</v>
      </c>
    </row>
    <row r="25" spans="1:19" ht="66" customHeight="1" x14ac:dyDescent="0.45">
      <c r="A25" s="19"/>
      <c r="B25" s="20">
        <v>21</v>
      </c>
      <c r="C25" s="21" t="s">
        <v>732</v>
      </c>
      <c r="D25" s="20" t="s">
        <v>717</v>
      </c>
      <c r="E25" s="21" t="s">
        <v>719</v>
      </c>
      <c r="F25" s="21" t="s">
        <v>59</v>
      </c>
      <c r="G25" s="20" t="s">
        <v>35</v>
      </c>
      <c r="H25" s="7" t="s">
        <v>23</v>
      </c>
      <c r="I25" s="21" t="s">
        <v>725</v>
      </c>
      <c r="J25" s="39">
        <v>16</v>
      </c>
      <c r="K25" s="39">
        <v>16</v>
      </c>
      <c r="L25" s="23">
        <v>16743</v>
      </c>
      <c r="M25" s="24">
        <v>276383</v>
      </c>
      <c r="N25" s="31">
        <v>0.27279999999999999</v>
      </c>
      <c r="O25" s="23">
        <v>103907</v>
      </c>
      <c r="P25" s="24">
        <v>2833805.96</v>
      </c>
      <c r="Q25" s="32">
        <v>0.3</v>
      </c>
      <c r="R25" s="20" t="s">
        <v>729</v>
      </c>
      <c r="S25" s="33" t="s">
        <v>433</v>
      </c>
    </row>
    <row r="26" spans="1:19" ht="66" customHeight="1" x14ac:dyDescent="0.45">
      <c r="A26" s="25"/>
      <c r="B26" s="26">
        <v>22</v>
      </c>
      <c r="C26" s="27" t="s">
        <v>749</v>
      </c>
      <c r="D26" s="26" t="s">
        <v>734</v>
      </c>
      <c r="E26" s="27" t="s">
        <v>737</v>
      </c>
      <c r="F26" s="27" t="s">
        <v>52</v>
      </c>
      <c r="G26" s="26" t="s">
        <v>26</v>
      </c>
      <c r="H26" s="15" t="s">
        <v>45</v>
      </c>
      <c r="I26" s="27" t="s">
        <v>459</v>
      </c>
      <c r="J26" s="40">
        <v>38</v>
      </c>
      <c r="K26" s="40">
        <v>38</v>
      </c>
      <c r="L26" s="29">
        <v>16241</v>
      </c>
      <c r="M26" s="30">
        <v>530287.06999999995</v>
      </c>
      <c r="N26" s="34">
        <v>-0.31819999999999998</v>
      </c>
      <c r="O26" s="29">
        <v>1028789</v>
      </c>
      <c r="P26" s="30">
        <v>33843878.240000002</v>
      </c>
      <c r="Q26" s="35">
        <v>0.25</v>
      </c>
      <c r="R26" s="26" t="s">
        <v>746</v>
      </c>
      <c r="S26" s="36" t="s">
        <v>433</v>
      </c>
    </row>
    <row r="27" spans="1:19" ht="66" customHeight="1" x14ac:dyDescent="0.45">
      <c r="A27" s="19"/>
      <c r="B27" s="20">
        <v>23</v>
      </c>
      <c r="C27" s="21" t="s">
        <v>765</v>
      </c>
      <c r="D27" s="20" t="s">
        <v>751</v>
      </c>
      <c r="E27" s="21" t="s">
        <v>719</v>
      </c>
      <c r="F27" s="21" t="s">
        <v>52</v>
      </c>
      <c r="G27" s="20" t="s">
        <v>29</v>
      </c>
      <c r="H27" s="12" t="s">
        <v>36</v>
      </c>
      <c r="I27" s="21" t="s">
        <v>757</v>
      </c>
      <c r="J27" s="39">
        <v>23</v>
      </c>
      <c r="K27" s="39">
        <v>23</v>
      </c>
      <c r="L27" s="23">
        <v>15855</v>
      </c>
      <c r="M27" s="24">
        <v>374119.36</v>
      </c>
      <c r="N27" s="31">
        <v>0.02</v>
      </c>
      <c r="O27" s="23">
        <v>462754</v>
      </c>
      <c r="P27" s="24">
        <v>12751504.539999999</v>
      </c>
      <c r="Q27" s="32">
        <v>0.2</v>
      </c>
      <c r="R27" s="20" t="s">
        <v>761</v>
      </c>
      <c r="S27" s="33" t="s">
        <v>433</v>
      </c>
    </row>
    <row r="28" spans="1:19" ht="66" customHeight="1" x14ac:dyDescent="0.45">
      <c r="A28" s="25"/>
      <c r="B28" s="26">
        <v>24</v>
      </c>
      <c r="C28" s="27" t="s">
        <v>783</v>
      </c>
      <c r="D28" s="26" t="s">
        <v>767</v>
      </c>
      <c r="E28" s="27" t="s">
        <v>769</v>
      </c>
      <c r="F28" s="27" t="s">
        <v>52</v>
      </c>
      <c r="G28" s="26" t="s">
        <v>29</v>
      </c>
      <c r="H28" s="12" t="s">
        <v>36</v>
      </c>
      <c r="I28" s="27" t="s">
        <v>775</v>
      </c>
      <c r="J28" s="40">
        <v>29.99</v>
      </c>
      <c r="K28" s="40">
        <v>29.99</v>
      </c>
      <c r="L28" s="29">
        <v>15771</v>
      </c>
      <c r="M28" s="30">
        <v>500933.08</v>
      </c>
      <c r="N28" s="34">
        <v>-0.33509999999999995</v>
      </c>
      <c r="O28" s="29">
        <v>112835</v>
      </c>
      <c r="P28" s="30">
        <v>3464937.19</v>
      </c>
      <c r="Q28" s="35">
        <v>0.15</v>
      </c>
      <c r="R28" s="26" t="s">
        <v>779</v>
      </c>
      <c r="S28" s="36" t="s">
        <v>433</v>
      </c>
    </row>
    <row r="29" spans="1:19" ht="73.5" customHeight="1" x14ac:dyDescent="0.45">
      <c r="A29" s="19"/>
      <c r="B29" s="20">
        <v>25</v>
      </c>
      <c r="C29" s="21" t="s">
        <v>798</v>
      </c>
      <c r="D29" s="20" t="s">
        <v>785</v>
      </c>
      <c r="E29" s="21" t="s">
        <v>556</v>
      </c>
      <c r="F29" s="21" t="s">
        <v>52</v>
      </c>
      <c r="G29" s="20" t="s">
        <v>35</v>
      </c>
      <c r="H29" s="12" t="s">
        <v>36</v>
      </c>
      <c r="I29" s="21" t="s">
        <v>34</v>
      </c>
      <c r="J29" s="39">
        <v>19.77</v>
      </c>
      <c r="K29" s="39">
        <v>19.77</v>
      </c>
      <c r="L29" s="23">
        <v>15488</v>
      </c>
      <c r="M29" s="24">
        <v>269477.99</v>
      </c>
      <c r="N29" s="31">
        <v>-0.21679999999999999</v>
      </c>
      <c r="O29" s="23">
        <v>65444</v>
      </c>
      <c r="P29" s="24">
        <v>1103400.08</v>
      </c>
      <c r="Q29" s="32">
        <v>0.25</v>
      </c>
      <c r="R29" s="20" t="s">
        <v>795</v>
      </c>
      <c r="S29" s="33" t="s">
        <v>433</v>
      </c>
    </row>
    <row r="30" spans="1:19" ht="66" customHeight="1" x14ac:dyDescent="0.45">
      <c r="A30" s="25"/>
      <c r="B30" s="26">
        <v>26</v>
      </c>
      <c r="C30" s="27" t="s">
        <v>814</v>
      </c>
      <c r="D30" s="26" t="s">
        <v>800</v>
      </c>
      <c r="E30" s="27" t="s">
        <v>802</v>
      </c>
      <c r="F30" s="27" t="s">
        <v>52</v>
      </c>
      <c r="G30" s="26" t="s">
        <v>22</v>
      </c>
      <c r="H30" s="12" t="s">
        <v>36</v>
      </c>
      <c r="I30" s="27" t="s">
        <v>757</v>
      </c>
      <c r="J30" s="40">
        <v>15.3</v>
      </c>
      <c r="K30" s="40">
        <v>15.3</v>
      </c>
      <c r="L30" s="29">
        <v>15065</v>
      </c>
      <c r="M30" s="30">
        <v>278974.55</v>
      </c>
      <c r="N30" s="34">
        <v>7.1900000000000006E-2</v>
      </c>
      <c r="O30" s="29">
        <v>2846168</v>
      </c>
      <c r="P30" s="30">
        <v>51714992.909999996</v>
      </c>
      <c r="Q30" s="35">
        <v>0.2</v>
      </c>
      <c r="R30" s="26" t="s">
        <v>811</v>
      </c>
      <c r="S30" s="36" t="s">
        <v>433</v>
      </c>
    </row>
    <row r="31" spans="1:19" ht="73.5" customHeight="1" x14ac:dyDescent="0.45">
      <c r="A31" s="19"/>
      <c r="B31" s="20">
        <v>27</v>
      </c>
      <c r="C31" s="21" t="s">
        <v>830</v>
      </c>
      <c r="D31" s="20" t="s">
        <v>816</v>
      </c>
      <c r="E31" s="21" t="s">
        <v>818</v>
      </c>
      <c r="F31" s="21" t="s">
        <v>52</v>
      </c>
      <c r="G31" s="20" t="s">
        <v>35</v>
      </c>
      <c r="H31" s="12" t="s">
        <v>36</v>
      </c>
      <c r="I31" s="21" t="s">
        <v>34</v>
      </c>
      <c r="J31" s="39">
        <v>16</v>
      </c>
      <c r="K31" s="39">
        <v>44</v>
      </c>
      <c r="L31" s="23">
        <v>14653</v>
      </c>
      <c r="M31" s="24">
        <v>277095.27</v>
      </c>
      <c r="N31" s="31">
        <v>-0.16260000000000002</v>
      </c>
      <c r="O31" s="23">
        <v>73067</v>
      </c>
      <c r="P31" s="24">
        <v>1329848.98</v>
      </c>
      <c r="Q31" s="32">
        <v>0.2</v>
      </c>
      <c r="R31" s="20" t="s">
        <v>826</v>
      </c>
      <c r="S31" s="33" t="s">
        <v>433</v>
      </c>
    </row>
    <row r="32" spans="1:19" ht="66" customHeight="1" x14ac:dyDescent="0.45">
      <c r="A32" s="25"/>
      <c r="B32" s="26">
        <v>28</v>
      </c>
      <c r="C32" s="27" t="s">
        <v>847</v>
      </c>
      <c r="D32" s="26" t="s">
        <v>832</v>
      </c>
      <c r="E32" s="27" t="s">
        <v>835</v>
      </c>
      <c r="F32" s="27" t="s">
        <v>58</v>
      </c>
      <c r="G32" s="26" t="s">
        <v>26</v>
      </c>
      <c r="H32" s="7" t="s">
        <v>23</v>
      </c>
      <c r="I32" s="27" t="s">
        <v>841</v>
      </c>
      <c r="J32" s="40">
        <v>30.32</v>
      </c>
      <c r="K32" s="40">
        <v>77.959999999999994</v>
      </c>
      <c r="L32" s="29">
        <v>14563</v>
      </c>
      <c r="M32" s="30">
        <v>442778.47</v>
      </c>
      <c r="N32" s="34">
        <v>-0.1409</v>
      </c>
      <c r="O32" s="29">
        <v>127253</v>
      </c>
      <c r="P32" s="30">
        <v>3708360.91</v>
      </c>
      <c r="Q32" s="35">
        <v>0.2</v>
      </c>
      <c r="R32" s="26" t="s">
        <v>845</v>
      </c>
      <c r="S32" s="36" t="s">
        <v>433</v>
      </c>
    </row>
    <row r="33" spans="1:19" ht="73.5" customHeight="1" x14ac:dyDescent="0.45">
      <c r="A33" s="19"/>
      <c r="B33" s="20">
        <v>29</v>
      </c>
      <c r="C33" s="21" t="s">
        <v>864</v>
      </c>
      <c r="D33" s="20" t="s">
        <v>849</v>
      </c>
      <c r="E33" s="21" t="s">
        <v>851</v>
      </c>
      <c r="F33" s="21" t="s">
        <v>53</v>
      </c>
      <c r="G33" s="20" t="s">
        <v>277</v>
      </c>
      <c r="H33" s="7" t="s">
        <v>23</v>
      </c>
      <c r="I33" s="21" t="s">
        <v>856</v>
      </c>
      <c r="J33" s="39">
        <v>44.9</v>
      </c>
      <c r="K33" s="39">
        <v>154</v>
      </c>
      <c r="L33" s="23">
        <v>14535</v>
      </c>
      <c r="M33" s="24">
        <v>684545.19</v>
      </c>
      <c r="N33" s="31">
        <v>-7.2499999999999995E-2</v>
      </c>
      <c r="O33" s="23">
        <v>85019</v>
      </c>
      <c r="P33" s="24">
        <v>3773300.4</v>
      </c>
      <c r="Q33" s="32">
        <v>0.2</v>
      </c>
      <c r="R33" s="20" t="s">
        <v>860</v>
      </c>
      <c r="S33" s="33" t="s">
        <v>433</v>
      </c>
    </row>
    <row r="34" spans="1:19" ht="66" customHeight="1" x14ac:dyDescent="0.45">
      <c r="A34" s="25"/>
      <c r="B34" s="26">
        <v>30</v>
      </c>
      <c r="C34" s="27" t="s">
        <v>880</v>
      </c>
      <c r="D34" s="26" t="s">
        <v>866</v>
      </c>
      <c r="E34" s="27" t="s">
        <v>868</v>
      </c>
      <c r="F34" s="27" t="s">
        <v>52</v>
      </c>
      <c r="G34" s="26" t="s">
        <v>35</v>
      </c>
      <c r="H34" s="12" t="s">
        <v>36</v>
      </c>
      <c r="I34" s="27" t="s">
        <v>34</v>
      </c>
      <c r="J34" s="40">
        <v>26.9</v>
      </c>
      <c r="K34" s="40">
        <v>95.9</v>
      </c>
      <c r="L34" s="29">
        <v>14281</v>
      </c>
      <c r="M34" s="30">
        <v>383664.7</v>
      </c>
      <c r="N34" s="34">
        <v>5.6799999999999996E-2</v>
      </c>
      <c r="O34" s="29">
        <v>301029</v>
      </c>
      <c r="P34" s="30">
        <v>8476272.3599999994</v>
      </c>
      <c r="Q34" s="35">
        <v>0.2</v>
      </c>
      <c r="R34" s="26" t="s">
        <v>876</v>
      </c>
      <c r="S34" s="36" t="s">
        <v>433</v>
      </c>
    </row>
    <row r="35" spans="1:19" ht="66" customHeight="1" x14ac:dyDescent="0.45">
      <c r="A35" s="19"/>
      <c r="B35" s="20">
        <v>31</v>
      </c>
      <c r="C35" s="21" t="s">
        <v>895</v>
      </c>
      <c r="D35" s="20" t="s">
        <v>882</v>
      </c>
      <c r="E35" s="21" t="s">
        <v>884</v>
      </c>
      <c r="F35" s="21" t="s">
        <v>56</v>
      </c>
      <c r="G35" s="20" t="s">
        <v>26</v>
      </c>
      <c r="H35" s="7" t="s">
        <v>23</v>
      </c>
      <c r="I35" s="21" t="s">
        <v>25</v>
      </c>
      <c r="J35" s="39">
        <v>18</v>
      </c>
      <c r="K35" s="39">
        <v>48</v>
      </c>
      <c r="L35" s="23">
        <v>14219</v>
      </c>
      <c r="M35" s="24">
        <v>278493.38</v>
      </c>
      <c r="N35" s="31">
        <v>1.2093</v>
      </c>
      <c r="O35" s="23">
        <v>22180</v>
      </c>
      <c r="P35" s="24">
        <v>432957.68</v>
      </c>
      <c r="Q35" s="32">
        <v>0.25</v>
      </c>
      <c r="R35" s="20" t="s">
        <v>891</v>
      </c>
      <c r="S35" s="33" t="s">
        <v>433</v>
      </c>
    </row>
    <row r="36" spans="1:19" ht="66" customHeight="1" x14ac:dyDescent="0.45">
      <c r="A36" s="25"/>
      <c r="B36" s="26">
        <v>32</v>
      </c>
      <c r="C36" s="27" t="s">
        <v>911</v>
      </c>
      <c r="D36" s="26" t="s">
        <v>897</v>
      </c>
      <c r="E36" s="27" t="s">
        <v>899</v>
      </c>
      <c r="F36" s="27" t="s">
        <v>52</v>
      </c>
      <c r="G36" s="26" t="s">
        <v>35</v>
      </c>
      <c r="H36" s="12" t="s">
        <v>36</v>
      </c>
      <c r="I36" s="27" t="s">
        <v>34</v>
      </c>
      <c r="J36" s="40">
        <v>37.950000000000003</v>
      </c>
      <c r="K36" s="40">
        <v>37.950000000000003</v>
      </c>
      <c r="L36" s="29">
        <v>14106</v>
      </c>
      <c r="M36" s="30">
        <v>469515.59</v>
      </c>
      <c r="N36" s="34">
        <v>5.5399999999999998E-2</v>
      </c>
      <c r="O36" s="29">
        <v>285747</v>
      </c>
      <c r="P36" s="30">
        <v>10010770.83</v>
      </c>
      <c r="Q36" s="35">
        <v>0.25</v>
      </c>
      <c r="R36" s="26" t="s">
        <v>907</v>
      </c>
      <c r="S36" s="36" t="s">
        <v>433</v>
      </c>
    </row>
    <row r="37" spans="1:19" ht="66" customHeight="1" x14ac:dyDescent="0.45">
      <c r="A37" s="19"/>
      <c r="B37" s="20">
        <v>33</v>
      </c>
      <c r="C37" s="21" t="s">
        <v>925</v>
      </c>
      <c r="D37" s="20" t="s">
        <v>913</v>
      </c>
      <c r="E37" s="21" t="s">
        <v>471</v>
      </c>
      <c r="F37" s="21" t="s">
        <v>55</v>
      </c>
      <c r="G37" s="20" t="s">
        <v>29</v>
      </c>
      <c r="H37" s="7" t="s">
        <v>23</v>
      </c>
      <c r="I37" s="21" t="s">
        <v>30</v>
      </c>
      <c r="J37" s="39">
        <v>34.9</v>
      </c>
      <c r="K37" s="39">
        <v>49.9</v>
      </c>
      <c r="L37" s="23">
        <v>13276</v>
      </c>
      <c r="M37" s="24">
        <v>490526.06</v>
      </c>
      <c r="N37" s="31">
        <v>-8.1799999999999998E-2</v>
      </c>
      <c r="O37" s="23">
        <v>1377060</v>
      </c>
      <c r="P37" s="24">
        <v>45463706.170000002</v>
      </c>
      <c r="Q37" s="32">
        <v>0.15</v>
      </c>
      <c r="R37" s="20" t="s">
        <v>923</v>
      </c>
      <c r="S37" s="33" t="s">
        <v>433</v>
      </c>
    </row>
    <row r="38" spans="1:19" ht="66" customHeight="1" x14ac:dyDescent="0.45">
      <c r="A38" s="25"/>
      <c r="B38" s="26">
        <v>34</v>
      </c>
      <c r="C38" s="27" t="s">
        <v>941</v>
      </c>
      <c r="D38" s="26" t="s">
        <v>927</v>
      </c>
      <c r="E38" s="27" t="s">
        <v>930</v>
      </c>
      <c r="F38" s="27" t="s">
        <v>60</v>
      </c>
      <c r="G38" s="26" t="s">
        <v>26</v>
      </c>
      <c r="H38" s="7" t="s">
        <v>23</v>
      </c>
      <c r="I38" s="27" t="s">
        <v>41</v>
      </c>
      <c r="J38" s="40">
        <v>19.489999999999998</v>
      </c>
      <c r="K38" s="40">
        <v>19.489999999999998</v>
      </c>
      <c r="L38" s="29">
        <v>13037</v>
      </c>
      <c r="M38" s="30">
        <v>224102.99</v>
      </c>
      <c r="N38" s="34">
        <v>0.17430000000000001</v>
      </c>
      <c r="O38" s="29">
        <v>84179</v>
      </c>
      <c r="P38" s="30">
        <v>1253786.1200000001</v>
      </c>
      <c r="Q38" s="35">
        <v>0.15</v>
      </c>
      <c r="R38" s="26" t="s">
        <v>938</v>
      </c>
      <c r="S38" s="36" t="s">
        <v>433</v>
      </c>
    </row>
    <row r="39" spans="1:19" ht="73.5" customHeight="1" x14ac:dyDescent="0.45">
      <c r="A39" s="19"/>
      <c r="B39" s="20">
        <v>35</v>
      </c>
      <c r="C39" s="21" t="s">
        <v>949</v>
      </c>
      <c r="D39" s="20" t="s">
        <v>943</v>
      </c>
      <c r="E39" s="21" t="s">
        <v>944</v>
      </c>
      <c r="F39" s="21" t="s">
        <v>52</v>
      </c>
      <c r="G39" s="20" t="s">
        <v>35</v>
      </c>
      <c r="H39" s="12" t="s">
        <v>36</v>
      </c>
      <c r="I39" s="21" t="s">
        <v>34</v>
      </c>
      <c r="J39" s="39">
        <v>19.989999999999998</v>
      </c>
      <c r="K39" s="39">
        <v>54.8</v>
      </c>
      <c r="L39" s="23">
        <v>13011</v>
      </c>
      <c r="M39" s="24">
        <v>265690.75</v>
      </c>
      <c r="N39" s="31">
        <v>0.44900000000000001</v>
      </c>
      <c r="O39" s="23">
        <v>85366</v>
      </c>
      <c r="P39" s="24">
        <v>1585759.88</v>
      </c>
      <c r="Q39" s="32">
        <v>0.2</v>
      </c>
      <c r="R39" s="20" t="s">
        <v>946</v>
      </c>
      <c r="S39" s="33" t="s">
        <v>433</v>
      </c>
    </row>
    <row r="40" spans="1:19" ht="66" customHeight="1" x14ac:dyDescent="0.45">
      <c r="A40" s="25"/>
      <c r="B40" s="26">
        <v>36</v>
      </c>
      <c r="C40" s="27" t="s">
        <v>964</v>
      </c>
      <c r="D40" s="26" t="s">
        <v>951</v>
      </c>
      <c r="E40" s="27" t="s">
        <v>953</v>
      </c>
      <c r="F40" s="27" t="s">
        <v>53</v>
      </c>
      <c r="G40" s="26" t="s">
        <v>29</v>
      </c>
      <c r="H40" s="7" t="s">
        <v>23</v>
      </c>
      <c r="I40" s="27" t="s">
        <v>28</v>
      </c>
      <c r="J40" s="40">
        <v>30</v>
      </c>
      <c r="K40" s="40">
        <v>130</v>
      </c>
      <c r="L40" s="29">
        <v>12895</v>
      </c>
      <c r="M40" s="30">
        <v>375614.51</v>
      </c>
      <c r="N40" s="34">
        <v>0.80599999999999994</v>
      </c>
      <c r="O40" s="29">
        <v>61420</v>
      </c>
      <c r="P40" s="30">
        <v>1832863.05</v>
      </c>
      <c r="Q40" s="35">
        <v>0.2</v>
      </c>
      <c r="R40" s="26" t="s">
        <v>961</v>
      </c>
      <c r="S40" s="36" t="s">
        <v>433</v>
      </c>
    </row>
    <row r="41" spans="1:19" ht="87" customHeight="1" x14ac:dyDescent="0.45">
      <c r="A41" s="19"/>
      <c r="B41" s="20">
        <v>37</v>
      </c>
      <c r="C41" s="21" t="s">
        <v>981</v>
      </c>
      <c r="D41" s="20" t="s">
        <v>966</v>
      </c>
      <c r="E41" s="21" t="s">
        <v>968</v>
      </c>
      <c r="F41" s="21" t="s">
        <v>57</v>
      </c>
      <c r="G41" s="20" t="s">
        <v>35</v>
      </c>
      <c r="H41" s="15" t="s">
        <v>45</v>
      </c>
      <c r="I41" s="21" t="s">
        <v>757</v>
      </c>
      <c r="J41" s="39">
        <v>50.7</v>
      </c>
      <c r="K41" s="39">
        <v>50.7</v>
      </c>
      <c r="L41" s="23">
        <v>12643</v>
      </c>
      <c r="M41" s="24">
        <v>487371.17</v>
      </c>
      <c r="N41" s="31">
        <v>-7.7499999999999999E-2</v>
      </c>
      <c r="O41" s="23">
        <v>121921</v>
      </c>
      <c r="P41" s="24">
        <v>4466279.2</v>
      </c>
      <c r="Q41" s="32">
        <v>0.15</v>
      </c>
      <c r="R41" s="20" t="s">
        <v>977</v>
      </c>
      <c r="S41" s="33" t="s">
        <v>433</v>
      </c>
    </row>
    <row r="42" spans="1:19" ht="66" customHeight="1" x14ac:dyDescent="0.45">
      <c r="A42" s="25"/>
      <c r="B42" s="26">
        <v>38</v>
      </c>
      <c r="C42" s="27" t="s">
        <v>995</v>
      </c>
      <c r="D42" s="26" t="s">
        <v>983</v>
      </c>
      <c r="E42" s="27" t="s">
        <v>985</v>
      </c>
      <c r="F42" s="27" t="s">
        <v>54</v>
      </c>
      <c r="G42" s="26" t="s">
        <v>22</v>
      </c>
      <c r="H42" s="7" t="s">
        <v>23</v>
      </c>
      <c r="I42" s="27" t="s">
        <v>21</v>
      </c>
      <c r="J42" s="40">
        <v>14.5</v>
      </c>
      <c r="K42" s="40">
        <v>14.5</v>
      </c>
      <c r="L42" s="29">
        <v>12191</v>
      </c>
      <c r="M42" s="30">
        <v>179025.26</v>
      </c>
      <c r="N42" s="34">
        <v>-0.24329999999999999</v>
      </c>
      <c r="O42" s="29">
        <v>390265</v>
      </c>
      <c r="P42" s="30">
        <v>8346891.9199999999</v>
      </c>
      <c r="Q42" s="35">
        <v>0.3</v>
      </c>
      <c r="R42" s="26" t="s">
        <v>992</v>
      </c>
      <c r="S42" s="36" t="s">
        <v>433</v>
      </c>
    </row>
    <row r="43" spans="1:19" ht="66" customHeight="1" x14ac:dyDescent="0.45">
      <c r="A43" s="19"/>
      <c r="B43" s="20">
        <v>39</v>
      </c>
      <c r="C43" s="21" t="s">
        <v>1012</v>
      </c>
      <c r="D43" s="20" t="s">
        <v>997</v>
      </c>
      <c r="E43" s="21" t="s">
        <v>1000</v>
      </c>
      <c r="F43" s="21" t="s">
        <v>59</v>
      </c>
      <c r="G43" s="20" t="s">
        <v>22</v>
      </c>
      <c r="H43" s="15" t="s">
        <v>45</v>
      </c>
      <c r="I43" s="21" t="s">
        <v>664</v>
      </c>
      <c r="J43" s="39">
        <v>25.77</v>
      </c>
      <c r="K43" s="39">
        <v>42.89</v>
      </c>
      <c r="L43" s="23">
        <v>12111</v>
      </c>
      <c r="M43" s="24">
        <v>172904.25</v>
      </c>
      <c r="N43" s="31">
        <v>0.52739999999999998</v>
      </c>
      <c r="O43" s="23">
        <v>50256</v>
      </c>
      <c r="P43" s="24">
        <v>773279.12</v>
      </c>
      <c r="Q43" s="32">
        <v>0.15</v>
      </c>
      <c r="R43" s="20" t="s">
        <v>1008</v>
      </c>
      <c r="S43" s="33" t="s">
        <v>433</v>
      </c>
    </row>
    <row r="44" spans="1:19" ht="66" customHeight="1" x14ac:dyDescent="0.45">
      <c r="A44" s="25"/>
      <c r="B44" s="26">
        <v>40</v>
      </c>
      <c r="C44" s="27" t="s">
        <v>1028</v>
      </c>
      <c r="D44" s="26" t="s">
        <v>1014</v>
      </c>
      <c r="E44" s="27" t="s">
        <v>1016</v>
      </c>
      <c r="F44" s="27" t="s">
        <v>56</v>
      </c>
      <c r="G44" s="26" t="s">
        <v>26</v>
      </c>
      <c r="H44" s="15" t="s">
        <v>45</v>
      </c>
      <c r="I44" s="27" t="s">
        <v>25</v>
      </c>
      <c r="J44" s="40">
        <v>40</v>
      </c>
      <c r="K44" s="40">
        <v>40</v>
      </c>
      <c r="L44" s="29">
        <v>11806</v>
      </c>
      <c r="M44" s="30">
        <v>676245</v>
      </c>
      <c r="N44" s="34">
        <v>-0.27210000000000001</v>
      </c>
      <c r="O44" s="29">
        <v>77004</v>
      </c>
      <c r="P44" s="30">
        <v>3752529.84</v>
      </c>
      <c r="Q44" s="35">
        <v>0.2</v>
      </c>
      <c r="R44" s="26" t="s">
        <v>746</v>
      </c>
      <c r="S44" s="36" t="s">
        <v>433</v>
      </c>
    </row>
    <row r="45" spans="1:19" ht="66" customHeight="1" x14ac:dyDescent="0.45">
      <c r="A45" s="19"/>
      <c r="B45" s="20">
        <v>41</v>
      </c>
      <c r="C45" s="21" t="s">
        <v>1043</v>
      </c>
      <c r="D45" s="20" t="s">
        <v>1030</v>
      </c>
      <c r="E45" s="21" t="s">
        <v>488</v>
      </c>
      <c r="F45" s="21" t="s">
        <v>53</v>
      </c>
      <c r="G45" s="20" t="s">
        <v>29</v>
      </c>
      <c r="H45" s="7" t="s">
        <v>23</v>
      </c>
      <c r="I45" s="21" t="s">
        <v>28</v>
      </c>
      <c r="J45" s="39">
        <v>27</v>
      </c>
      <c r="K45" s="39">
        <v>27</v>
      </c>
      <c r="L45" s="23">
        <v>11436</v>
      </c>
      <c r="M45" s="24">
        <v>359368.7</v>
      </c>
      <c r="N45" s="31">
        <v>4.87E-2</v>
      </c>
      <c r="O45" s="23">
        <v>75669</v>
      </c>
      <c r="P45" s="24">
        <v>2655652.88</v>
      </c>
      <c r="Q45" s="32">
        <v>0.2</v>
      </c>
      <c r="R45" s="20" t="s">
        <v>1040</v>
      </c>
      <c r="S45" s="33" t="s">
        <v>433</v>
      </c>
    </row>
    <row r="46" spans="1:19" ht="66" customHeight="1" x14ac:dyDescent="0.45">
      <c r="A46" s="25"/>
      <c r="B46" s="26">
        <v>42</v>
      </c>
      <c r="C46" s="27" t="s">
        <v>1059</v>
      </c>
      <c r="D46" s="26" t="s">
        <v>1045</v>
      </c>
      <c r="E46" s="27" t="s">
        <v>1047</v>
      </c>
      <c r="F46" s="27" t="s">
        <v>53</v>
      </c>
      <c r="G46" s="26" t="s">
        <v>29</v>
      </c>
      <c r="H46" s="7" t="s">
        <v>23</v>
      </c>
      <c r="I46" s="27" t="s">
        <v>1052</v>
      </c>
      <c r="J46" s="40">
        <v>25</v>
      </c>
      <c r="K46" s="40">
        <v>25</v>
      </c>
      <c r="L46" s="29">
        <v>11228</v>
      </c>
      <c r="M46" s="30">
        <v>285273.81</v>
      </c>
      <c r="N46" s="34">
        <v>-0.33740000000000003</v>
      </c>
      <c r="O46" s="29">
        <v>162182</v>
      </c>
      <c r="P46" s="30">
        <v>4492674.6100000003</v>
      </c>
      <c r="Q46" s="35">
        <v>0.2</v>
      </c>
      <c r="R46" s="26" t="s">
        <v>1056</v>
      </c>
      <c r="S46" s="36" t="s">
        <v>433</v>
      </c>
    </row>
    <row r="47" spans="1:19" ht="66" customHeight="1" x14ac:dyDescent="0.45">
      <c r="A47" s="19"/>
      <c r="B47" s="20">
        <v>43</v>
      </c>
      <c r="C47" s="21" t="s">
        <v>1073</v>
      </c>
      <c r="D47" s="20" t="s">
        <v>1061</v>
      </c>
      <c r="E47" s="21" t="s">
        <v>623</v>
      </c>
      <c r="F47" s="21" t="s">
        <v>52</v>
      </c>
      <c r="G47" s="20" t="s">
        <v>22</v>
      </c>
      <c r="H47" s="15" t="s">
        <v>45</v>
      </c>
      <c r="I47" s="21" t="s">
        <v>757</v>
      </c>
      <c r="J47" s="39">
        <v>12.96</v>
      </c>
      <c r="K47" s="39">
        <v>31.97</v>
      </c>
      <c r="L47" s="23">
        <v>11223</v>
      </c>
      <c r="M47" s="24">
        <v>126131.74</v>
      </c>
      <c r="N47" s="31">
        <v>0.33479999999999999</v>
      </c>
      <c r="O47" s="23">
        <v>153726</v>
      </c>
      <c r="P47" s="24">
        <v>1592504.63</v>
      </c>
      <c r="Q47" s="32">
        <v>0.15</v>
      </c>
      <c r="R47" s="20" t="s">
        <v>1070</v>
      </c>
      <c r="S47" s="33" t="s">
        <v>433</v>
      </c>
    </row>
    <row r="48" spans="1:19" ht="66" customHeight="1" x14ac:dyDescent="0.45">
      <c r="A48" s="25"/>
      <c r="B48" s="26">
        <v>44</v>
      </c>
      <c r="C48" s="27" t="s">
        <v>1088</v>
      </c>
      <c r="D48" s="26" t="s">
        <v>1075</v>
      </c>
      <c r="E48" s="27" t="s">
        <v>1077</v>
      </c>
      <c r="F48" s="27" t="s">
        <v>56</v>
      </c>
      <c r="G48" s="26" t="s">
        <v>26</v>
      </c>
      <c r="H48" s="7" t="s">
        <v>23</v>
      </c>
      <c r="I48" s="27" t="s">
        <v>25</v>
      </c>
      <c r="J48" s="40">
        <v>20</v>
      </c>
      <c r="K48" s="40">
        <v>40</v>
      </c>
      <c r="L48" s="29">
        <v>10985</v>
      </c>
      <c r="M48" s="30">
        <v>284684.26</v>
      </c>
      <c r="N48" s="34">
        <v>0.47210000000000002</v>
      </c>
      <c r="O48" s="29">
        <v>663501</v>
      </c>
      <c r="P48" s="30">
        <v>18156268.149999999</v>
      </c>
      <c r="Q48" s="35">
        <v>0.3</v>
      </c>
      <c r="R48" s="26" t="s">
        <v>1084</v>
      </c>
      <c r="S48" s="36" t="s">
        <v>433</v>
      </c>
    </row>
    <row r="49" spans="1:19" ht="66" customHeight="1" x14ac:dyDescent="0.45">
      <c r="A49" s="19"/>
      <c r="B49" s="20">
        <v>45</v>
      </c>
      <c r="C49" s="21" t="s">
        <v>1104</v>
      </c>
      <c r="D49" s="20" t="s">
        <v>1090</v>
      </c>
      <c r="E49" s="21" t="s">
        <v>884</v>
      </c>
      <c r="F49" s="21" t="s">
        <v>64</v>
      </c>
      <c r="G49" s="20" t="s">
        <v>334</v>
      </c>
      <c r="H49" s="16" t="s">
        <v>46</v>
      </c>
      <c r="I49" s="21" t="s">
        <v>1097</v>
      </c>
      <c r="J49" s="39">
        <v>21</v>
      </c>
      <c r="K49" s="39">
        <v>22</v>
      </c>
      <c r="L49" s="23">
        <v>10904</v>
      </c>
      <c r="M49" s="24">
        <v>258635.36</v>
      </c>
      <c r="N49" s="31">
        <v>0.10460000000000001</v>
      </c>
      <c r="O49" s="23">
        <v>326682</v>
      </c>
      <c r="P49" s="24">
        <v>6668787.1699999999</v>
      </c>
      <c r="Q49" s="32">
        <v>0.25</v>
      </c>
      <c r="R49" s="20" t="s">
        <v>1101</v>
      </c>
      <c r="S49" s="33" t="s">
        <v>433</v>
      </c>
    </row>
    <row r="50" spans="1:19" ht="66" customHeight="1" x14ac:dyDescent="0.45">
      <c r="A50" s="25"/>
      <c r="B50" s="26">
        <v>46</v>
      </c>
      <c r="C50" s="27" t="s">
        <v>1119</v>
      </c>
      <c r="D50" s="26" t="s">
        <v>1106</v>
      </c>
      <c r="E50" s="27" t="s">
        <v>1047</v>
      </c>
      <c r="F50" s="27" t="s">
        <v>53</v>
      </c>
      <c r="G50" s="26" t="s">
        <v>524</v>
      </c>
      <c r="H50" s="7" t="s">
        <v>23</v>
      </c>
      <c r="I50" s="27" t="s">
        <v>775</v>
      </c>
      <c r="J50" s="40">
        <v>10.57</v>
      </c>
      <c r="K50" s="40">
        <v>10.57</v>
      </c>
      <c r="L50" s="29">
        <v>10724</v>
      </c>
      <c r="M50" s="30">
        <v>113686.52</v>
      </c>
      <c r="N50" s="34">
        <v>0.18809999999999999</v>
      </c>
      <c r="O50" s="29">
        <v>119034</v>
      </c>
      <c r="P50" s="30">
        <v>1157156.0900000001</v>
      </c>
      <c r="Q50" s="35">
        <v>0.2</v>
      </c>
      <c r="R50" s="26" t="s">
        <v>1116</v>
      </c>
      <c r="S50" s="36" t="s">
        <v>433</v>
      </c>
    </row>
    <row r="51" spans="1:19" ht="66" customHeight="1" x14ac:dyDescent="0.45">
      <c r="A51" s="19"/>
      <c r="B51" s="20">
        <v>47</v>
      </c>
      <c r="C51" s="21" t="s">
        <v>1136</v>
      </c>
      <c r="D51" s="20" t="s">
        <v>1121</v>
      </c>
      <c r="E51" s="21" t="s">
        <v>1123</v>
      </c>
      <c r="F51" s="21" t="s">
        <v>52</v>
      </c>
      <c r="G51" s="20" t="s">
        <v>524</v>
      </c>
      <c r="H51" s="12" t="s">
        <v>36</v>
      </c>
      <c r="I51" s="21" t="s">
        <v>34</v>
      </c>
      <c r="J51" s="39">
        <v>24.9</v>
      </c>
      <c r="K51" s="39">
        <v>42.9</v>
      </c>
      <c r="L51" s="23">
        <v>10708</v>
      </c>
      <c r="M51" s="24">
        <v>329160.61</v>
      </c>
      <c r="N51" s="31">
        <v>0</v>
      </c>
      <c r="O51" s="23">
        <v>10708</v>
      </c>
      <c r="P51" s="24">
        <v>329160.61</v>
      </c>
      <c r="Q51" s="32">
        <v>0.1</v>
      </c>
      <c r="R51" s="20" t="s">
        <v>1132</v>
      </c>
      <c r="S51" s="33" t="s">
        <v>433</v>
      </c>
    </row>
    <row r="52" spans="1:19" ht="66" customHeight="1" x14ac:dyDescent="0.45">
      <c r="A52" s="25"/>
      <c r="B52" s="26">
        <v>48</v>
      </c>
      <c r="C52" s="27" t="s">
        <v>1151</v>
      </c>
      <c r="D52" s="26" t="s">
        <v>1138</v>
      </c>
      <c r="E52" s="27" t="s">
        <v>1141</v>
      </c>
      <c r="F52" s="27" t="s">
        <v>55</v>
      </c>
      <c r="G52" s="26" t="s">
        <v>40</v>
      </c>
      <c r="H52" s="7" t="s">
        <v>23</v>
      </c>
      <c r="I52" s="27" t="s">
        <v>39</v>
      </c>
      <c r="J52" s="40">
        <v>16.8</v>
      </c>
      <c r="K52" s="40">
        <v>16.8</v>
      </c>
      <c r="L52" s="29">
        <v>10652</v>
      </c>
      <c r="M52" s="30">
        <v>195288.34</v>
      </c>
      <c r="N52" s="34">
        <v>-2.2000000000000001E-3</v>
      </c>
      <c r="O52" s="29">
        <v>46364</v>
      </c>
      <c r="P52" s="30">
        <v>852019.97</v>
      </c>
      <c r="Q52" s="35">
        <v>0.2</v>
      </c>
      <c r="R52" s="26" t="s">
        <v>977</v>
      </c>
      <c r="S52" s="36" t="s">
        <v>433</v>
      </c>
    </row>
    <row r="53" spans="1:19" ht="66" customHeight="1" x14ac:dyDescent="0.45">
      <c r="A53" s="19"/>
      <c r="B53" s="20">
        <v>49</v>
      </c>
      <c r="C53" s="21" t="s">
        <v>569</v>
      </c>
      <c r="D53" s="20" t="s">
        <v>1153</v>
      </c>
      <c r="E53" s="21" t="s">
        <v>1154</v>
      </c>
      <c r="F53" s="21" t="s">
        <v>57</v>
      </c>
      <c r="G53" s="20" t="s">
        <v>29</v>
      </c>
      <c r="H53" s="12" t="s">
        <v>36</v>
      </c>
      <c r="I53" s="21" t="s">
        <v>38</v>
      </c>
      <c r="J53" s="39">
        <v>20.92</v>
      </c>
      <c r="K53" s="39">
        <v>20.92</v>
      </c>
      <c r="L53" s="23">
        <v>10379</v>
      </c>
      <c r="M53" s="24">
        <v>191909.82</v>
      </c>
      <c r="N53" s="31">
        <v>-0.25290000000000001</v>
      </c>
      <c r="O53" s="23">
        <v>392530</v>
      </c>
      <c r="P53" s="24">
        <v>7316883.0700000003</v>
      </c>
      <c r="Q53" s="32">
        <v>0.25</v>
      </c>
      <c r="R53" s="20" t="s">
        <v>565</v>
      </c>
      <c r="S53" s="33" t="s">
        <v>433</v>
      </c>
    </row>
    <row r="54" spans="1:19" ht="73.5" customHeight="1" x14ac:dyDescent="0.45">
      <c r="A54" s="25"/>
      <c r="B54" s="26">
        <v>50</v>
      </c>
      <c r="C54" s="27" t="s">
        <v>1173</v>
      </c>
      <c r="D54" s="26" t="s">
        <v>1158</v>
      </c>
      <c r="E54" s="27" t="s">
        <v>1160</v>
      </c>
      <c r="F54" s="27" t="s">
        <v>55</v>
      </c>
      <c r="G54" s="26" t="s">
        <v>40</v>
      </c>
      <c r="H54" s="12" t="s">
        <v>36</v>
      </c>
      <c r="I54" s="27" t="s">
        <v>1166</v>
      </c>
      <c r="J54" s="40">
        <v>88</v>
      </c>
      <c r="K54" s="40">
        <v>88</v>
      </c>
      <c r="L54" s="29">
        <v>10320</v>
      </c>
      <c r="M54" s="30">
        <v>845583.58</v>
      </c>
      <c r="N54" s="34">
        <v>0.1593</v>
      </c>
      <c r="O54" s="29">
        <v>62308</v>
      </c>
      <c r="P54" s="30">
        <v>4983263.4000000004</v>
      </c>
      <c r="Q54" s="35">
        <v>0.15</v>
      </c>
      <c r="R54" s="26" t="s">
        <v>1170</v>
      </c>
      <c r="S54" s="36" t="s">
        <v>433</v>
      </c>
    </row>
    <row r="55" spans="1:19" ht="66" customHeight="1" x14ac:dyDescent="0.45">
      <c r="A55" s="19"/>
      <c r="B55" s="20">
        <v>51</v>
      </c>
      <c r="C55" s="21" t="s">
        <v>643</v>
      </c>
      <c r="D55" s="20" t="s">
        <v>1175</v>
      </c>
      <c r="E55" s="21" t="s">
        <v>1176</v>
      </c>
      <c r="F55" s="21" t="s">
        <v>57</v>
      </c>
      <c r="G55" s="20" t="s">
        <v>29</v>
      </c>
      <c r="H55" s="12" t="s">
        <v>36</v>
      </c>
      <c r="I55" s="21" t="s">
        <v>38</v>
      </c>
      <c r="J55" s="39">
        <v>17</v>
      </c>
      <c r="K55" s="39">
        <v>17</v>
      </c>
      <c r="L55" s="23">
        <v>10285</v>
      </c>
      <c r="M55" s="24">
        <v>186997.56</v>
      </c>
      <c r="N55" s="31">
        <v>-0.5625</v>
      </c>
      <c r="O55" s="23">
        <v>139184</v>
      </c>
      <c r="P55" s="24">
        <v>2834702.66</v>
      </c>
      <c r="Q55" s="32">
        <v>0.25</v>
      </c>
      <c r="R55" s="20" t="s">
        <v>565</v>
      </c>
      <c r="S55" s="33" t="s">
        <v>433</v>
      </c>
    </row>
    <row r="56" spans="1:19" ht="66" customHeight="1" x14ac:dyDescent="0.45">
      <c r="A56" s="25"/>
      <c r="B56" s="26">
        <v>52</v>
      </c>
      <c r="C56" s="27" t="s">
        <v>1192</v>
      </c>
      <c r="D56" s="26" t="s">
        <v>1179</v>
      </c>
      <c r="E56" s="27" t="s">
        <v>556</v>
      </c>
      <c r="F56" s="27" t="s">
        <v>57</v>
      </c>
      <c r="G56" s="26" t="s">
        <v>29</v>
      </c>
      <c r="H56" s="12" t="s">
        <v>36</v>
      </c>
      <c r="I56" s="27" t="s">
        <v>38</v>
      </c>
      <c r="J56" s="40">
        <v>37.83</v>
      </c>
      <c r="K56" s="40">
        <v>37.83</v>
      </c>
      <c r="L56" s="29">
        <v>10113</v>
      </c>
      <c r="M56" s="30">
        <v>349324.46</v>
      </c>
      <c r="N56" s="34">
        <v>0.17420000000000002</v>
      </c>
      <c r="O56" s="29">
        <v>27021</v>
      </c>
      <c r="P56" s="30">
        <v>891263.29</v>
      </c>
      <c r="Q56" s="35">
        <v>0.2</v>
      </c>
      <c r="R56" s="26" t="s">
        <v>1189</v>
      </c>
      <c r="S56" s="36" t="s">
        <v>433</v>
      </c>
    </row>
    <row r="57" spans="1:19" ht="66" customHeight="1" x14ac:dyDescent="0.45">
      <c r="A57" s="19"/>
      <c r="B57" s="20">
        <v>53</v>
      </c>
      <c r="C57" s="21" t="s">
        <v>1202</v>
      </c>
      <c r="D57" s="20" t="s">
        <v>1194</v>
      </c>
      <c r="E57" s="21" t="s">
        <v>417</v>
      </c>
      <c r="F57" s="21" t="s">
        <v>55</v>
      </c>
      <c r="G57" s="20" t="s">
        <v>22</v>
      </c>
      <c r="H57" s="7" t="s">
        <v>23</v>
      </c>
      <c r="I57" s="21" t="s">
        <v>33</v>
      </c>
      <c r="J57" s="39">
        <v>14.5</v>
      </c>
      <c r="K57" s="39">
        <v>14.5</v>
      </c>
      <c r="L57" s="23">
        <v>9837</v>
      </c>
      <c r="M57" s="24">
        <v>184723.65</v>
      </c>
      <c r="N57" s="31">
        <v>-0.23600000000000002</v>
      </c>
      <c r="O57" s="23">
        <v>339265</v>
      </c>
      <c r="P57" s="24">
        <v>6075488.4199999999</v>
      </c>
      <c r="Q57" s="32">
        <v>0.25</v>
      </c>
      <c r="R57" s="20" t="s">
        <v>1200</v>
      </c>
      <c r="S57" s="33" t="s">
        <v>433</v>
      </c>
    </row>
    <row r="58" spans="1:19" ht="66" customHeight="1" x14ac:dyDescent="0.45">
      <c r="A58" s="25"/>
      <c r="B58" s="26">
        <v>54</v>
      </c>
      <c r="C58" s="27" t="s">
        <v>1217</v>
      </c>
      <c r="D58" s="26" t="s">
        <v>1204</v>
      </c>
      <c r="E58" s="27" t="s">
        <v>868</v>
      </c>
      <c r="F58" s="27" t="s">
        <v>58</v>
      </c>
      <c r="G58" s="26" t="s">
        <v>40</v>
      </c>
      <c r="H58" s="7" t="s">
        <v>23</v>
      </c>
      <c r="I58" s="27" t="s">
        <v>39</v>
      </c>
      <c r="J58" s="40">
        <v>78.7</v>
      </c>
      <c r="K58" s="40">
        <v>78.7</v>
      </c>
      <c r="L58" s="29">
        <v>9811</v>
      </c>
      <c r="M58" s="30">
        <v>768648.68</v>
      </c>
      <c r="N58" s="34">
        <v>-0.18760000000000002</v>
      </c>
      <c r="O58" s="29">
        <v>144087</v>
      </c>
      <c r="P58" s="30">
        <v>12083907.119999999</v>
      </c>
      <c r="Q58" s="35">
        <v>0.2</v>
      </c>
      <c r="R58" s="26" t="s">
        <v>1214</v>
      </c>
      <c r="S58" s="36" t="s">
        <v>433</v>
      </c>
    </row>
    <row r="59" spans="1:19" ht="66" customHeight="1" x14ac:dyDescent="0.45">
      <c r="A59" s="19"/>
      <c r="B59" s="20">
        <v>55</v>
      </c>
      <c r="C59" s="21" t="s">
        <v>1230</v>
      </c>
      <c r="D59" s="20" t="s">
        <v>1219</v>
      </c>
      <c r="E59" s="21" t="s">
        <v>436</v>
      </c>
      <c r="F59" s="21" t="s">
        <v>52</v>
      </c>
      <c r="G59" s="20" t="s">
        <v>22</v>
      </c>
      <c r="H59" s="7" t="s">
        <v>23</v>
      </c>
      <c r="I59" s="21" t="s">
        <v>27</v>
      </c>
      <c r="J59" s="39">
        <v>38.9</v>
      </c>
      <c r="K59" s="39">
        <v>65</v>
      </c>
      <c r="L59" s="23">
        <v>9742</v>
      </c>
      <c r="M59" s="24">
        <v>415729.91</v>
      </c>
      <c r="N59" s="31">
        <v>-0.18390000000000001</v>
      </c>
      <c r="O59" s="23">
        <v>778725</v>
      </c>
      <c r="P59" s="24">
        <v>29344171.399999999</v>
      </c>
      <c r="Q59" s="32">
        <v>0.2</v>
      </c>
      <c r="R59" s="20" t="s">
        <v>1227</v>
      </c>
      <c r="S59" s="33" t="s">
        <v>433</v>
      </c>
    </row>
    <row r="60" spans="1:19" ht="66" customHeight="1" x14ac:dyDescent="0.45">
      <c r="A60" s="25"/>
      <c r="B60" s="26">
        <v>56</v>
      </c>
      <c r="C60" s="27" t="s">
        <v>1244</v>
      </c>
      <c r="D60" s="26" t="s">
        <v>1232</v>
      </c>
      <c r="E60" s="27" t="s">
        <v>1235</v>
      </c>
      <c r="F60" s="27" t="s">
        <v>55</v>
      </c>
      <c r="G60" s="26" t="s">
        <v>22</v>
      </c>
      <c r="H60" s="12" t="s">
        <v>36</v>
      </c>
      <c r="I60" s="27" t="s">
        <v>1166</v>
      </c>
      <c r="J60" s="40">
        <v>27.61</v>
      </c>
      <c r="K60" s="40">
        <v>71.790000000000006</v>
      </c>
      <c r="L60" s="29">
        <v>9493</v>
      </c>
      <c r="M60" s="30">
        <v>265931.78999999998</v>
      </c>
      <c r="N60" s="34">
        <v>-0.14380000000000001</v>
      </c>
      <c r="O60" s="29">
        <v>55808</v>
      </c>
      <c r="P60" s="30">
        <v>1534284.06</v>
      </c>
      <c r="Q60" s="35">
        <v>0.25</v>
      </c>
      <c r="R60" s="26" t="s">
        <v>1241</v>
      </c>
      <c r="S60" s="36" t="s">
        <v>433</v>
      </c>
    </row>
    <row r="61" spans="1:19" ht="87" customHeight="1" x14ac:dyDescent="0.45">
      <c r="A61" s="19"/>
      <c r="B61" s="20">
        <v>57</v>
      </c>
      <c r="C61" s="21" t="s">
        <v>1261</v>
      </c>
      <c r="D61" s="20" t="s">
        <v>1246</v>
      </c>
      <c r="E61" s="21" t="s">
        <v>1248</v>
      </c>
      <c r="F61" s="21" t="s">
        <v>62</v>
      </c>
      <c r="G61" s="20" t="s">
        <v>26</v>
      </c>
      <c r="H61" s="12" t="s">
        <v>36</v>
      </c>
      <c r="I61" s="21" t="s">
        <v>1254</v>
      </c>
      <c r="J61" s="39">
        <v>39.9</v>
      </c>
      <c r="K61" s="39">
        <v>39.9</v>
      </c>
      <c r="L61" s="23">
        <v>9399</v>
      </c>
      <c r="M61" s="24">
        <v>380987.15</v>
      </c>
      <c r="N61" s="31">
        <v>-2.2499999999999999E-2</v>
      </c>
      <c r="O61" s="23">
        <v>81471</v>
      </c>
      <c r="P61" s="24">
        <v>4611790.05</v>
      </c>
      <c r="Q61" s="32">
        <v>0.2</v>
      </c>
      <c r="R61" s="20" t="s">
        <v>1258</v>
      </c>
      <c r="S61" s="33" t="s">
        <v>433</v>
      </c>
    </row>
    <row r="62" spans="1:19" ht="66" customHeight="1" x14ac:dyDescent="0.45">
      <c r="A62" s="25"/>
      <c r="B62" s="26">
        <v>58</v>
      </c>
      <c r="C62" s="27" t="s">
        <v>1277</v>
      </c>
      <c r="D62" s="26" t="s">
        <v>1263</v>
      </c>
      <c r="E62" s="27" t="s">
        <v>471</v>
      </c>
      <c r="F62" s="27" t="s">
        <v>59</v>
      </c>
      <c r="G62" s="26" t="s">
        <v>296</v>
      </c>
      <c r="H62" s="12" t="s">
        <v>36</v>
      </c>
      <c r="I62" s="27" t="s">
        <v>1270</v>
      </c>
      <c r="J62" s="40">
        <v>24.9</v>
      </c>
      <c r="K62" s="40">
        <v>34.9</v>
      </c>
      <c r="L62" s="29">
        <v>9212</v>
      </c>
      <c r="M62" s="30">
        <v>242880.27</v>
      </c>
      <c r="N62" s="34">
        <v>0.11779999999999999</v>
      </c>
      <c r="O62" s="29">
        <v>591034</v>
      </c>
      <c r="P62" s="30">
        <v>15581200.25</v>
      </c>
      <c r="Q62" s="35">
        <v>0.15</v>
      </c>
      <c r="R62" s="26" t="s">
        <v>1274</v>
      </c>
      <c r="S62" s="36" t="s">
        <v>433</v>
      </c>
    </row>
    <row r="63" spans="1:19" ht="66" customHeight="1" x14ac:dyDescent="0.45">
      <c r="A63" s="19"/>
      <c r="B63" s="20">
        <v>59</v>
      </c>
      <c r="C63" s="21" t="s">
        <v>1293</v>
      </c>
      <c r="D63" s="20" t="s">
        <v>1279</v>
      </c>
      <c r="E63" s="21" t="s">
        <v>953</v>
      </c>
      <c r="F63" s="21" t="s">
        <v>56</v>
      </c>
      <c r="G63" s="20" t="s">
        <v>35</v>
      </c>
      <c r="H63" s="15" t="s">
        <v>45</v>
      </c>
      <c r="I63" s="21" t="s">
        <v>1254</v>
      </c>
      <c r="J63" s="39">
        <v>22.5</v>
      </c>
      <c r="K63" s="39">
        <v>89.9</v>
      </c>
      <c r="L63" s="23">
        <v>9086</v>
      </c>
      <c r="M63" s="24">
        <v>199760.21</v>
      </c>
      <c r="N63" s="31">
        <v>0.2389</v>
      </c>
      <c r="O63" s="23">
        <v>106645</v>
      </c>
      <c r="P63" s="24">
        <v>2557881.52</v>
      </c>
      <c r="Q63" s="32">
        <v>0.2</v>
      </c>
      <c r="R63" s="20" t="s">
        <v>1289</v>
      </c>
      <c r="S63" s="33" t="s">
        <v>433</v>
      </c>
    </row>
    <row r="64" spans="1:19" ht="66" customHeight="1" x14ac:dyDescent="0.45">
      <c r="A64" s="25"/>
      <c r="B64" s="26">
        <v>60</v>
      </c>
      <c r="C64" s="27" t="s">
        <v>1305</v>
      </c>
      <c r="D64" s="26" t="s">
        <v>1295</v>
      </c>
      <c r="E64" s="27" t="s">
        <v>417</v>
      </c>
      <c r="F64" s="27" t="s">
        <v>59</v>
      </c>
      <c r="G64" s="26" t="s">
        <v>22</v>
      </c>
      <c r="H64" s="7" t="s">
        <v>23</v>
      </c>
      <c r="I64" s="27" t="s">
        <v>664</v>
      </c>
      <c r="J64" s="40">
        <v>14.5</v>
      </c>
      <c r="K64" s="40">
        <v>14.5</v>
      </c>
      <c r="L64" s="29">
        <v>9031</v>
      </c>
      <c r="M64" s="30">
        <v>173154.48</v>
      </c>
      <c r="N64" s="34">
        <v>-0.32939999999999997</v>
      </c>
      <c r="O64" s="29">
        <v>173148</v>
      </c>
      <c r="P64" s="30">
        <v>2836932.65</v>
      </c>
      <c r="Q64" s="35">
        <v>0.3</v>
      </c>
      <c r="R64" s="26" t="s">
        <v>1303</v>
      </c>
      <c r="S64" s="36" t="s">
        <v>433</v>
      </c>
    </row>
    <row r="65" spans="1:19" ht="73.5" customHeight="1" x14ac:dyDescent="0.45">
      <c r="A65" s="19"/>
      <c r="B65" s="20">
        <v>61</v>
      </c>
      <c r="C65" s="21" t="s">
        <v>1322</v>
      </c>
      <c r="D65" s="20" t="s">
        <v>1307</v>
      </c>
      <c r="E65" s="21" t="s">
        <v>1310</v>
      </c>
      <c r="F65" s="21" t="s">
        <v>55</v>
      </c>
      <c r="G65" s="20" t="s">
        <v>22</v>
      </c>
      <c r="H65" s="12" t="s">
        <v>36</v>
      </c>
      <c r="I65" s="21" t="s">
        <v>1166</v>
      </c>
      <c r="J65" s="39">
        <v>30</v>
      </c>
      <c r="K65" s="39">
        <v>77</v>
      </c>
      <c r="L65" s="23">
        <v>8842</v>
      </c>
      <c r="M65" s="24">
        <v>273371.21000000002</v>
      </c>
      <c r="N65" s="31">
        <v>-0.32619999999999999</v>
      </c>
      <c r="O65" s="23">
        <v>77015</v>
      </c>
      <c r="P65" s="24">
        <v>2862460.83</v>
      </c>
      <c r="Q65" s="32">
        <v>0.2</v>
      </c>
      <c r="R65" s="20" t="s">
        <v>1319</v>
      </c>
      <c r="S65" s="33" t="s">
        <v>433</v>
      </c>
    </row>
    <row r="66" spans="1:19" ht="66" customHeight="1" x14ac:dyDescent="0.45">
      <c r="A66" s="25"/>
      <c r="B66" s="26">
        <v>62</v>
      </c>
      <c r="C66" s="27" t="s">
        <v>1339</v>
      </c>
      <c r="D66" s="26" t="s">
        <v>1324</v>
      </c>
      <c r="E66" s="27" t="s">
        <v>1327</v>
      </c>
      <c r="F66" s="27" t="s">
        <v>59</v>
      </c>
      <c r="G66" s="26" t="s">
        <v>277</v>
      </c>
      <c r="H66" s="15" t="s">
        <v>45</v>
      </c>
      <c r="I66" s="27" t="s">
        <v>1333</v>
      </c>
      <c r="J66" s="40">
        <v>40</v>
      </c>
      <c r="K66" s="40">
        <v>40</v>
      </c>
      <c r="L66" s="29">
        <v>8826</v>
      </c>
      <c r="M66" s="30">
        <v>377085.51</v>
      </c>
      <c r="N66" s="34">
        <v>-0.21719999999999998</v>
      </c>
      <c r="O66" s="29">
        <v>92290</v>
      </c>
      <c r="P66" s="30">
        <v>3692012.14</v>
      </c>
      <c r="Q66" s="35">
        <v>0.22</v>
      </c>
      <c r="R66" s="26" t="s">
        <v>1336</v>
      </c>
      <c r="S66" s="36" t="s">
        <v>433</v>
      </c>
    </row>
    <row r="67" spans="1:19" ht="66" customHeight="1" x14ac:dyDescent="0.45">
      <c r="A67" s="19"/>
      <c r="B67" s="20">
        <v>63</v>
      </c>
      <c r="C67" s="21" t="s">
        <v>1355</v>
      </c>
      <c r="D67" s="20" t="s">
        <v>1341</v>
      </c>
      <c r="E67" s="21" t="s">
        <v>1343</v>
      </c>
      <c r="F67" s="21" t="s">
        <v>63</v>
      </c>
      <c r="G67" s="20" t="s">
        <v>334</v>
      </c>
      <c r="H67" s="12" t="s">
        <v>36</v>
      </c>
      <c r="I67" s="21" t="s">
        <v>1348</v>
      </c>
      <c r="J67" s="39">
        <v>23.5</v>
      </c>
      <c r="K67" s="39">
        <v>28</v>
      </c>
      <c r="L67" s="23">
        <v>8655</v>
      </c>
      <c r="M67" s="24">
        <v>209949.93</v>
      </c>
      <c r="N67" s="31">
        <v>-0.18870000000000001</v>
      </c>
      <c r="O67" s="23">
        <v>995797</v>
      </c>
      <c r="P67" s="24">
        <v>22583214.440000001</v>
      </c>
      <c r="Q67" s="32">
        <v>0.15</v>
      </c>
      <c r="R67" s="20" t="s">
        <v>1352</v>
      </c>
      <c r="S67" s="33" t="s">
        <v>433</v>
      </c>
    </row>
    <row r="68" spans="1:19" ht="66" customHeight="1" x14ac:dyDescent="0.45">
      <c r="A68" s="25"/>
      <c r="B68" s="26">
        <v>64</v>
      </c>
      <c r="C68" s="27" t="s">
        <v>1371</v>
      </c>
      <c r="D68" s="26" t="s">
        <v>1357</v>
      </c>
      <c r="E68" s="27" t="s">
        <v>1359</v>
      </c>
      <c r="F68" s="27" t="s">
        <v>52</v>
      </c>
      <c r="G68" s="26" t="s">
        <v>277</v>
      </c>
      <c r="H68" s="7" t="s">
        <v>23</v>
      </c>
      <c r="I68" s="27" t="s">
        <v>27</v>
      </c>
      <c r="J68" s="40">
        <v>25.84</v>
      </c>
      <c r="K68" s="40">
        <v>25.84</v>
      </c>
      <c r="L68" s="29">
        <v>8326</v>
      </c>
      <c r="M68" s="30">
        <v>198835.71</v>
      </c>
      <c r="N68" s="34">
        <v>0.35249999999999998</v>
      </c>
      <c r="O68" s="29">
        <v>34695</v>
      </c>
      <c r="P68" s="30">
        <v>834315.31</v>
      </c>
      <c r="Q68" s="35">
        <v>0.15</v>
      </c>
      <c r="R68" s="26" t="s">
        <v>1368</v>
      </c>
      <c r="S68" s="36" t="s">
        <v>433</v>
      </c>
    </row>
    <row r="69" spans="1:19" ht="66" customHeight="1" x14ac:dyDescent="0.45">
      <c r="A69" s="19"/>
      <c r="B69" s="20">
        <v>65</v>
      </c>
      <c r="C69" s="21" t="s">
        <v>1385</v>
      </c>
      <c r="D69" s="20" t="s">
        <v>1373</v>
      </c>
      <c r="E69" s="21" t="s">
        <v>884</v>
      </c>
      <c r="F69" s="21" t="s">
        <v>56</v>
      </c>
      <c r="G69" s="20" t="s">
        <v>22</v>
      </c>
      <c r="H69" s="7" t="s">
        <v>23</v>
      </c>
      <c r="I69" s="21" t="s">
        <v>27</v>
      </c>
      <c r="J69" s="39">
        <v>25</v>
      </c>
      <c r="K69" s="39">
        <v>29</v>
      </c>
      <c r="L69" s="23">
        <v>8206</v>
      </c>
      <c r="M69" s="24">
        <v>259476.19</v>
      </c>
      <c r="N69" s="31">
        <v>-0.13830000000000001</v>
      </c>
      <c r="O69" s="23">
        <v>1294744</v>
      </c>
      <c r="P69" s="24">
        <v>34408538.770000003</v>
      </c>
      <c r="Q69" s="32">
        <v>0.25</v>
      </c>
      <c r="R69" s="20" t="s">
        <v>1382</v>
      </c>
      <c r="S69" s="33" t="s">
        <v>433</v>
      </c>
    </row>
    <row r="70" spans="1:19" ht="66" customHeight="1" x14ac:dyDescent="0.45">
      <c r="A70" s="25"/>
      <c r="B70" s="26">
        <v>66</v>
      </c>
      <c r="C70" s="27" t="s">
        <v>1399</v>
      </c>
      <c r="D70" s="26" t="s">
        <v>1387</v>
      </c>
      <c r="E70" s="27" t="s">
        <v>1310</v>
      </c>
      <c r="F70" s="27" t="s">
        <v>53</v>
      </c>
      <c r="G70" s="26" t="s">
        <v>22</v>
      </c>
      <c r="H70" s="12" t="s">
        <v>36</v>
      </c>
      <c r="I70" s="27" t="s">
        <v>1166</v>
      </c>
      <c r="J70" s="40">
        <v>40</v>
      </c>
      <c r="K70" s="40">
        <v>100</v>
      </c>
      <c r="L70" s="29">
        <v>8174</v>
      </c>
      <c r="M70" s="30">
        <v>349729.22</v>
      </c>
      <c r="N70" s="34">
        <v>-0.33710000000000001</v>
      </c>
      <c r="O70" s="29">
        <v>205742</v>
      </c>
      <c r="P70" s="30">
        <v>7331252.25</v>
      </c>
      <c r="Q70" s="35">
        <v>0.2</v>
      </c>
      <c r="R70" s="26" t="s">
        <v>1396</v>
      </c>
      <c r="S70" s="36" t="s">
        <v>433</v>
      </c>
    </row>
    <row r="71" spans="1:19" ht="66" customHeight="1" x14ac:dyDescent="0.45">
      <c r="A71" s="19"/>
      <c r="B71" s="20">
        <v>67</v>
      </c>
      <c r="C71" s="21" t="s">
        <v>1413</v>
      </c>
      <c r="D71" s="20" t="s">
        <v>1401</v>
      </c>
      <c r="E71" s="21" t="s">
        <v>417</v>
      </c>
      <c r="F71" s="21" t="s">
        <v>57</v>
      </c>
      <c r="G71" s="20" t="s">
        <v>22</v>
      </c>
      <c r="H71" s="12" t="s">
        <v>36</v>
      </c>
      <c r="I71" s="21" t="s">
        <v>509</v>
      </c>
      <c r="J71" s="39">
        <v>27.97</v>
      </c>
      <c r="K71" s="39">
        <v>27.97</v>
      </c>
      <c r="L71" s="23">
        <v>7884</v>
      </c>
      <c r="M71" s="24">
        <v>162528.17000000001</v>
      </c>
      <c r="N71" s="31">
        <v>-0.1497</v>
      </c>
      <c r="O71" s="23">
        <v>408921</v>
      </c>
      <c r="P71" s="24">
        <v>10150740.720000001</v>
      </c>
      <c r="Q71" s="32">
        <v>0.25</v>
      </c>
      <c r="R71" s="20" t="s">
        <v>513</v>
      </c>
      <c r="S71" s="33" t="s">
        <v>433</v>
      </c>
    </row>
    <row r="72" spans="1:19" ht="66" customHeight="1" x14ac:dyDescent="0.45">
      <c r="A72" s="25"/>
      <c r="B72" s="26">
        <v>68</v>
      </c>
      <c r="C72" s="27" t="s">
        <v>1430</v>
      </c>
      <c r="D72" s="26" t="s">
        <v>1415</v>
      </c>
      <c r="E72" s="27" t="s">
        <v>1417</v>
      </c>
      <c r="F72" s="27" t="s">
        <v>55</v>
      </c>
      <c r="G72" s="26" t="s">
        <v>22</v>
      </c>
      <c r="H72" s="7" t="s">
        <v>23</v>
      </c>
      <c r="I72" s="27" t="s">
        <v>33</v>
      </c>
      <c r="J72" s="40">
        <v>24</v>
      </c>
      <c r="K72" s="40">
        <v>65.3</v>
      </c>
      <c r="L72" s="29">
        <v>7827</v>
      </c>
      <c r="M72" s="30">
        <v>220797.39</v>
      </c>
      <c r="N72" s="34">
        <v>-6.3099999999999989E-2</v>
      </c>
      <c r="O72" s="29">
        <v>137223</v>
      </c>
      <c r="P72" s="30">
        <v>3430840.74</v>
      </c>
      <c r="Q72" s="35">
        <v>0.5</v>
      </c>
      <c r="R72" s="26" t="s">
        <v>1426</v>
      </c>
      <c r="S72" s="36" t="s">
        <v>433</v>
      </c>
    </row>
    <row r="73" spans="1:19" ht="66" customHeight="1" x14ac:dyDescent="0.45">
      <c r="A73" s="19"/>
      <c r="B73" s="20">
        <v>69</v>
      </c>
      <c r="C73" s="21" t="s">
        <v>1443</v>
      </c>
      <c r="D73" s="20" t="s">
        <v>1432</v>
      </c>
      <c r="E73" s="21" t="s">
        <v>930</v>
      </c>
      <c r="F73" s="21" t="s">
        <v>52</v>
      </c>
      <c r="G73" s="20" t="s">
        <v>35</v>
      </c>
      <c r="H73" s="7" t="s">
        <v>23</v>
      </c>
      <c r="I73" s="21" t="s">
        <v>664</v>
      </c>
      <c r="J73" s="39">
        <v>14</v>
      </c>
      <c r="K73" s="39">
        <v>14</v>
      </c>
      <c r="L73" s="23">
        <v>7805</v>
      </c>
      <c r="M73" s="24">
        <v>120740.86</v>
      </c>
      <c r="N73" s="31">
        <v>-0.18940000000000001</v>
      </c>
      <c r="O73" s="23">
        <v>274177</v>
      </c>
      <c r="P73" s="24">
        <v>3151541.57</v>
      </c>
      <c r="Q73" s="32">
        <v>0.15</v>
      </c>
      <c r="R73" s="20" t="s">
        <v>1441</v>
      </c>
      <c r="S73" s="33" t="s">
        <v>433</v>
      </c>
    </row>
    <row r="74" spans="1:19" ht="66" customHeight="1" x14ac:dyDescent="0.45">
      <c r="A74" s="25"/>
      <c r="B74" s="26">
        <v>70</v>
      </c>
      <c r="C74" s="27" t="s">
        <v>1457</v>
      </c>
      <c r="D74" s="26" t="s">
        <v>1445</v>
      </c>
      <c r="E74" s="27" t="s">
        <v>471</v>
      </c>
      <c r="F74" s="27" t="s">
        <v>55</v>
      </c>
      <c r="G74" s="26" t="s">
        <v>296</v>
      </c>
      <c r="H74" s="12" t="s">
        <v>36</v>
      </c>
      <c r="I74" s="27" t="s">
        <v>1166</v>
      </c>
      <c r="J74" s="40">
        <v>34.950000000000003</v>
      </c>
      <c r="K74" s="40">
        <v>45.44</v>
      </c>
      <c r="L74" s="29">
        <v>7772</v>
      </c>
      <c r="M74" s="30">
        <v>228639.21</v>
      </c>
      <c r="N74" s="34">
        <v>-0.1741</v>
      </c>
      <c r="O74" s="29">
        <v>232558</v>
      </c>
      <c r="P74" s="30">
        <v>7587311.9800000004</v>
      </c>
      <c r="Q74" s="35">
        <v>0.15</v>
      </c>
      <c r="R74" s="26" t="s">
        <v>1455</v>
      </c>
      <c r="S74" s="36" t="s">
        <v>433</v>
      </c>
    </row>
    <row r="75" spans="1:19" ht="66" customHeight="1" x14ac:dyDescent="0.45">
      <c r="A75" s="19"/>
      <c r="B75" s="20">
        <v>71</v>
      </c>
      <c r="C75" s="21" t="s">
        <v>1474</v>
      </c>
      <c r="D75" s="20" t="s">
        <v>1459</v>
      </c>
      <c r="E75" s="21" t="s">
        <v>1462</v>
      </c>
      <c r="F75" s="21" t="s">
        <v>61</v>
      </c>
      <c r="G75" s="20" t="s">
        <v>22</v>
      </c>
      <c r="H75" s="15" t="s">
        <v>45</v>
      </c>
      <c r="I75" s="21" t="s">
        <v>1254</v>
      </c>
      <c r="J75" s="39">
        <v>28.9</v>
      </c>
      <c r="K75" s="39">
        <v>76.900000000000006</v>
      </c>
      <c r="L75" s="23">
        <v>7760</v>
      </c>
      <c r="M75" s="24">
        <v>226147.6</v>
      </c>
      <c r="N75" s="31">
        <v>0.29649999999999999</v>
      </c>
      <c r="O75" s="23">
        <v>24560</v>
      </c>
      <c r="P75" s="24">
        <v>699564.83</v>
      </c>
      <c r="Q75" s="32">
        <v>0.2</v>
      </c>
      <c r="R75" s="20" t="s">
        <v>1470</v>
      </c>
      <c r="S75" s="33" t="s">
        <v>433</v>
      </c>
    </row>
    <row r="76" spans="1:19" ht="87" customHeight="1" x14ac:dyDescent="0.45">
      <c r="A76" s="25"/>
      <c r="B76" s="26">
        <v>72</v>
      </c>
      <c r="C76" s="27" t="s">
        <v>1491</v>
      </c>
      <c r="D76" s="26" t="s">
        <v>1476</v>
      </c>
      <c r="E76" s="27" t="s">
        <v>1479</v>
      </c>
      <c r="F76" s="27" t="s">
        <v>56</v>
      </c>
      <c r="G76" s="26" t="s">
        <v>26</v>
      </c>
      <c r="H76" s="12" t="s">
        <v>36</v>
      </c>
      <c r="I76" s="27" t="s">
        <v>25</v>
      </c>
      <c r="J76" s="40">
        <v>12.86</v>
      </c>
      <c r="K76" s="40">
        <v>36.26</v>
      </c>
      <c r="L76" s="29">
        <v>7593</v>
      </c>
      <c r="M76" s="30">
        <v>81148.13</v>
      </c>
      <c r="N76" s="34">
        <v>2.0011999999999999</v>
      </c>
      <c r="O76" s="29">
        <v>10406</v>
      </c>
      <c r="P76" s="30">
        <v>108785.21</v>
      </c>
      <c r="Q76" s="35">
        <v>0.1</v>
      </c>
      <c r="R76" s="26" t="s">
        <v>1488</v>
      </c>
      <c r="S76" s="36" t="s">
        <v>433</v>
      </c>
    </row>
    <row r="77" spans="1:19" ht="73.5" customHeight="1" x14ac:dyDescent="0.45">
      <c r="A77" s="19"/>
      <c r="B77" s="20">
        <v>73</v>
      </c>
      <c r="C77" s="21" t="s">
        <v>1505</v>
      </c>
      <c r="D77" s="20" t="s">
        <v>1493</v>
      </c>
      <c r="E77" s="21" t="s">
        <v>1310</v>
      </c>
      <c r="F77" s="21" t="s">
        <v>53</v>
      </c>
      <c r="G77" s="20" t="s">
        <v>29</v>
      </c>
      <c r="H77" s="12" t="s">
        <v>36</v>
      </c>
      <c r="I77" s="21" t="s">
        <v>1166</v>
      </c>
      <c r="J77" s="39">
        <v>40</v>
      </c>
      <c r="K77" s="39">
        <v>300</v>
      </c>
      <c r="L77" s="23">
        <v>7416</v>
      </c>
      <c r="M77" s="24">
        <v>290429.76</v>
      </c>
      <c r="N77" s="31">
        <v>1.6562000000000001</v>
      </c>
      <c r="O77" s="23">
        <v>10208</v>
      </c>
      <c r="P77" s="24">
        <v>388344.76</v>
      </c>
      <c r="Q77" s="32">
        <v>0.2</v>
      </c>
      <c r="R77" s="20" t="s">
        <v>1502</v>
      </c>
      <c r="S77" s="33" t="s">
        <v>433</v>
      </c>
    </row>
    <row r="78" spans="1:19" ht="66" customHeight="1" x14ac:dyDescent="0.45">
      <c r="A78" s="25"/>
      <c r="B78" s="26">
        <v>74</v>
      </c>
      <c r="C78" s="27" t="s">
        <v>1519</v>
      </c>
      <c r="D78" s="26" t="s">
        <v>1507</v>
      </c>
      <c r="E78" s="27" t="s">
        <v>1509</v>
      </c>
      <c r="F78" s="27" t="s">
        <v>58</v>
      </c>
      <c r="G78" s="26" t="s">
        <v>22</v>
      </c>
      <c r="H78" s="12" t="s">
        <v>36</v>
      </c>
      <c r="I78" s="27" t="s">
        <v>1333</v>
      </c>
      <c r="J78" s="40">
        <v>21.64</v>
      </c>
      <c r="K78" s="40">
        <v>37.909999999999997</v>
      </c>
      <c r="L78" s="29">
        <v>7405</v>
      </c>
      <c r="M78" s="30">
        <v>193221.27</v>
      </c>
      <c r="N78" s="34">
        <v>-6.59E-2</v>
      </c>
      <c r="O78" s="29">
        <v>61242</v>
      </c>
      <c r="P78" s="30">
        <v>1572668.95</v>
      </c>
      <c r="Q78" s="35">
        <v>0.2</v>
      </c>
      <c r="R78" s="26" t="s">
        <v>1289</v>
      </c>
      <c r="S78" s="36" t="s">
        <v>433</v>
      </c>
    </row>
    <row r="79" spans="1:19" ht="66" customHeight="1" x14ac:dyDescent="0.45">
      <c r="A79" s="19"/>
      <c r="B79" s="20">
        <v>75</v>
      </c>
      <c r="C79" s="21" t="s">
        <v>1535</v>
      </c>
      <c r="D79" s="20" t="s">
        <v>1521</v>
      </c>
      <c r="E79" s="21" t="s">
        <v>1524</v>
      </c>
      <c r="F79" s="21" t="s">
        <v>53</v>
      </c>
      <c r="G79" s="20" t="s">
        <v>35</v>
      </c>
      <c r="H79" s="7" t="s">
        <v>23</v>
      </c>
      <c r="I79" s="21" t="s">
        <v>1348</v>
      </c>
      <c r="J79" s="39">
        <v>25</v>
      </c>
      <c r="K79" s="39">
        <v>25</v>
      </c>
      <c r="L79" s="23">
        <v>7404</v>
      </c>
      <c r="M79" s="24">
        <v>199687.83</v>
      </c>
      <c r="N79" s="31">
        <v>-0.26579999999999998</v>
      </c>
      <c r="O79" s="23">
        <v>245970</v>
      </c>
      <c r="P79" s="24">
        <v>6182903.2999999998</v>
      </c>
      <c r="Q79" s="32">
        <v>0.22</v>
      </c>
      <c r="R79" s="20" t="s">
        <v>1532</v>
      </c>
      <c r="S79" s="33" t="s">
        <v>433</v>
      </c>
    </row>
    <row r="80" spans="1:19" ht="66" customHeight="1" x14ac:dyDescent="0.45">
      <c r="A80" s="25"/>
      <c r="B80" s="26">
        <v>76</v>
      </c>
      <c r="C80" s="27" t="s">
        <v>1552</v>
      </c>
      <c r="D80" s="26" t="s">
        <v>1537</v>
      </c>
      <c r="E80" s="27" t="s">
        <v>1540</v>
      </c>
      <c r="F80" s="27" t="s">
        <v>57</v>
      </c>
      <c r="G80" s="26" t="s">
        <v>524</v>
      </c>
      <c r="H80" s="15" t="s">
        <v>45</v>
      </c>
      <c r="I80" s="27" t="s">
        <v>757</v>
      </c>
      <c r="J80" s="40">
        <v>26.9</v>
      </c>
      <c r="K80" s="40">
        <v>119.1</v>
      </c>
      <c r="L80" s="29">
        <v>7389</v>
      </c>
      <c r="M80" s="30">
        <v>195697.13</v>
      </c>
      <c r="N80" s="34">
        <v>0.44400000000000001</v>
      </c>
      <c r="O80" s="29">
        <v>140602</v>
      </c>
      <c r="P80" s="30">
        <v>3026034.91</v>
      </c>
      <c r="Q80" s="35">
        <v>0.18</v>
      </c>
      <c r="R80" s="26" t="s">
        <v>1549</v>
      </c>
      <c r="S80" s="36" t="s">
        <v>433</v>
      </c>
    </row>
    <row r="81" spans="1:19" ht="66" customHeight="1" x14ac:dyDescent="0.45">
      <c r="A81" s="19"/>
      <c r="B81" s="20">
        <v>77</v>
      </c>
      <c r="C81" s="21" t="s">
        <v>1571</v>
      </c>
      <c r="D81" s="20" t="s">
        <v>1554</v>
      </c>
      <c r="E81" s="21" t="s">
        <v>1557</v>
      </c>
      <c r="F81" s="21" t="s">
        <v>53</v>
      </c>
      <c r="G81" s="20" t="s">
        <v>26</v>
      </c>
      <c r="H81" s="12" t="s">
        <v>36</v>
      </c>
      <c r="I81" s="21" t="s">
        <v>1563</v>
      </c>
      <c r="J81" s="39">
        <v>43.75</v>
      </c>
      <c r="K81" s="39">
        <v>93.75</v>
      </c>
      <c r="L81" s="23">
        <v>7385</v>
      </c>
      <c r="M81" s="24">
        <v>259332.94</v>
      </c>
      <c r="N81" s="31">
        <v>-2.29E-2</v>
      </c>
      <c r="O81" s="23">
        <v>17148</v>
      </c>
      <c r="P81" s="24">
        <v>525452.68999999994</v>
      </c>
      <c r="Q81" s="32">
        <v>0.2</v>
      </c>
      <c r="R81" s="20" t="s">
        <v>1567</v>
      </c>
      <c r="S81" s="33" t="s">
        <v>433</v>
      </c>
    </row>
    <row r="82" spans="1:19" ht="66" customHeight="1" x14ac:dyDescent="0.45">
      <c r="A82" s="25"/>
      <c r="B82" s="26">
        <v>78</v>
      </c>
      <c r="C82" s="27" t="s">
        <v>1588</v>
      </c>
      <c r="D82" s="26" t="s">
        <v>1573</v>
      </c>
      <c r="E82" s="27" t="s">
        <v>1575</v>
      </c>
      <c r="F82" s="27" t="s">
        <v>56</v>
      </c>
      <c r="G82" s="26" t="s">
        <v>524</v>
      </c>
      <c r="H82" s="12" t="s">
        <v>36</v>
      </c>
      <c r="I82" s="27" t="s">
        <v>1581</v>
      </c>
      <c r="J82" s="40">
        <v>38.9</v>
      </c>
      <c r="K82" s="40">
        <v>70.900000000000006</v>
      </c>
      <c r="L82" s="29">
        <v>7242</v>
      </c>
      <c r="M82" s="30">
        <v>255093.42</v>
      </c>
      <c r="N82" s="34">
        <v>-0.5302</v>
      </c>
      <c r="O82" s="29">
        <v>94490</v>
      </c>
      <c r="P82" s="30">
        <v>3386441.77</v>
      </c>
      <c r="Q82" s="35">
        <v>0.2</v>
      </c>
      <c r="R82" s="26" t="s">
        <v>1585</v>
      </c>
      <c r="S82" s="36" t="s">
        <v>433</v>
      </c>
    </row>
    <row r="83" spans="1:19" ht="73.5" customHeight="1" x14ac:dyDescent="0.45">
      <c r="A83" s="19"/>
      <c r="B83" s="20">
        <v>79</v>
      </c>
      <c r="C83" s="21" t="s">
        <v>535</v>
      </c>
      <c r="D83" s="20" t="s">
        <v>1590</v>
      </c>
      <c r="E83" s="21" t="s">
        <v>522</v>
      </c>
      <c r="F83" s="21" t="s">
        <v>53</v>
      </c>
      <c r="G83" s="20" t="s">
        <v>524</v>
      </c>
      <c r="H83" s="12" t="s">
        <v>36</v>
      </c>
      <c r="I83" s="21" t="s">
        <v>28</v>
      </c>
      <c r="J83" s="39">
        <v>24.85</v>
      </c>
      <c r="K83" s="39">
        <v>24.85</v>
      </c>
      <c r="L83" s="23">
        <v>7232</v>
      </c>
      <c r="M83" s="24">
        <v>199443.02</v>
      </c>
      <c r="N83" s="31">
        <v>6.8779999999999992</v>
      </c>
      <c r="O83" s="23">
        <v>9718</v>
      </c>
      <c r="P83" s="24">
        <v>266878.59000000003</v>
      </c>
      <c r="Q83" s="32">
        <v>0.08</v>
      </c>
      <c r="R83" s="20" t="s">
        <v>1597</v>
      </c>
      <c r="S83" s="33" t="s">
        <v>433</v>
      </c>
    </row>
    <row r="84" spans="1:19" ht="66" customHeight="1" x14ac:dyDescent="0.45">
      <c r="A84" s="25"/>
      <c r="B84" s="26">
        <v>80</v>
      </c>
      <c r="C84" s="27" t="s">
        <v>1615</v>
      </c>
      <c r="D84" s="26" t="s">
        <v>1601</v>
      </c>
      <c r="E84" s="27" t="s">
        <v>1603</v>
      </c>
      <c r="F84" s="27" t="s">
        <v>53</v>
      </c>
      <c r="G84" s="26" t="s">
        <v>29</v>
      </c>
      <c r="H84" s="7" t="s">
        <v>23</v>
      </c>
      <c r="I84" s="27" t="s">
        <v>28</v>
      </c>
      <c r="J84" s="40">
        <v>34</v>
      </c>
      <c r="K84" s="40">
        <v>34</v>
      </c>
      <c r="L84" s="29">
        <v>7154</v>
      </c>
      <c r="M84" s="30">
        <v>296029.42</v>
      </c>
      <c r="N84" s="34">
        <v>-0.1052</v>
      </c>
      <c r="O84" s="29">
        <v>87324</v>
      </c>
      <c r="P84" s="30">
        <v>3195027.1</v>
      </c>
      <c r="Q84" s="35">
        <v>0.2</v>
      </c>
      <c r="R84" s="26" t="s">
        <v>1611</v>
      </c>
      <c r="S84" s="36" t="s">
        <v>433</v>
      </c>
    </row>
    <row r="85" spans="1:19" ht="66" customHeight="1" x14ac:dyDescent="0.45">
      <c r="A85" s="19"/>
      <c r="B85" s="20">
        <v>81</v>
      </c>
      <c r="C85" s="21" t="s">
        <v>1628</v>
      </c>
      <c r="D85" s="20" t="s">
        <v>1617</v>
      </c>
      <c r="E85" s="21" t="s">
        <v>1047</v>
      </c>
      <c r="F85" s="21" t="s">
        <v>53</v>
      </c>
      <c r="G85" s="20" t="s">
        <v>26</v>
      </c>
      <c r="H85" s="7" t="s">
        <v>23</v>
      </c>
      <c r="I85" s="21" t="s">
        <v>1563</v>
      </c>
      <c r="J85" s="39">
        <v>20.86</v>
      </c>
      <c r="K85" s="39">
        <v>39.409999999999997</v>
      </c>
      <c r="L85" s="23">
        <v>7103</v>
      </c>
      <c r="M85" s="24">
        <v>151479.32</v>
      </c>
      <c r="N85" s="31">
        <v>-0.28559999999999997</v>
      </c>
      <c r="O85" s="23">
        <v>154074</v>
      </c>
      <c r="P85" s="24">
        <v>2933619.44</v>
      </c>
      <c r="Q85" s="32">
        <v>0.2</v>
      </c>
      <c r="R85" s="20" t="s">
        <v>1625</v>
      </c>
      <c r="S85" s="33" t="s">
        <v>433</v>
      </c>
    </row>
    <row r="86" spans="1:19" ht="66" customHeight="1" x14ac:dyDescent="0.45">
      <c r="A86" s="25"/>
      <c r="B86" s="26">
        <v>82</v>
      </c>
      <c r="C86" s="27" t="s">
        <v>1643</v>
      </c>
      <c r="D86" s="26" t="s">
        <v>1630</v>
      </c>
      <c r="E86" s="27" t="s">
        <v>539</v>
      </c>
      <c r="F86" s="27" t="s">
        <v>53</v>
      </c>
      <c r="G86" s="26" t="s">
        <v>29</v>
      </c>
      <c r="H86" s="7" t="s">
        <v>23</v>
      </c>
      <c r="I86" s="27" t="s">
        <v>31</v>
      </c>
      <c r="J86" s="40">
        <v>17.95</v>
      </c>
      <c r="K86" s="40">
        <v>26</v>
      </c>
      <c r="L86" s="29">
        <v>7100</v>
      </c>
      <c r="M86" s="30">
        <v>131939.91</v>
      </c>
      <c r="N86" s="34">
        <v>-0.2661</v>
      </c>
      <c r="O86" s="29">
        <v>55286</v>
      </c>
      <c r="P86" s="30">
        <v>958189.68</v>
      </c>
      <c r="Q86" s="35">
        <v>0.15</v>
      </c>
      <c r="R86" s="26" t="s">
        <v>1640</v>
      </c>
      <c r="S86" s="36" t="s">
        <v>433</v>
      </c>
    </row>
    <row r="87" spans="1:19" ht="66" customHeight="1" x14ac:dyDescent="0.45">
      <c r="A87" s="19"/>
      <c r="B87" s="20">
        <v>83</v>
      </c>
      <c r="C87" s="21" t="s">
        <v>1136</v>
      </c>
      <c r="D87" s="20" t="s">
        <v>1645</v>
      </c>
      <c r="E87" s="21" t="s">
        <v>522</v>
      </c>
      <c r="F87" s="21" t="s">
        <v>52</v>
      </c>
      <c r="G87" s="20" t="s">
        <v>524</v>
      </c>
      <c r="H87" s="12" t="s">
        <v>36</v>
      </c>
      <c r="I87" s="21" t="s">
        <v>34</v>
      </c>
      <c r="J87" s="39">
        <v>29.29</v>
      </c>
      <c r="K87" s="39">
        <v>55.71</v>
      </c>
      <c r="L87" s="23">
        <v>7094</v>
      </c>
      <c r="M87" s="24">
        <v>207150.93</v>
      </c>
      <c r="N87" s="31">
        <v>590.16669999999999</v>
      </c>
      <c r="O87" s="23">
        <v>7106</v>
      </c>
      <c r="P87" s="24">
        <v>207449.13</v>
      </c>
      <c r="Q87" s="32">
        <v>0.08</v>
      </c>
      <c r="R87" s="20" t="s">
        <v>1655</v>
      </c>
      <c r="S87" s="33" t="s">
        <v>433</v>
      </c>
    </row>
    <row r="88" spans="1:19" ht="66" customHeight="1" x14ac:dyDescent="0.45">
      <c r="A88" s="25"/>
      <c r="B88" s="26">
        <v>84</v>
      </c>
      <c r="C88" s="27" t="s">
        <v>1673</v>
      </c>
      <c r="D88" s="26" t="s">
        <v>1659</v>
      </c>
      <c r="E88" s="27" t="s">
        <v>539</v>
      </c>
      <c r="F88" s="27" t="s">
        <v>53</v>
      </c>
      <c r="G88" s="26" t="s">
        <v>524</v>
      </c>
      <c r="H88" s="7" t="s">
        <v>23</v>
      </c>
      <c r="I88" s="27" t="s">
        <v>775</v>
      </c>
      <c r="J88" s="40">
        <v>16.84</v>
      </c>
      <c r="K88" s="40">
        <v>16.84</v>
      </c>
      <c r="L88" s="29">
        <v>7052</v>
      </c>
      <c r="M88" s="30">
        <v>99566.03</v>
      </c>
      <c r="N88" s="34">
        <v>0</v>
      </c>
      <c r="O88" s="29">
        <v>13274</v>
      </c>
      <c r="P88" s="30">
        <v>118045.64</v>
      </c>
      <c r="Q88" s="35">
        <v>0.1</v>
      </c>
      <c r="R88" s="26" t="s">
        <v>1669</v>
      </c>
      <c r="S88" s="36" t="s">
        <v>433</v>
      </c>
    </row>
    <row r="89" spans="1:19" ht="73.5" customHeight="1" x14ac:dyDescent="0.45">
      <c r="A89" s="19"/>
      <c r="B89" s="20">
        <v>85</v>
      </c>
      <c r="C89" s="21" t="s">
        <v>1688</v>
      </c>
      <c r="D89" s="20" t="s">
        <v>1675</v>
      </c>
      <c r="E89" s="21" t="s">
        <v>1677</v>
      </c>
      <c r="F89" s="21" t="s">
        <v>61</v>
      </c>
      <c r="G89" s="20" t="s">
        <v>22</v>
      </c>
      <c r="H89" s="15" t="s">
        <v>45</v>
      </c>
      <c r="I89" s="21" t="s">
        <v>1254</v>
      </c>
      <c r="J89" s="39">
        <v>24.33</v>
      </c>
      <c r="K89" s="39">
        <v>76.2</v>
      </c>
      <c r="L89" s="23">
        <v>7014</v>
      </c>
      <c r="M89" s="24">
        <v>186018.95</v>
      </c>
      <c r="N89" s="31">
        <v>-0.31340000000000001</v>
      </c>
      <c r="O89" s="23">
        <v>43391</v>
      </c>
      <c r="P89" s="24">
        <v>1045629.87</v>
      </c>
      <c r="Q89" s="32">
        <v>0</v>
      </c>
      <c r="R89" s="20" t="s">
        <v>1685</v>
      </c>
      <c r="S89" s="33" t="s">
        <v>433</v>
      </c>
    </row>
    <row r="90" spans="1:19" ht="66" customHeight="1" x14ac:dyDescent="0.45">
      <c r="A90" s="25"/>
      <c r="B90" s="26">
        <v>86</v>
      </c>
      <c r="C90" s="27" t="s">
        <v>1702</v>
      </c>
      <c r="D90" s="26" t="s">
        <v>1690</v>
      </c>
      <c r="E90" s="27" t="s">
        <v>1016</v>
      </c>
      <c r="F90" s="27" t="s">
        <v>56</v>
      </c>
      <c r="G90" s="26" t="s">
        <v>26</v>
      </c>
      <c r="H90" s="7" t="s">
        <v>23</v>
      </c>
      <c r="I90" s="27" t="s">
        <v>25</v>
      </c>
      <c r="J90" s="40">
        <v>29.6</v>
      </c>
      <c r="K90" s="40">
        <v>49.3</v>
      </c>
      <c r="L90" s="29">
        <v>6909</v>
      </c>
      <c r="M90" s="30">
        <v>216597.7</v>
      </c>
      <c r="N90" s="34">
        <v>-0.31109999999999999</v>
      </c>
      <c r="O90" s="29">
        <v>106428</v>
      </c>
      <c r="P90" s="30">
        <v>2944886.38</v>
      </c>
      <c r="Q90" s="35">
        <v>0.2</v>
      </c>
      <c r="R90" s="26" t="s">
        <v>1699</v>
      </c>
      <c r="S90" s="36" t="s">
        <v>433</v>
      </c>
    </row>
    <row r="91" spans="1:19" ht="73.5" customHeight="1" x14ac:dyDescent="0.45">
      <c r="A91" s="19"/>
      <c r="B91" s="20">
        <v>87</v>
      </c>
      <c r="C91" s="21" t="s">
        <v>1711</v>
      </c>
      <c r="D91" s="20" t="s">
        <v>1704</v>
      </c>
      <c r="E91" s="21" t="s">
        <v>1176</v>
      </c>
      <c r="F91" s="21" t="s">
        <v>56</v>
      </c>
      <c r="G91" s="20" t="s">
        <v>26</v>
      </c>
      <c r="H91" s="12" t="s">
        <v>36</v>
      </c>
      <c r="I91" s="21" t="s">
        <v>25</v>
      </c>
      <c r="J91" s="39">
        <v>12.9</v>
      </c>
      <c r="K91" s="39">
        <v>38.700000000000003</v>
      </c>
      <c r="L91" s="23">
        <v>6836</v>
      </c>
      <c r="M91" s="24">
        <v>99300.13</v>
      </c>
      <c r="N91" s="31">
        <v>-0.1368</v>
      </c>
      <c r="O91" s="23">
        <v>157973</v>
      </c>
      <c r="P91" s="24">
        <v>2102968.89</v>
      </c>
      <c r="Q91" s="32">
        <v>0.2</v>
      </c>
      <c r="R91" s="20" t="s">
        <v>1708</v>
      </c>
      <c r="S91" s="33" t="s">
        <v>433</v>
      </c>
    </row>
    <row r="92" spans="1:19" ht="73.5" customHeight="1" x14ac:dyDescent="0.45">
      <c r="A92" s="25"/>
      <c r="B92" s="26">
        <v>88</v>
      </c>
      <c r="C92" s="27" t="s">
        <v>535</v>
      </c>
      <c r="D92" s="26" t="s">
        <v>1713</v>
      </c>
      <c r="E92" s="27" t="s">
        <v>522</v>
      </c>
      <c r="F92" s="27" t="s">
        <v>53</v>
      </c>
      <c r="G92" s="26" t="s">
        <v>524</v>
      </c>
      <c r="H92" s="12" t="s">
        <v>36</v>
      </c>
      <c r="I92" s="27" t="s">
        <v>28</v>
      </c>
      <c r="J92" s="40">
        <v>24.1</v>
      </c>
      <c r="K92" s="40">
        <v>24.1</v>
      </c>
      <c r="L92" s="29">
        <v>6790</v>
      </c>
      <c r="M92" s="30">
        <v>178093.61</v>
      </c>
      <c r="N92" s="34">
        <v>0.62130000000000007</v>
      </c>
      <c r="O92" s="29">
        <v>12388</v>
      </c>
      <c r="P92" s="30">
        <v>316805.21000000002</v>
      </c>
      <c r="Q92" s="35">
        <v>0.08</v>
      </c>
      <c r="R92" s="26" t="s">
        <v>532</v>
      </c>
      <c r="S92" s="36" t="s">
        <v>433</v>
      </c>
    </row>
    <row r="93" spans="1:19" ht="73.5" customHeight="1" x14ac:dyDescent="0.45">
      <c r="A93" s="19"/>
      <c r="B93" s="20">
        <v>89</v>
      </c>
      <c r="C93" s="21" t="s">
        <v>1732</v>
      </c>
      <c r="D93" s="20" t="s">
        <v>1718</v>
      </c>
      <c r="E93" s="21" t="s">
        <v>1721</v>
      </c>
      <c r="F93" s="21" t="s">
        <v>55</v>
      </c>
      <c r="G93" s="20" t="s">
        <v>524</v>
      </c>
      <c r="H93" s="7" t="s">
        <v>23</v>
      </c>
      <c r="I93" s="21" t="s">
        <v>30</v>
      </c>
      <c r="J93" s="39">
        <v>38.700000000000003</v>
      </c>
      <c r="K93" s="39">
        <v>43</v>
      </c>
      <c r="L93" s="23">
        <v>6716</v>
      </c>
      <c r="M93" s="24">
        <v>269669.53999999998</v>
      </c>
      <c r="N93" s="31">
        <v>-0.2445</v>
      </c>
      <c r="O93" s="23">
        <v>82763</v>
      </c>
      <c r="P93" s="24">
        <v>3339270.59</v>
      </c>
      <c r="Q93" s="32">
        <v>0.15</v>
      </c>
      <c r="R93" s="20" t="s">
        <v>1730</v>
      </c>
      <c r="S93" s="33" t="s">
        <v>433</v>
      </c>
    </row>
    <row r="94" spans="1:19" ht="66" customHeight="1" x14ac:dyDescent="0.45">
      <c r="A94" s="25"/>
      <c r="B94" s="26">
        <v>90</v>
      </c>
      <c r="C94" s="27" t="s">
        <v>1749</v>
      </c>
      <c r="D94" s="26" t="s">
        <v>1734</v>
      </c>
      <c r="E94" s="27" t="s">
        <v>1736</v>
      </c>
      <c r="F94" s="27" t="s">
        <v>54</v>
      </c>
      <c r="G94" s="26" t="s">
        <v>334</v>
      </c>
      <c r="H94" s="15" t="s">
        <v>45</v>
      </c>
      <c r="I94" s="27" t="s">
        <v>757</v>
      </c>
      <c r="J94" s="40">
        <v>46.8</v>
      </c>
      <c r="K94" s="40">
        <v>46.8</v>
      </c>
      <c r="L94" s="29">
        <v>6690</v>
      </c>
      <c r="M94" s="30">
        <v>271481.8</v>
      </c>
      <c r="N94" s="34">
        <v>0.88450000000000006</v>
      </c>
      <c r="O94" s="29">
        <v>27114</v>
      </c>
      <c r="P94" s="30">
        <v>1013527.09</v>
      </c>
      <c r="Q94" s="35">
        <v>0.2</v>
      </c>
      <c r="R94" s="26" t="s">
        <v>1745</v>
      </c>
      <c r="S94" s="36" t="s">
        <v>433</v>
      </c>
    </row>
    <row r="95" spans="1:19" ht="66" customHeight="1" x14ac:dyDescent="0.45">
      <c r="A95" s="19"/>
      <c r="B95" s="20">
        <v>91</v>
      </c>
      <c r="C95" s="21" t="s">
        <v>1765</v>
      </c>
      <c r="D95" s="20" t="s">
        <v>1751</v>
      </c>
      <c r="E95" s="21" t="s">
        <v>1754</v>
      </c>
      <c r="F95" s="21" t="s">
        <v>61</v>
      </c>
      <c r="G95" s="20" t="s">
        <v>22</v>
      </c>
      <c r="H95" s="12" t="s">
        <v>36</v>
      </c>
      <c r="I95" s="21" t="s">
        <v>1254</v>
      </c>
      <c r="J95" s="39">
        <v>37.26</v>
      </c>
      <c r="K95" s="39">
        <v>37.26</v>
      </c>
      <c r="L95" s="23">
        <v>6660</v>
      </c>
      <c r="M95" s="24">
        <v>270638.46999999997</v>
      </c>
      <c r="N95" s="31">
        <v>-0.2238</v>
      </c>
      <c r="O95" s="23">
        <v>73861</v>
      </c>
      <c r="P95" s="24">
        <v>2506155.89</v>
      </c>
      <c r="Q95" s="32">
        <v>0.2</v>
      </c>
      <c r="R95" s="20" t="s">
        <v>1763</v>
      </c>
      <c r="S95" s="33" t="s">
        <v>433</v>
      </c>
    </row>
    <row r="96" spans="1:19" ht="66" customHeight="1" x14ac:dyDescent="0.45">
      <c r="A96" s="25"/>
      <c r="B96" s="26">
        <v>92</v>
      </c>
      <c r="C96" s="27" t="s">
        <v>1780</v>
      </c>
      <c r="D96" s="26" t="s">
        <v>1767</v>
      </c>
      <c r="E96" s="27" t="s">
        <v>868</v>
      </c>
      <c r="F96" s="27" t="s">
        <v>58</v>
      </c>
      <c r="G96" s="26" t="s">
        <v>40</v>
      </c>
      <c r="H96" s="12" t="s">
        <v>36</v>
      </c>
      <c r="I96" s="27" t="s">
        <v>39</v>
      </c>
      <c r="J96" s="40">
        <v>31.5</v>
      </c>
      <c r="K96" s="40">
        <v>104.9</v>
      </c>
      <c r="L96" s="29">
        <v>6638</v>
      </c>
      <c r="M96" s="30">
        <v>206536.74</v>
      </c>
      <c r="N96" s="34">
        <v>-0.16399999999999998</v>
      </c>
      <c r="O96" s="29">
        <v>247350</v>
      </c>
      <c r="P96" s="30">
        <v>7306638.8799999999</v>
      </c>
      <c r="Q96" s="35">
        <v>0.2</v>
      </c>
      <c r="R96" s="26" t="s">
        <v>1777</v>
      </c>
      <c r="S96" s="36" t="s">
        <v>433</v>
      </c>
    </row>
    <row r="97" spans="1:19" ht="66" customHeight="1" x14ac:dyDescent="0.45">
      <c r="A97" s="19"/>
      <c r="B97" s="20">
        <v>93</v>
      </c>
      <c r="C97" s="21" t="s">
        <v>1796</v>
      </c>
      <c r="D97" s="20" t="s">
        <v>1782</v>
      </c>
      <c r="E97" s="21" t="s">
        <v>1784</v>
      </c>
      <c r="F97" s="21" t="s">
        <v>62</v>
      </c>
      <c r="G97" s="20" t="s">
        <v>296</v>
      </c>
      <c r="H97" s="12" t="s">
        <v>36</v>
      </c>
      <c r="I97" s="21" t="s">
        <v>1254</v>
      </c>
      <c r="J97" s="39">
        <v>17.899999999999999</v>
      </c>
      <c r="K97" s="39">
        <v>49.27</v>
      </c>
      <c r="L97" s="23">
        <v>6534</v>
      </c>
      <c r="M97" s="24">
        <v>87014.6</v>
      </c>
      <c r="N97" s="31">
        <v>0.45039999999999997</v>
      </c>
      <c r="O97" s="23">
        <v>68800</v>
      </c>
      <c r="P97" s="24">
        <v>1220515.01</v>
      </c>
      <c r="Q97" s="32">
        <v>0.2</v>
      </c>
      <c r="R97" s="20" t="s">
        <v>1793</v>
      </c>
      <c r="S97" s="33" t="s">
        <v>433</v>
      </c>
    </row>
    <row r="98" spans="1:19" ht="73.5" customHeight="1" x14ac:dyDescent="0.45">
      <c r="A98" s="25"/>
      <c r="B98" s="26">
        <v>94</v>
      </c>
      <c r="C98" s="27" t="s">
        <v>1812</v>
      </c>
      <c r="D98" s="26" t="s">
        <v>1798</v>
      </c>
      <c r="E98" s="27" t="s">
        <v>1123</v>
      </c>
      <c r="F98" s="27" t="s">
        <v>57</v>
      </c>
      <c r="G98" s="26" t="s">
        <v>524</v>
      </c>
      <c r="H98" s="12" t="s">
        <v>36</v>
      </c>
      <c r="I98" s="27" t="s">
        <v>38</v>
      </c>
      <c r="J98" s="40">
        <v>27.55</v>
      </c>
      <c r="K98" s="40">
        <v>47.5</v>
      </c>
      <c r="L98" s="29">
        <v>6441</v>
      </c>
      <c r="M98" s="30">
        <v>179114.4</v>
      </c>
      <c r="N98" s="34">
        <v>-0.1757</v>
      </c>
      <c r="O98" s="29">
        <v>59401</v>
      </c>
      <c r="P98" s="30">
        <v>1588839.56</v>
      </c>
      <c r="Q98" s="35">
        <v>0.08</v>
      </c>
      <c r="R98" s="26" t="s">
        <v>1809</v>
      </c>
      <c r="S98" s="36" t="s">
        <v>433</v>
      </c>
    </row>
    <row r="99" spans="1:19" ht="66" customHeight="1" x14ac:dyDescent="0.45">
      <c r="A99" s="19"/>
      <c r="B99" s="20">
        <v>95</v>
      </c>
      <c r="C99" s="21" t="s">
        <v>1819</v>
      </c>
      <c r="D99" s="20" t="s">
        <v>1814</v>
      </c>
      <c r="E99" s="21" t="s">
        <v>1123</v>
      </c>
      <c r="F99" s="21" t="s">
        <v>57</v>
      </c>
      <c r="G99" s="20" t="s">
        <v>524</v>
      </c>
      <c r="H99" s="12" t="s">
        <v>36</v>
      </c>
      <c r="I99" s="21" t="s">
        <v>38</v>
      </c>
      <c r="J99" s="39">
        <v>24.99</v>
      </c>
      <c r="K99" s="39">
        <v>55.71</v>
      </c>
      <c r="L99" s="23">
        <v>6324</v>
      </c>
      <c r="M99" s="24">
        <v>159840.28</v>
      </c>
      <c r="N99" s="31">
        <v>-0.2586</v>
      </c>
      <c r="O99" s="23">
        <v>62595</v>
      </c>
      <c r="P99" s="24">
        <v>1658691.35</v>
      </c>
      <c r="Q99" s="32">
        <v>0.08</v>
      </c>
      <c r="R99" s="20" t="s">
        <v>1816</v>
      </c>
      <c r="S99" s="33" t="s">
        <v>433</v>
      </c>
    </row>
    <row r="100" spans="1:19" ht="87" customHeight="1" x14ac:dyDescent="0.45">
      <c r="A100" s="25"/>
      <c r="B100" s="26">
        <v>96</v>
      </c>
      <c r="C100" s="27" t="s">
        <v>1833</v>
      </c>
      <c r="D100" s="26" t="s">
        <v>1821</v>
      </c>
      <c r="E100" s="27" t="s">
        <v>1823</v>
      </c>
      <c r="F100" s="27" t="s">
        <v>59</v>
      </c>
      <c r="G100" s="26" t="s">
        <v>22</v>
      </c>
      <c r="H100" s="7" t="s">
        <v>23</v>
      </c>
      <c r="I100" s="27" t="s">
        <v>1333</v>
      </c>
      <c r="J100" s="40">
        <v>18.760000000000002</v>
      </c>
      <c r="K100" s="40">
        <v>18.760000000000002</v>
      </c>
      <c r="L100" s="29">
        <v>6294</v>
      </c>
      <c r="M100" s="30">
        <v>107574.7</v>
      </c>
      <c r="N100" s="34">
        <v>6.4600000000000005E-2</v>
      </c>
      <c r="O100" s="29">
        <v>35158</v>
      </c>
      <c r="P100" s="30">
        <v>557839.91</v>
      </c>
      <c r="Q100" s="35">
        <v>0.1</v>
      </c>
      <c r="R100" s="26" t="s">
        <v>1831</v>
      </c>
      <c r="S100" s="36" t="s">
        <v>433</v>
      </c>
    </row>
    <row r="101" spans="1:19" ht="66" customHeight="1" x14ac:dyDescent="0.45">
      <c r="A101" s="19"/>
      <c r="B101" s="20">
        <v>97</v>
      </c>
      <c r="C101" s="21" t="s">
        <v>1843</v>
      </c>
      <c r="D101" s="20" t="s">
        <v>1835</v>
      </c>
      <c r="E101" s="21" t="s">
        <v>1077</v>
      </c>
      <c r="F101" s="21" t="s">
        <v>53</v>
      </c>
      <c r="G101" s="20" t="s">
        <v>26</v>
      </c>
      <c r="H101" s="7" t="s">
        <v>23</v>
      </c>
      <c r="I101" s="21" t="s">
        <v>1563</v>
      </c>
      <c r="J101" s="39">
        <v>15</v>
      </c>
      <c r="K101" s="39">
        <v>15</v>
      </c>
      <c r="L101" s="23">
        <v>6237</v>
      </c>
      <c r="M101" s="24">
        <v>142598.29999999999</v>
      </c>
      <c r="N101" s="31">
        <v>-0.30680000000000002</v>
      </c>
      <c r="O101" s="23">
        <v>62473</v>
      </c>
      <c r="P101" s="24">
        <v>1626380.43</v>
      </c>
      <c r="Q101" s="32">
        <v>0.25</v>
      </c>
      <c r="R101" s="20" t="s">
        <v>1840</v>
      </c>
      <c r="S101" s="33" t="s">
        <v>433</v>
      </c>
    </row>
    <row r="102" spans="1:19" ht="66" customHeight="1" x14ac:dyDescent="0.45">
      <c r="A102" s="25"/>
      <c r="B102" s="26">
        <v>98</v>
      </c>
      <c r="C102" s="27" t="s">
        <v>1858</v>
      </c>
      <c r="D102" s="26" t="s">
        <v>1845</v>
      </c>
      <c r="E102" s="27" t="s">
        <v>556</v>
      </c>
      <c r="F102" s="27" t="s">
        <v>56</v>
      </c>
      <c r="G102" s="26" t="s">
        <v>26</v>
      </c>
      <c r="H102" s="12" t="s">
        <v>36</v>
      </c>
      <c r="I102" s="27" t="s">
        <v>25</v>
      </c>
      <c r="J102" s="40">
        <v>21.9</v>
      </c>
      <c r="K102" s="40">
        <v>21.9</v>
      </c>
      <c r="L102" s="29">
        <v>6231</v>
      </c>
      <c r="M102" s="30">
        <v>144377.32</v>
      </c>
      <c r="N102" s="34">
        <v>0.21600000000000003</v>
      </c>
      <c r="O102" s="29">
        <v>26978</v>
      </c>
      <c r="P102" s="30">
        <v>818201.94</v>
      </c>
      <c r="Q102" s="35">
        <v>0.2</v>
      </c>
      <c r="R102" s="26" t="s">
        <v>1855</v>
      </c>
      <c r="S102" s="36" t="s">
        <v>433</v>
      </c>
    </row>
    <row r="103" spans="1:19" ht="66" customHeight="1" x14ac:dyDescent="0.45">
      <c r="A103" s="19"/>
      <c r="B103" s="20">
        <v>99</v>
      </c>
      <c r="C103" s="21" t="s">
        <v>1873</v>
      </c>
      <c r="D103" s="20" t="s">
        <v>1860</v>
      </c>
      <c r="E103" s="21" t="s">
        <v>868</v>
      </c>
      <c r="F103" s="21" t="s">
        <v>58</v>
      </c>
      <c r="G103" s="20" t="s">
        <v>40</v>
      </c>
      <c r="H103" s="12" t="s">
        <v>36</v>
      </c>
      <c r="I103" s="21" t="s">
        <v>39</v>
      </c>
      <c r="J103" s="39">
        <v>59.5</v>
      </c>
      <c r="K103" s="39">
        <v>209.9</v>
      </c>
      <c r="L103" s="23">
        <v>6176</v>
      </c>
      <c r="M103" s="24">
        <v>361013.64</v>
      </c>
      <c r="N103" s="31">
        <v>-0.21559999999999999</v>
      </c>
      <c r="O103" s="23">
        <v>175451</v>
      </c>
      <c r="P103" s="24">
        <v>10615465.15</v>
      </c>
      <c r="Q103" s="32">
        <v>0.2</v>
      </c>
      <c r="R103" s="20" t="s">
        <v>1870</v>
      </c>
      <c r="S103" s="33" t="s">
        <v>433</v>
      </c>
    </row>
    <row r="104" spans="1:19" ht="66" customHeight="1" x14ac:dyDescent="0.45">
      <c r="A104" s="25"/>
      <c r="B104" s="26">
        <v>100</v>
      </c>
      <c r="C104" s="27" t="s">
        <v>1888</v>
      </c>
      <c r="D104" s="26" t="s">
        <v>1875</v>
      </c>
      <c r="E104" s="27" t="s">
        <v>1877</v>
      </c>
      <c r="F104" s="27" t="s">
        <v>63</v>
      </c>
      <c r="G104" s="26" t="s">
        <v>35</v>
      </c>
      <c r="H104" s="15" t="s">
        <v>45</v>
      </c>
      <c r="I104" s="27" t="s">
        <v>1348</v>
      </c>
      <c r="J104" s="40">
        <v>24.7</v>
      </c>
      <c r="K104" s="40">
        <v>127.5</v>
      </c>
      <c r="L104" s="29">
        <v>6175</v>
      </c>
      <c r="M104" s="30">
        <v>139137.01999999999</v>
      </c>
      <c r="N104" s="34">
        <v>9.2499999999999999E-2</v>
      </c>
      <c r="O104" s="29">
        <v>309085</v>
      </c>
      <c r="P104" s="30">
        <v>6219202.7999999998</v>
      </c>
      <c r="Q104" s="35">
        <v>0.15</v>
      </c>
      <c r="R104" s="26" t="s">
        <v>1885</v>
      </c>
      <c r="S104" s="36" t="s">
        <v>433</v>
      </c>
    </row>
  </sheetData>
  <autoFilter ref="A4:S104" xr:uid="{00000000-0009-0000-0000-000003000000}"/>
  <mergeCells count="2">
    <mergeCell ref="A1:S1"/>
    <mergeCell ref="A2:S2"/>
  </mergeCells>
  <conditionalFormatting sqref="L5:L104">
    <cfRule type="dataBar" priority="1">
      <dataBar>
        <cfvo type="min"/>
        <cfvo type="max"/>
        <color rgb="FF5B9BD5"/>
      </dataBar>
    </cfRule>
  </conditionalFormatting>
  <hyperlinks>
    <hyperlink ref="S5" r:id="rId1" xr:uid="{00000000-0004-0000-0300-000000000000}"/>
    <hyperlink ref="S6" r:id="rId2" xr:uid="{00000000-0004-0000-0300-000001000000}"/>
    <hyperlink ref="S7" r:id="rId3" xr:uid="{00000000-0004-0000-0300-000002000000}"/>
    <hyperlink ref="S8" r:id="rId4" xr:uid="{00000000-0004-0000-0300-000003000000}"/>
    <hyperlink ref="S9" r:id="rId5" xr:uid="{00000000-0004-0000-0300-000004000000}"/>
    <hyperlink ref="S10" r:id="rId6" xr:uid="{00000000-0004-0000-0300-000005000000}"/>
    <hyperlink ref="S11" r:id="rId7" xr:uid="{00000000-0004-0000-0300-000006000000}"/>
    <hyperlink ref="S12" r:id="rId8" xr:uid="{00000000-0004-0000-0300-000007000000}"/>
    <hyperlink ref="S13" r:id="rId9" xr:uid="{00000000-0004-0000-0300-000008000000}"/>
    <hyperlink ref="S14" r:id="rId10" xr:uid="{00000000-0004-0000-0300-000009000000}"/>
    <hyperlink ref="S15" r:id="rId11" xr:uid="{00000000-0004-0000-0300-00000A000000}"/>
    <hyperlink ref="S16" r:id="rId12" xr:uid="{00000000-0004-0000-0300-00000B000000}"/>
    <hyperlink ref="S17" r:id="rId13" xr:uid="{00000000-0004-0000-0300-00000C000000}"/>
    <hyperlink ref="S18" r:id="rId14" xr:uid="{00000000-0004-0000-0300-00000D000000}"/>
    <hyperlink ref="S19" r:id="rId15" xr:uid="{00000000-0004-0000-0300-00000E000000}"/>
    <hyperlink ref="S20" r:id="rId16" xr:uid="{00000000-0004-0000-0300-00000F000000}"/>
    <hyperlink ref="S21" r:id="rId17" xr:uid="{00000000-0004-0000-0300-000010000000}"/>
    <hyperlink ref="S22" r:id="rId18" xr:uid="{00000000-0004-0000-0300-000011000000}"/>
    <hyperlink ref="S23" r:id="rId19" xr:uid="{00000000-0004-0000-0300-000012000000}"/>
    <hyperlink ref="S24" r:id="rId20" xr:uid="{00000000-0004-0000-0300-000013000000}"/>
    <hyperlink ref="S25" r:id="rId21" xr:uid="{00000000-0004-0000-0300-000014000000}"/>
    <hyperlink ref="S26" r:id="rId22" xr:uid="{00000000-0004-0000-0300-000015000000}"/>
    <hyperlink ref="S27" r:id="rId23" xr:uid="{00000000-0004-0000-0300-000016000000}"/>
    <hyperlink ref="S28" r:id="rId24" xr:uid="{00000000-0004-0000-0300-000017000000}"/>
    <hyperlink ref="S29" r:id="rId25" xr:uid="{00000000-0004-0000-0300-000018000000}"/>
    <hyperlink ref="S30" r:id="rId26" xr:uid="{00000000-0004-0000-0300-000019000000}"/>
    <hyperlink ref="S31" r:id="rId27" xr:uid="{00000000-0004-0000-0300-00001A000000}"/>
    <hyperlink ref="S32" r:id="rId28" xr:uid="{00000000-0004-0000-0300-00001B000000}"/>
    <hyperlink ref="S33" r:id="rId29" xr:uid="{00000000-0004-0000-0300-00001C000000}"/>
    <hyperlink ref="S34" r:id="rId30" xr:uid="{00000000-0004-0000-0300-00001D000000}"/>
    <hyperlink ref="S35" r:id="rId31" xr:uid="{00000000-0004-0000-0300-00001E000000}"/>
    <hyperlink ref="S36" r:id="rId32" xr:uid="{00000000-0004-0000-0300-00001F000000}"/>
    <hyperlink ref="S37" r:id="rId33" xr:uid="{00000000-0004-0000-0300-000020000000}"/>
    <hyperlink ref="S38" r:id="rId34" xr:uid="{00000000-0004-0000-0300-000021000000}"/>
    <hyperlink ref="S39" r:id="rId35" xr:uid="{00000000-0004-0000-0300-000022000000}"/>
    <hyperlink ref="S40" r:id="rId36" xr:uid="{00000000-0004-0000-0300-000023000000}"/>
    <hyperlink ref="S41" r:id="rId37" xr:uid="{00000000-0004-0000-0300-000024000000}"/>
    <hyperlink ref="S42" r:id="rId38" xr:uid="{00000000-0004-0000-0300-000025000000}"/>
    <hyperlink ref="S43" r:id="rId39" xr:uid="{00000000-0004-0000-0300-000026000000}"/>
    <hyperlink ref="S44" r:id="rId40" xr:uid="{00000000-0004-0000-0300-000027000000}"/>
    <hyperlink ref="S45" r:id="rId41" xr:uid="{00000000-0004-0000-0300-000028000000}"/>
    <hyperlink ref="S46" r:id="rId42" xr:uid="{00000000-0004-0000-0300-000029000000}"/>
    <hyperlink ref="S47" r:id="rId43" xr:uid="{00000000-0004-0000-0300-00002A000000}"/>
    <hyperlink ref="S48" r:id="rId44" xr:uid="{00000000-0004-0000-0300-00002B000000}"/>
    <hyperlink ref="S49" r:id="rId45" xr:uid="{00000000-0004-0000-0300-00002C000000}"/>
    <hyperlink ref="S50" r:id="rId46" xr:uid="{00000000-0004-0000-0300-00002D000000}"/>
    <hyperlink ref="S51" r:id="rId47" xr:uid="{00000000-0004-0000-0300-00002E000000}"/>
    <hyperlink ref="S52" r:id="rId48" xr:uid="{00000000-0004-0000-0300-00002F000000}"/>
    <hyperlink ref="S53" r:id="rId49" xr:uid="{00000000-0004-0000-0300-000030000000}"/>
    <hyperlink ref="S54" r:id="rId50" xr:uid="{00000000-0004-0000-0300-000031000000}"/>
    <hyperlink ref="S55" r:id="rId51" xr:uid="{00000000-0004-0000-0300-000032000000}"/>
    <hyperlink ref="S56" r:id="rId52" xr:uid="{00000000-0004-0000-0300-000033000000}"/>
    <hyperlink ref="S57" r:id="rId53" xr:uid="{00000000-0004-0000-0300-000034000000}"/>
    <hyperlink ref="S58" r:id="rId54" xr:uid="{00000000-0004-0000-0300-000035000000}"/>
    <hyperlink ref="S59" r:id="rId55" xr:uid="{00000000-0004-0000-0300-000036000000}"/>
    <hyperlink ref="S60" r:id="rId56" xr:uid="{00000000-0004-0000-0300-000037000000}"/>
    <hyperlink ref="S61" r:id="rId57" xr:uid="{00000000-0004-0000-0300-000038000000}"/>
    <hyperlink ref="S62" r:id="rId58" xr:uid="{00000000-0004-0000-0300-000039000000}"/>
    <hyperlink ref="S63" r:id="rId59" xr:uid="{00000000-0004-0000-0300-00003A000000}"/>
    <hyperlink ref="S64" r:id="rId60" xr:uid="{00000000-0004-0000-0300-00003B000000}"/>
    <hyperlink ref="S65" r:id="rId61" xr:uid="{00000000-0004-0000-0300-00003C000000}"/>
    <hyperlink ref="S66" r:id="rId62" xr:uid="{00000000-0004-0000-0300-00003D000000}"/>
    <hyperlink ref="S67" r:id="rId63" xr:uid="{00000000-0004-0000-0300-00003E000000}"/>
    <hyperlink ref="S68" r:id="rId64" xr:uid="{00000000-0004-0000-0300-00003F000000}"/>
    <hyperlink ref="S69" r:id="rId65" xr:uid="{00000000-0004-0000-0300-000040000000}"/>
    <hyperlink ref="S70" r:id="rId66" xr:uid="{00000000-0004-0000-0300-000041000000}"/>
    <hyperlink ref="S71" r:id="rId67" xr:uid="{00000000-0004-0000-0300-000042000000}"/>
    <hyperlink ref="S72" r:id="rId68" xr:uid="{00000000-0004-0000-0300-000043000000}"/>
    <hyperlink ref="S73" r:id="rId69" xr:uid="{00000000-0004-0000-0300-000044000000}"/>
    <hyperlink ref="S74" r:id="rId70" xr:uid="{00000000-0004-0000-0300-000045000000}"/>
    <hyperlink ref="S75" r:id="rId71" xr:uid="{00000000-0004-0000-0300-000046000000}"/>
    <hyperlink ref="S76" r:id="rId72" xr:uid="{00000000-0004-0000-0300-000047000000}"/>
    <hyperlink ref="S77" r:id="rId73" xr:uid="{00000000-0004-0000-0300-000048000000}"/>
    <hyperlink ref="S78" r:id="rId74" xr:uid="{00000000-0004-0000-0300-000049000000}"/>
    <hyperlink ref="S79" r:id="rId75" xr:uid="{00000000-0004-0000-0300-00004A000000}"/>
    <hyperlink ref="S80" r:id="rId76" xr:uid="{00000000-0004-0000-0300-00004B000000}"/>
    <hyperlink ref="S81" r:id="rId77" xr:uid="{00000000-0004-0000-0300-00004C000000}"/>
    <hyperlink ref="S82" r:id="rId78" xr:uid="{00000000-0004-0000-0300-00004D000000}"/>
    <hyperlink ref="S83" r:id="rId79" xr:uid="{00000000-0004-0000-0300-00004E000000}"/>
    <hyperlink ref="S84" r:id="rId80" xr:uid="{00000000-0004-0000-0300-00004F000000}"/>
    <hyperlink ref="S85" r:id="rId81" xr:uid="{00000000-0004-0000-0300-000050000000}"/>
    <hyperlink ref="S86" r:id="rId82" xr:uid="{00000000-0004-0000-0300-000051000000}"/>
    <hyperlink ref="S87" r:id="rId83" xr:uid="{00000000-0004-0000-0300-000052000000}"/>
    <hyperlink ref="S88" r:id="rId84" xr:uid="{00000000-0004-0000-0300-000053000000}"/>
    <hyperlink ref="S89" r:id="rId85" xr:uid="{00000000-0004-0000-0300-000054000000}"/>
    <hyperlink ref="S90" r:id="rId86" xr:uid="{00000000-0004-0000-0300-000055000000}"/>
    <hyperlink ref="S91" r:id="rId87" xr:uid="{00000000-0004-0000-0300-000056000000}"/>
    <hyperlink ref="S92" r:id="rId88" xr:uid="{00000000-0004-0000-0300-000057000000}"/>
    <hyperlink ref="S93" r:id="rId89" xr:uid="{00000000-0004-0000-0300-000058000000}"/>
    <hyperlink ref="S94" r:id="rId90" xr:uid="{00000000-0004-0000-0300-000059000000}"/>
    <hyperlink ref="S95" r:id="rId91" xr:uid="{00000000-0004-0000-0300-00005A000000}"/>
    <hyperlink ref="S96" r:id="rId92" xr:uid="{00000000-0004-0000-0300-00005B000000}"/>
    <hyperlink ref="S97" r:id="rId93" xr:uid="{00000000-0004-0000-0300-00005C000000}"/>
    <hyperlink ref="S98" r:id="rId94" xr:uid="{00000000-0004-0000-0300-00005D000000}"/>
    <hyperlink ref="S99" r:id="rId95" xr:uid="{00000000-0004-0000-0300-00005E000000}"/>
    <hyperlink ref="S100" r:id="rId96" xr:uid="{00000000-0004-0000-0300-00005F000000}"/>
    <hyperlink ref="S101" r:id="rId97" xr:uid="{00000000-0004-0000-0300-000060000000}"/>
    <hyperlink ref="S102" r:id="rId98" xr:uid="{00000000-0004-0000-0300-000061000000}"/>
    <hyperlink ref="S103" r:id="rId99" xr:uid="{00000000-0004-0000-0300-000062000000}"/>
    <hyperlink ref="S104" r:id="rId100" xr:uid="{00000000-0004-0000-0300-000063000000}"/>
  </hyperlinks>
  <pageMargins left="0.3" right="0.3" top="0.4" bottom="0.4" header="0.2" footer="0.2"/>
  <pageSetup paperSize="9" fitToHeight="0" orientation="landscape"/>
  <headerFooter>
    <oddFooter>&amp;L&amp;8&amp;A&amp;R&amp;8Página &amp;P de &amp;N</oddFooter>
  </headerFooter>
  <drawing r:id="rId10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pageSetUpPr fitToPage="1"/>
  </sheetPr>
  <dimension ref="A1:S104"/>
  <sheetViews>
    <sheetView showGridLines="0" workbookViewId="0">
      <pane xSplit="3" ySplit="4" topLeftCell="D5" activePane="bottomRight" state="frozen"/>
      <selection pane="topRight"/>
      <selection pane="bottomLeft"/>
      <selection pane="bottomRight" sqref="A1:S1"/>
    </sheetView>
  </sheetViews>
  <sheetFormatPr baseColWidth="10" defaultColWidth="9.06640625" defaultRowHeight="14.25" x14ac:dyDescent="0.45"/>
  <cols>
    <col min="1" max="1" width="13" customWidth="1"/>
    <col min="2" max="2" width="7" customWidth="1"/>
    <col min="3" max="3" width="46" customWidth="1"/>
    <col min="5" max="5" width="18" customWidth="1"/>
    <col min="6" max="6" width="20" customWidth="1"/>
    <col min="7" max="8" width="11" customWidth="1"/>
    <col min="9" max="9" width="24" customWidth="1"/>
    <col min="10" max="11" width="11" customWidth="1"/>
    <col min="12" max="12" width="12" customWidth="1"/>
    <col min="13" max="13" width="14" customWidth="1"/>
    <col min="14" max="15" width="12" customWidth="1"/>
    <col min="16" max="16" width="14" customWidth="1"/>
    <col min="17" max="17" width="10" customWidth="1"/>
    <col min="18" max="18" width="11" customWidth="1"/>
    <col min="19" max="19" width="15" customWidth="1"/>
  </cols>
  <sheetData>
    <row r="1" spans="1:19" ht="30" customHeight="1" x14ac:dyDescent="0.45">
      <c r="A1" s="51" t="s">
        <v>3520</v>
      </c>
      <c r="B1" s="51"/>
      <c r="C1" s="51"/>
      <c r="D1" s="51"/>
      <c r="E1" s="51"/>
      <c r="F1" s="51"/>
      <c r="G1" s="51"/>
      <c r="H1" s="51"/>
      <c r="I1" s="51"/>
      <c r="J1" s="51"/>
      <c r="K1" s="51"/>
      <c r="L1" s="51"/>
      <c r="M1" s="51"/>
      <c r="N1" s="51"/>
      <c r="O1" s="51"/>
      <c r="P1" s="51"/>
      <c r="Q1" s="51"/>
      <c r="R1" s="51"/>
      <c r="S1" s="51"/>
    </row>
    <row r="2" spans="1:19" ht="32" customHeight="1" x14ac:dyDescent="0.45">
      <c r="A2" s="52" t="s">
        <v>3521</v>
      </c>
      <c r="B2" s="52"/>
      <c r="C2" s="52"/>
      <c r="D2" s="52"/>
      <c r="E2" s="52"/>
      <c r="F2" s="52"/>
      <c r="G2" s="52"/>
      <c r="H2" s="52"/>
      <c r="I2" s="52"/>
      <c r="J2" s="52"/>
      <c r="K2" s="52"/>
      <c r="L2" s="52"/>
      <c r="M2" s="52"/>
      <c r="N2" s="52"/>
      <c r="O2" s="52"/>
      <c r="P2" s="52"/>
      <c r="Q2" s="52"/>
      <c r="R2" s="52"/>
      <c r="S2" s="52"/>
    </row>
    <row r="4" spans="1:19" ht="44" customHeight="1" x14ac:dyDescent="0.45">
      <c r="A4" s="18" t="s">
        <v>387</v>
      </c>
      <c r="B4" s="18" t="s">
        <v>3509</v>
      </c>
      <c r="C4" s="18" t="s">
        <v>3510</v>
      </c>
      <c r="D4" s="18" t="s">
        <v>3511</v>
      </c>
      <c r="E4" s="18" t="s">
        <v>3512</v>
      </c>
      <c r="F4" s="18" t="s">
        <v>3513</v>
      </c>
      <c r="G4" s="18" t="s">
        <v>16</v>
      </c>
      <c r="H4" s="18" t="s">
        <v>17</v>
      </c>
      <c r="I4" s="18" t="s">
        <v>14</v>
      </c>
      <c r="J4" s="18" t="s">
        <v>3514</v>
      </c>
      <c r="K4" s="18" t="s">
        <v>3515</v>
      </c>
      <c r="L4" s="18" t="s">
        <v>3516</v>
      </c>
      <c r="M4" s="18" t="s">
        <v>3517</v>
      </c>
      <c r="N4" s="18" t="s">
        <v>3518</v>
      </c>
      <c r="O4" s="18" t="s">
        <v>403</v>
      </c>
      <c r="P4" s="18" t="s">
        <v>3519</v>
      </c>
      <c r="Q4" s="18" t="s">
        <v>405</v>
      </c>
      <c r="R4" s="18" t="s">
        <v>406</v>
      </c>
      <c r="S4" s="18" t="s">
        <v>413</v>
      </c>
    </row>
    <row r="5" spans="1:19" ht="66" customHeight="1" x14ac:dyDescent="0.45">
      <c r="A5" s="19"/>
      <c r="B5" s="20">
        <v>1</v>
      </c>
      <c r="C5" s="21" t="s">
        <v>2305</v>
      </c>
      <c r="D5" s="20" t="s">
        <v>2289</v>
      </c>
      <c r="E5" s="21" t="s">
        <v>2293</v>
      </c>
      <c r="F5" s="21" t="s">
        <v>52</v>
      </c>
      <c r="G5" s="20" t="s">
        <v>35</v>
      </c>
      <c r="H5" s="12" t="s">
        <v>36</v>
      </c>
      <c r="I5" s="21" t="s">
        <v>34</v>
      </c>
      <c r="J5" s="41">
        <v>265.41000000000003</v>
      </c>
      <c r="K5" s="41">
        <v>851.55</v>
      </c>
      <c r="L5" s="23">
        <v>36701</v>
      </c>
      <c r="M5" s="37">
        <v>9627607.0099999998</v>
      </c>
      <c r="N5" s="31">
        <v>0.27879999999999999</v>
      </c>
      <c r="O5" s="23">
        <v>74272</v>
      </c>
      <c r="P5" s="37">
        <v>17585114.98</v>
      </c>
      <c r="Q5" s="32">
        <v>0</v>
      </c>
      <c r="R5" s="20" t="s">
        <v>2301</v>
      </c>
      <c r="S5" s="33" t="s">
        <v>433</v>
      </c>
    </row>
    <row r="6" spans="1:19" ht="66" customHeight="1" x14ac:dyDescent="0.45">
      <c r="A6" s="25"/>
      <c r="B6" s="26">
        <v>2</v>
      </c>
      <c r="C6" s="27" t="s">
        <v>2319</v>
      </c>
      <c r="D6" s="26" t="s">
        <v>2307</v>
      </c>
      <c r="E6" s="27" t="s">
        <v>2293</v>
      </c>
      <c r="F6" s="27" t="s">
        <v>52</v>
      </c>
      <c r="G6" s="26" t="s">
        <v>22</v>
      </c>
      <c r="H6" s="7" t="s">
        <v>23</v>
      </c>
      <c r="I6" s="27" t="s">
        <v>27</v>
      </c>
      <c r="J6" s="42">
        <v>221.17</v>
      </c>
      <c r="K6" s="42">
        <v>774.14</v>
      </c>
      <c r="L6" s="29">
        <v>21672</v>
      </c>
      <c r="M6" s="38">
        <v>4684333.75</v>
      </c>
      <c r="N6" s="34">
        <v>-0.24729999999999999</v>
      </c>
      <c r="O6" s="29">
        <v>182099</v>
      </c>
      <c r="P6" s="38">
        <v>36522825.200000003</v>
      </c>
      <c r="Q6" s="35">
        <v>0</v>
      </c>
      <c r="R6" s="26" t="s">
        <v>2316</v>
      </c>
      <c r="S6" s="36" t="s">
        <v>433</v>
      </c>
    </row>
    <row r="7" spans="1:19" ht="66" customHeight="1" x14ac:dyDescent="0.45">
      <c r="A7" s="19"/>
      <c r="B7" s="20">
        <v>3</v>
      </c>
      <c r="C7" s="21" t="s">
        <v>2335</v>
      </c>
      <c r="D7" s="20" t="s">
        <v>2321</v>
      </c>
      <c r="E7" s="21" t="s">
        <v>2323</v>
      </c>
      <c r="F7" s="21" t="s">
        <v>54</v>
      </c>
      <c r="G7" s="20" t="s">
        <v>22</v>
      </c>
      <c r="H7" s="15" t="s">
        <v>45</v>
      </c>
      <c r="I7" s="21" t="s">
        <v>1581</v>
      </c>
      <c r="J7" s="41">
        <v>352.96</v>
      </c>
      <c r="K7" s="41">
        <v>1176.55</v>
      </c>
      <c r="L7" s="23">
        <v>20323</v>
      </c>
      <c r="M7" s="37">
        <v>6757350.6600000001</v>
      </c>
      <c r="N7" s="31">
        <v>-0.1174</v>
      </c>
      <c r="O7" s="23">
        <v>101645</v>
      </c>
      <c r="P7" s="37">
        <v>31647740.16</v>
      </c>
      <c r="Q7" s="32">
        <v>0</v>
      </c>
      <c r="R7" s="20" t="s">
        <v>2332</v>
      </c>
      <c r="S7" s="33" t="s">
        <v>433</v>
      </c>
    </row>
    <row r="8" spans="1:19" ht="66" customHeight="1" x14ac:dyDescent="0.45">
      <c r="A8" s="25"/>
      <c r="B8" s="26">
        <v>4</v>
      </c>
      <c r="C8" s="27" t="s">
        <v>2344</v>
      </c>
      <c r="D8" s="26" t="s">
        <v>2337</v>
      </c>
      <c r="E8" s="27" t="s">
        <v>555</v>
      </c>
      <c r="F8" s="27" t="s">
        <v>56</v>
      </c>
      <c r="G8" s="26" t="s">
        <v>26</v>
      </c>
      <c r="H8" s="12" t="s">
        <v>36</v>
      </c>
      <c r="I8" s="27" t="s">
        <v>25</v>
      </c>
      <c r="J8" s="42">
        <v>197</v>
      </c>
      <c r="K8" s="42">
        <v>589.6</v>
      </c>
      <c r="L8" s="29">
        <v>17050</v>
      </c>
      <c r="M8" s="38">
        <v>3362073.81</v>
      </c>
      <c r="N8" s="34">
        <v>0.5927</v>
      </c>
      <c r="O8" s="29">
        <v>35341</v>
      </c>
      <c r="P8" s="38">
        <v>6605528.6799999997</v>
      </c>
      <c r="Q8" s="35">
        <v>0</v>
      </c>
      <c r="R8" s="26" t="s">
        <v>2332</v>
      </c>
      <c r="S8" s="36" t="s">
        <v>433</v>
      </c>
    </row>
    <row r="9" spans="1:19" ht="66" customHeight="1" x14ac:dyDescent="0.45">
      <c r="A9" s="19"/>
      <c r="B9" s="20">
        <v>5</v>
      </c>
      <c r="C9" s="21" t="s">
        <v>2319</v>
      </c>
      <c r="D9" s="20" t="s">
        <v>2346</v>
      </c>
      <c r="E9" s="21" t="s">
        <v>2347</v>
      </c>
      <c r="F9" s="21" t="s">
        <v>52</v>
      </c>
      <c r="G9" s="20" t="s">
        <v>22</v>
      </c>
      <c r="H9" s="7" t="s">
        <v>23</v>
      </c>
      <c r="I9" s="21" t="s">
        <v>27</v>
      </c>
      <c r="J9" s="41">
        <v>229.14</v>
      </c>
      <c r="K9" s="41">
        <v>802.02</v>
      </c>
      <c r="L9" s="23">
        <v>9000</v>
      </c>
      <c r="M9" s="37">
        <v>1976609.49</v>
      </c>
      <c r="N9" s="31">
        <v>-0.32340000000000002</v>
      </c>
      <c r="O9" s="23">
        <v>43947</v>
      </c>
      <c r="P9" s="37">
        <v>8930952.2899999991</v>
      </c>
      <c r="Q9" s="32">
        <v>0</v>
      </c>
      <c r="R9" s="20" t="s">
        <v>2349</v>
      </c>
      <c r="S9" s="33" t="s">
        <v>433</v>
      </c>
    </row>
    <row r="10" spans="1:19" ht="66" customHeight="1" x14ac:dyDescent="0.45">
      <c r="A10" s="25"/>
      <c r="B10" s="26">
        <v>6</v>
      </c>
      <c r="C10" s="27" t="s">
        <v>2365</v>
      </c>
      <c r="D10" s="26" t="s">
        <v>2353</v>
      </c>
      <c r="E10" s="27" t="s">
        <v>1461</v>
      </c>
      <c r="F10" s="27" t="s">
        <v>55</v>
      </c>
      <c r="G10" s="26" t="s">
        <v>22</v>
      </c>
      <c r="H10" s="7" t="s">
        <v>23</v>
      </c>
      <c r="I10" s="27" t="s">
        <v>33</v>
      </c>
      <c r="J10" s="42">
        <v>225</v>
      </c>
      <c r="K10" s="42">
        <v>789</v>
      </c>
      <c r="L10" s="29">
        <v>8707</v>
      </c>
      <c r="M10" s="38">
        <v>1891723.2</v>
      </c>
      <c r="N10" s="34">
        <v>-9.0800000000000006E-2</v>
      </c>
      <c r="O10" s="29">
        <v>45191</v>
      </c>
      <c r="P10" s="38">
        <v>9075900</v>
      </c>
      <c r="Q10" s="35">
        <v>0</v>
      </c>
      <c r="R10" s="26" t="s">
        <v>2362</v>
      </c>
      <c r="S10" s="36" t="s">
        <v>433</v>
      </c>
    </row>
    <row r="11" spans="1:19" ht="66" customHeight="1" x14ac:dyDescent="0.45">
      <c r="A11" s="19"/>
      <c r="B11" s="20">
        <v>7</v>
      </c>
      <c r="C11" s="21" t="s">
        <v>2377</v>
      </c>
      <c r="D11" s="20" t="s">
        <v>2367</v>
      </c>
      <c r="E11" s="21" t="s">
        <v>1461</v>
      </c>
      <c r="F11" s="21" t="s">
        <v>52</v>
      </c>
      <c r="G11" s="20" t="s">
        <v>296</v>
      </c>
      <c r="H11" s="12" t="s">
        <v>36</v>
      </c>
      <c r="I11" s="21" t="s">
        <v>1270</v>
      </c>
      <c r="J11" s="41">
        <v>212</v>
      </c>
      <c r="K11" s="41">
        <v>745</v>
      </c>
      <c r="L11" s="23">
        <v>8527</v>
      </c>
      <c r="M11" s="37">
        <v>1820411.76</v>
      </c>
      <c r="N11" s="31">
        <v>-0.1333</v>
      </c>
      <c r="O11" s="23">
        <v>239743</v>
      </c>
      <c r="P11" s="37">
        <v>56459841.759999998</v>
      </c>
      <c r="Q11" s="32">
        <v>0.2</v>
      </c>
      <c r="R11" s="20" t="s">
        <v>2375</v>
      </c>
      <c r="S11" s="33" t="s">
        <v>433</v>
      </c>
    </row>
    <row r="12" spans="1:19" ht="66" customHeight="1" x14ac:dyDescent="0.45">
      <c r="A12" s="25"/>
      <c r="B12" s="26">
        <v>8</v>
      </c>
      <c r="C12" s="27" t="s">
        <v>2344</v>
      </c>
      <c r="D12" s="26" t="s">
        <v>2379</v>
      </c>
      <c r="E12" s="27" t="s">
        <v>555</v>
      </c>
      <c r="F12" s="27" t="s">
        <v>56</v>
      </c>
      <c r="G12" s="26" t="s">
        <v>26</v>
      </c>
      <c r="H12" s="12" t="s">
        <v>36</v>
      </c>
      <c r="I12" s="27" t="s">
        <v>25</v>
      </c>
      <c r="J12" s="42">
        <v>205</v>
      </c>
      <c r="K12" s="42">
        <v>205</v>
      </c>
      <c r="L12" s="29">
        <v>8363</v>
      </c>
      <c r="M12" s="38">
        <v>1726738.22</v>
      </c>
      <c r="N12" s="34">
        <v>0.68299999999999994</v>
      </c>
      <c r="O12" s="29">
        <v>18930</v>
      </c>
      <c r="P12" s="38">
        <v>3649411.44</v>
      </c>
      <c r="Q12" s="35">
        <v>0</v>
      </c>
      <c r="R12" s="26" t="s">
        <v>2381</v>
      </c>
      <c r="S12" s="36" t="s">
        <v>433</v>
      </c>
    </row>
    <row r="13" spans="1:19" ht="66" customHeight="1" x14ac:dyDescent="0.45">
      <c r="A13" s="19"/>
      <c r="B13" s="20">
        <v>9</v>
      </c>
      <c r="C13" s="21" t="s">
        <v>2399</v>
      </c>
      <c r="D13" s="20" t="s">
        <v>2385</v>
      </c>
      <c r="E13" s="21" t="s">
        <v>2388</v>
      </c>
      <c r="F13" s="21" t="s">
        <v>54</v>
      </c>
      <c r="G13" s="20" t="s">
        <v>22</v>
      </c>
      <c r="H13" s="7" t="s">
        <v>23</v>
      </c>
      <c r="I13" s="21" t="s">
        <v>21</v>
      </c>
      <c r="J13" s="41">
        <v>219</v>
      </c>
      <c r="K13" s="41">
        <v>636</v>
      </c>
      <c r="L13" s="23">
        <v>7528</v>
      </c>
      <c r="M13" s="37">
        <v>1536139</v>
      </c>
      <c r="N13" s="31">
        <v>-0.1598</v>
      </c>
      <c r="O13" s="23">
        <v>79928</v>
      </c>
      <c r="P13" s="37">
        <v>16446993.550000001</v>
      </c>
      <c r="Q13" s="32">
        <v>0</v>
      </c>
      <c r="R13" s="20" t="s">
        <v>2396</v>
      </c>
      <c r="S13" s="33" t="s">
        <v>433</v>
      </c>
    </row>
    <row r="14" spans="1:19" ht="87" customHeight="1" x14ac:dyDescent="0.45">
      <c r="A14" s="25"/>
      <c r="B14" s="26">
        <v>10</v>
      </c>
      <c r="C14" s="27" t="s">
        <v>2415</v>
      </c>
      <c r="D14" s="26" t="s">
        <v>2401</v>
      </c>
      <c r="E14" s="27" t="s">
        <v>2404</v>
      </c>
      <c r="F14" s="27" t="s">
        <v>54</v>
      </c>
      <c r="G14" s="26" t="s">
        <v>29</v>
      </c>
      <c r="H14" s="12" t="s">
        <v>36</v>
      </c>
      <c r="I14" s="27" t="s">
        <v>32</v>
      </c>
      <c r="J14" s="42">
        <v>226</v>
      </c>
      <c r="K14" s="42">
        <v>226</v>
      </c>
      <c r="L14" s="29">
        <v>6667</v>
      </c>
      <c r="M14" s="38">
        <v>1469159.95</v>
      </c>
      <c r="N14" s="34">
        <v>0.33450000000000002</v>
      </c>
      <c r="O14" s="29">
        <v>68570</v>
      </c>
      <c r="P14" s="38">
        <v>16038411.15</v>
      </c>
      <c r="Q14" s="35">
        <v>0.2</v>
      </c>
      <c r="R14" s="26" t="s">
        <v>565</v>
      </c>
      <c r="S14" s="36" t="s">
        <v>433</v>
      </c>
    </row>
    <row r="15" spans="1:19" ht="66" customHeight="1" x14ac:dyDescent="0.45">
      <c r="A15" s="19"/>
      <c r="B15" s="20">
        <v>11</v>
      </c>
      <c r="C15" s="21" t="s">
        <v>2430</v>
      </c>
      <c r="D15" s="20" t="s">
        <v>2417</v>
      </c>
      <c r="E15" s="21" t="s">
        <v>2323</v>
      </c>
      <c r="F15" s="21" t="s">
        <v>52</v>
      </c>
      <c r="G15" s="20" t="s">
        <v>22</v>
      </c>
      <c r="H15" s="7" t="s">
        <v>23</v>
      </c>
      <c r="I15" s="21" t="s">
        <v>27</v>
      </c>
      <c r="J15" s="41">
        <v>235.3</v>
      </c>
      <c r="K15" s="41">
        <v>823.58</v>
      </c>
      <c r="L15" s="23">
        <v>6411</v>
      </c>
      <c r="M15" s="37">
        <v>1394619.89</v>
      </c>
      <c r="N15" s="31">
        <v>-0.29299999999999998</v>
      </c>
      <c r="O15" s="23">
        <v>27795</v>
      </c>
      <c r="P15" s="37">
        <v>5324676.9800000004</v>
      </c>
      <c r="Q15" s="32">
        <v>0</v>
      </c>
      <c r="R15" s="20" t="s">
        <v>2427</v>
      </c>
      <c r="S15" s="33" t="s">
        <v>433</v>
      </c>
    </row>
    <row r="16" spans="1:19" ht="87" customHeight="1" x14ac:dyDescent="0.45">
      <c r="A16" s="25"/>
      <c r="B16" s="26">
        <v>12</v>
      </c>
      <c r="C16" s="27" t="s">
        <v>2415</v>
      </c>
      <c r="D16" s="26" t="s">
        <v>2432</v>
      </c>
      <c r="E16" s="27" t="s">
        <v>2433</v>
      </c>
      <c r="F16" s="27" t="s">
        <v>54</v>
      </c>
      <c r="G16" s="26" t="s">
        <v>29</v>
      </c>
      <c r="H16" s="12" t="s">
        <v>36</v>
      </c>
      <c r="I16" s="27" t="s">
        <v>32</v>
      </c>
      <c r="J16" s="42">
        <v>235.6</v>
      </c>
      <c r="K16" s="42">
        <v>235.6</v>
      </c>
      <c r="L16" s="29">
        <v>6210</v>
      </c>
      <c r="M16" s="38">
        <v>1679052.04</v>
      </c>
      <c r="N16" s="34">
        <v>0.1149</v>
      </c>
      <c r="O16" s="29">
        <v>29605</v>
      </c>
      <c r="P16" s="38">
        <v>7999976.6600000001</v>
      </c>
      <c r="Q16" s="35">
        <v>0</v>
      </c>
      <c r="R16" s="26" t="s">
        <v>2435</v>
      </c>
      <c r="S16" s="36" t="s">
        <v>433</v>
      </c>
    </row>
    <row r="17" spans="1:19" ht="66" customHeight="1" x14ac:dyDescent="0.45">
      <c r="A17" s="19"/>
      <c r="B17" s="20">
        <v>13</v>
      </c>
      <c r="C17" s="21" t="s">
        <v>2449</v>
      </c>
      <c r="D17" s="20" t="s">
        <v>2439</v>
      </c>
      <c r="E17" s="21" t="s">
        <v>2442</v>
      </c>
      <c r="F17" s="21" t="s">
        <v>55</v>
      </c>
      <c r="G17" s="20" t="s">
        <v>22</v>
      </c>
      <c r="H17" s="7" t="s">
        <v>23</v>
      </c>
      <c r="I17" s="21" t="s">
        <v>33</v>
      </c>
      <c r="J17" s="41">
        <v>223.4</v>
      </c>
      <c r="K17" s="41">
        <v>391.1</v>
      </c>
      <c r="L17" s="23">
        <v>5473</v>
      </c>
      <c r="M17" s="37">
        <v>1232876.6000000001</v>
      </c>
      <c r="N17" s="31">
        <v>5.74E-2</v>
      </c>
      <c r="O17" s="23">
        <v>86723</v>
      </c>
      <c r="P17" s="37">
        <v>18080828.079999998</v>
      </c>
      <c r="Q17" s="32">
        <v>0</v>
      </c>
      <c r="R17" s="20" t="s">
        <v>2447</v>
      </c>
      <c r="S17" s="33" t="s">
        <v>433</v>
      </c>
    </row>
    <row r="18" spans="1:19" ht="87" customHeight="1" x14ac:dyDescent="0.45">
      <c r="A18" s="25"/>
      <c r="B18" s="26">
        <v>14</v>
      </c>
      <c r="C18" s="27" t="s">
        <v>2464</v>
      </c>
      <c r="D18" s="26" t="s">
        <v>2451</v>
      </c>
      <c r="E18" s="27" t="s">
        <v>1461</v>
      </c>
      <c r="F18" s="27" t="s">
        <v>59</v>
      </c>
      <c r="G18" s="26" t="s">
        <v>296</v>
      </c>
      <c r="H18" s="7" t="s">
        <v>23</v>
      </c>
      <c r="I18" s="27" t="s">
        <v>725</v>
      </c>
      <c r="J18" s="42">
        <v>220</v>
      </c>
      <c r="K18" s="42">
        <v>774</v>
      </c>
      <c r="L18" s="29">
        <v>5464</v>
      </c>
      <c r="M18" s="38">
        <v>1167399</v>
      </c>
      <c r="N18" s="34">
        <v>0.64080000000000004</v>
      </c>
      <c r="O18" s="29">
        <v>21116</v>
      </c>
      <c r="P18" s="38">
        <v>4991599.2</v>
      </c>
      <c r="Q18" s="35">
        <v>0</v>
      </c>
      <c r="R18" s="26" t="s">
        <v>2461</v>
      </c>
      <c r="S18" s="36" t="s">
        <v>433</v>
      </c>
    </row>
    <row r="19" spans="1:19" ht="66" customHeight="1" x14ac:dyDescent="0.45">
      <c r="A19" s="19"/>
      <c r="B19" s="20">
        <v>15</v>
      </c>
      <c r="C19" s="21" t="s">
        <v>2477</v>
      </c>
      <c r="D19" s="20" t="s">
        <v>2466</v>
      </c>
      <c r="E19" s="21" t="s">
        <v>2468</v>
      </c>
      <c r="F19" s="21" t="s">
        <v>53</v>
      </c>
      <c r="G19" s="20" t="s">
        <v>29</v>
      </c>
      <c r="H19" s="7" t="s">
        <v>23</v>
      </c>
      <c r="I19" s="21" t="s">
        <v>31</v>
      </c>
      <c r="J19" s="41">
        <v>299.48</v>
      </c>
      <c r="K19" s="41">
        <v>299.48</v>
      </c>
      <c r="L19" s="23">
        <v>5219</v>
      </c>
      <c r="M19" s="37">
        <v>1464635.82</v>
      </c>
      <c r="N19" s="31">
        <v>-0.215</v>
      </c>
      <c r="O19" s="23">
        <v>85634</v>
      </c>
      <c r="P19" s="37">
        <v>24359083.82</v>
      </c>
      <c r="Q19" s="32">
        <v>0.20499999999999999</v>
      </c>
      <c r="R19" s="20" t="s">
        <v>1101</v>
      </c>
      <c r="S19" s="33" t="s">
        <v>433</v>
      </c>
    </row>
    <row r="20" spans="1:19" ht="73.5" customHeight="1" x14ac:dyDescent="0.45">
      <c r="A20" s="25"/>
      <c r="B20" s="26">
        <v>16</v>
      </c>
      <c r="C20" s="27" t="s">
        <v>2489</v>
      </c>
      <c r="D20" s="26" t="s">
        <v>2479</v>
      </c>
      <c r="E20" s="27" t="s">
        <v>2481</v>
      </c>
      <c r="F20" s="27" t="s">
        <v>55</v>
      </c>
      <c r="G20" s="26" t="s">
        <v>22</v>
      </c>
      <c r="H20" s="7" t="s">
        <v>23</v>
      </c>
      <c r="I20" s="27" t="s">
        <v>33</v>
      </c>
      <c r="J20" s="42">
        <v>272</v>
      </c>
      <c r="K20" s="42">
        <v>762</v>
      </c>
      <c r="L20" s="29">
        <v>4921</v>
      </c>
      <c r="M20" s="38">
        <v>1329457</v>
      </c>
      <c r="N20" s="34">
        <v>4.8000000000000001E-2</v>
      </c>
      <c r="O20" s="29">
        <v>25414</v>
      </c>
      <c r="P20" s="38">
        <v>6743458.7800000003</v>
      </c>
      <c r="Q20" s="35">
        <v>0</v>
      </c>
      <c r="R20" s="26" t="s">
        <v>2487</v>
      </c>
      <c r="S20" s="36" t="s">
        <v>433</v>
      </c>
    </row>
    <row r="21" spans="1:19" ht="66" customHeight="1" x14ac:dyDescent="0.45">
      <c r="A21" s="19"/>
      <c r="B21" s="20">
        <v>17</v>
      </c>
      <c r="C21" s="21" t="s">
        <v>2430</v>
      </c>
      <c r="D21" s="20" t="s">
        <v>2491</v>
      </c>
      <c r="E21" s="21" t="s">
        <v>2293</v>
      </c>
      <c r="F21" s="21" t="s">
        <v>52</v>
      </c>
      <c r="G21" s="20" t="s">
        <v>22</v>
      </c>
      <c r="H21" s="7" t="s">
        <v>23</v>
      </c>
      <c r="I21" s="21" t="s">
        <v>27</v>
      </c>
      <c r="J21" s="41">
        <v>221.17</v>
      </c>
      <c r="K21" s="41">
        <v>774.14</v>
      </c>
      <c r="L21" s="23">
        <v>4635</v>
      </c>
      <c r="M21" s="37">
        <v>1031801.33</v>
      </c>
      <c r="N21" s="31">
        <v>-0.19750000000000001</v>
      </c>
      <c r="O21" s="23">
        <v>28312</v>
      </c>
      <c r="P21" s="37">
        <v>6061825.9500000002</v>
      </c>
      <c r="Q21" s="32">
        <v>0</v>
      </c>
      <c r="R21" s="20" t="s">
        <v>2500</v>
      </c>
      <c r="S21" s="33" t="s">
        <v>433</v>
      </c>
    </row>
    <row r="22" spans="1:19" ht="66" customHeight="1" x14ac:dyDescent="0.45">
      <c r="A22" s="25"/>
      <c r="B22" s="26">
        <v>18</v>
      </c>
      <c r="C22" s="27" t="s">
        <v>2517</v>
      </c>
      <c r="D22" s="26" t="s">
        <v>2504</v>
      </c>
      <c r="E22" s="27" t="s">
        <v>2347</v>
      </c>
      <c r="F22" s="27" t="s">
        <v>53</v>
      </c>
      <c r="G22" s="26" t="s">
        <v>22</v>
      </c>
      <c r="H22" s="12" t="s">
        <v>36</v>
      </c>
      <c r="I22" s="27" t="s">
        <v>1166</v>
      </c>
      <c r="J22" s="42">
        <v>112.96</v>
      </c>
      <c r="K22" s="42">
        <v>451.89</v>
      </c>
      <c r="L22" s="29">
        <v>4451</v>
      </c>
      <c r="M22" s="38">
        <v>566418.16</v>
      </c>
      <c r="N22" s="34">
        <v>2.8075000000000001</v>
      </c>
      <c r="O22" s="29">
        <v>32979</v>
      </c>
      <c r="P22" s="38">
        <v>8890181.8000000007</v>
      </c>
      <c r="Q22" s="35">
        <v>0.26</v>
      </c>
      <c r="R22" s="26" t="s">
        <v>2514</v>
      </c>
      <c r="S22" s="36" t="s">
        <v>433</v>
      </c>
    </row>
    <row r="23" spans="1:19" ht="87" customHeight="1" x14ac:dyDescent="0.45">
      <c r="A23" s="19"/>
      <c r="B23" s="20">
        <v>19</v>
      </c>
      <c r="C23" s="21" t="s">
        <v>2415</v>
      </c>
      <c r="D23" s="20" t="s">
        <v>2519</v>
      </c>
      <c r="E23" s="21" t="s">
        <v>2404</v>
      </c>
      <c r="F23" s="21" t="s">
        <v>54</v>
      </c>
      <c r="G23" s="20" t="s">
        <v>29</v>
      </c>
      <c r="H23" s="12" t="s">
        <v>36</v>
      </c>
      <c r="I23" s="21" t="s">
        <v>32</v>
      </c>
      <c r="J23" s="41">
        <v>221.9</v>
      </c>
      <c r="K23" s="41">
        <v>221.9</v>
      </c>
      <c r="L23" s="23">
        <v>4127</v>
      </c>
      <c r="M23" s="37">
        <v>872099.28</v>
      </c>
      <c r="N23" s="31">
        <v>3.2300000000000002E-2</v>
      </c>
      <c r="O23" s="23">
        <v>48123</v>
      </c>
      <c r="P23" s="37">
        <v>11125101.67</v>
      </c>
      <c r="Q23" s="32">
        <v>0</v>
      </c>
      <c r="R23" s="20" t="s">
        <v>2527</v>
      </c>
      <c r="S23" s="33" t="s">
        <v>433</v>
      </c>
    </row>
    <row r="24" spans="1:19" ht="66" customHeight="1" x14ac:dyDescent="0.45">
      <c r="A24" s="25"/>
      <c r="B24" s="26">
        <v>20</v>
      </c>
      <c r="C24" s="27" t="s">
        <v>2545</v>
      </c>
      <c r="D24" s="26" t="s">
        <v>2531</v>
      </c>
      <c r="E24" s="27" t="s">
        <v>2534</v>
      </c>
      <c r="F24" s="27" t="s">
        <v>56</v>
      </c>
      <c r="G24" s="26" t="s">
        <v>29</v>
      </c>
      <c r="H24" s="7" t="s">
        <v>23</v>
      </c>
      <c r="I24" s="27" t="s">
        <v>1581</v>
      </c>
      <c r="J24" s="42">
        <v>303.52999999999997</v>
      </c>
      <c r="K24" s="42">
        <v>926.7</v>
      </c>
      <c r="L24" s="29">
        <v>3940</v>
      </c>
      <c r="M24" s="38">
        <v>1234322.99</v>
      </c>
      <c r="N24" s="34">
        <v>-0.15429999999999999</v>
      </c>
      <c r="O24" s="29">
        <v>31633</v>
      </c>
      <c r="P24" s="38">
        <v>13188709.6</v>
      </c>
      <c r="Q24" s="35">
        <v>0.1</v>
      </c>
      <c r="R24" s="26" t="s">
        <v>2543</v>
      </c>
      <c r="S24" s="36" t="s">
        <v>433</v>
      </c>
    </row>
    <row r="25" spans="1:19" ht="66" customHeight="1" x14ac:dyDescent="0.45">
      <c r="A25" s="19"/>
      <c r="B25" s="20">
        <v>21</v>
      </c>
      <c r="C25" s="21" t="s">
        <v>2560</v>
      </c>
      <c r="D25" s="20" t="s">
        <v>2547</v>
      </c>
      <c r="E25" s="21" t="s">
        <v>2549</v>
      </c>
      <c r="F25" s="21" t="s">
        <v>65</v>
      </c>
      <c r="G25" s="20" t="s">
        <v>296</v>
      </c>
      <c r="H25" s="12" t="s">
        <v>36</v>
      </c>
      <c r="I25" s="21" t="s">
        <v>725</v>
      </c>
      <c r="J25" s="41">
        <v>222</v>
      </c>
      <c r="K25" s="41">
        <v>1016.7</v>
      </c>
      <c r="L25" s="23">
        <v>3875</v>
      </c>
      <c r="M25" s="37">
        <v>824636</v>
      </c>
      <c r="N25" s="31">
        <v>0.37659999999999999</v>
      </c>
      <c r="O25" s="23">
        <v>14205</v>
      </c>
      <c r="P25" s="37">
        <v>3071844.51</v>
      </c>
      <c r="Q25" s="32">
        <v>0</v>
      </c>
      <c r="R25" s="20" t="s">
        <v>2557</v>
      </c>
      <c r="S25" s="33" t="s">
        <v>433</v>
      </c>
    </row>
    <row r="26" spans="1:19" ht="66" customHeight="1" x14ac:dyDescent="0.45">
      <c r="A26" s="25"/>
      <c r="B26" s="26">
        <v>22</v>
      </c>
      <c r="C26" s="27" t="s">
        <v>2573</v>
      </c>
      <c r="D26" s="26" t="s">
        <v>2562</v>
      </c>
      <c r="E26" s="27" t="s">
        <v>2347</v>
      </c>
      <c r="F26" s="27" t="s">
        <v>54</v>
      </c>
      <c r="G26" s="26" t="s">
        <v>296</v>
      </c>
      <c r="H26" s="15" t="s">
        <v>45</v>
      </c>
      <c r="I26" s="27" t="s">
        <v>1581</v>
      </c>
      <c r="J26" s="42">
        <v>220.15</v>
      </c>
      <c r="K26" s="42">
        <v>770.56</v>
      </c>
      <c r="L26" s="29">
        <v>3781</v>
      </c>
      <c r="M26" s="38">
        <v>847823.84</v>
      </c>
      <c r="N26" s="34">
        <v>0.1036</v>
      </c>
      <c r="O26" s="29">
        <v>21094</v>
      </c>
      <c r="P26" s="38">
        <v>4509414.09</v>
      </c>
      <c r="Q26" s="35">
        <v>0</v>
      </c>
      <c r="R26" s="26" t="s">
        <v>1730</v>
      </c>
      <c r="S26" s="36" t="s">
        <v>433</v>
      </c>
    </row>
    <row r="27" spans="1:19" ht="73.5" customHeight="1" x14ac:dyDescent="0.45">
      <c r="A27" s="19"/>
      <c r="B27" s="20">
        <v>23</v>
      </c>
      <c r="C27" s="21" t="s">
        <v>2587</v>
      </c>
      <c r="D27" s="20" t="s">
        <v>2575</v>
      </c>
      <c r="E27" s="21" t="s">
        <v>2347</v>
      </c>
      <c r="F27" s="21" t="s">
        <v>54</v>
      </c>
      <c r="G27" s="20" t="s">
        <v>22</v>
      </c>
      <c r="H27" s="15" t="s">
        <v>45</v>
      </c>
      <c r="I27" s="21" t="s">
        <v>1581</v>
      </c>
      <c r="J27" s="41">
        <v>319.45</v>
      </c>
      <c r="K27" s="41">
        <v>1064.8699999999999</v>
      </c>
      <c r="L27" s="23">
        <v>3745</v>
      </c>
      <c r="M27" s="37">
        <v>1213603.92</v>
      </c>
      <c r="N27" s="31">
        <v>0.2155</v>
      </c>
      <c r="O27" s="23">
        <v>13073</v>
      </c>
      <c r="P27" s="37">
        <v>4130575.04</v>
      </c>
      <c r="Q27" s="32">
        <v>0</v>
      </c>
      <c r="R27" s="20" t="s">
        <v>2584</v>
      </c>
      <c r="S27" s="33" t="s">
        <v>433</v>
      </c>
    </row>
    <row r="28" spans="1:19" ht="66" customHeight="1" x14ac:dyDescent="0.45">
      <c r="A28" s="25"/>
      <c r="B28" s="26">
        <v>24</v>
      </c>
      <c r="C28" s="27" t="s">
        <v>2600</v>
      </c>
      <c r="D28" s="26" t="s">
        <v>2589</v>
      </c>
      <c r="E28" s="27" t="s">
        <v>1461</v>
      </c>
      <c r="F28" s="27" t="s">
        <v>52</v>
      </c>
      <c r="G28" s="26" t="s">
        <v>22</v>
      </c>
      <c r="H28" s="12" t="s">
        <v>36</v>
      </c>
      <c r="I28" s="27" t="s">
        <v>34</v>
      </c>
      <c r="J28" s="42">
        <v>220</v>
      </c>
      <c r="K28" s="42">
        <v>774</v>
      </c>
      <c r="L28" s="29">
        <v>3528</v>
      </c>
      <c r="M28" s="38">
        <v>750997</v>
      </c>
      <c r="N28" s="34">
        <v>-0.35090000000000005</v>
      </c>
      <c r="O28" s="29">
        <v>14236</v>
      </c>
      <c r="P28" s="38">
        <v>2857504.35</v>
      </c>
      <c r="Q28" s="35">
        <v>0</v>
      </c>
      <c r="R28" s="26" t="s">
        <v>1840</v>
      </c>
      <c r="S28" s="36" t="s">
        <v>433</v>
      </c>
    </row>
    <row r="29" spans="1:19" ht="66" customHeight="1" x14ac:dyDescent="0.45">
      <c r="A29" s="19"/>
      <c r="B29" s="20">
        <v>25</v>
      </c>
      <c r="C29" s="21" t="s">
        <v>2613</v>
      </c>
      <c r="D29" s="20" t="s">
        <v>2602</v>
      </c>
      <c r="E29" s="21" t="s">
        <v>2404</v>
      </c>
      <c r="F29" s="21" t="s">
        <v>55</v>
      </c>
      <c r="G29" s="20" t="s">
        <v>22</v>
      </c>
      <c r="H29" s="12" t="s">
        <v>36</v>
      </c>
      <c r="I29" s="21" t="s">
        <v>1166</v>
      </c>
      <c r="J29" s="41">
        <v>176</v>
      </c>
      <c r="K29" s="41">
        <v>176</v>
      </c>
      <c r="L29" s="23">
        <v>3372</v>
      </c>
      <c r="M29" s="37">
        <v>608434</v>
      </c>
      <c r="N29" s="31">
        <v>-0.30519999999999997</v>
      </c>
      <c r="O29" s="23">
        <v>18097</v>
      </c>
      <c r="P29" s="37">
        <v>3213157.2</v>
      </c>
      <c r="Q29" s="32">
        <v>0</v>
      </c>
      <c r="R29" s="20" t="s">
        <v>2610</v>
      </c>
      <c r="S29" s="33" t="s">
        <v>433</v>
      </c>
    </row>
    <row r="30" spans="1:19" ht="66" customHeight="1" x14ac:dyDescent="0.45">
      <c r="A30" s="25"/>
      <c r="B30" s="26">
        <v>26</v>
      </c>
      <c r="C30" s="27" t="s">
        <v>2430</v>
      </c>
      <c r="D30" s="26" t="s">
        <v>2615</v>
      </c>
      <c r="E30" s="27" t="s">
        <v>2293</v>
      </c>
      <c r="F30" s="27" t="s">
        <v>52</v>
      </c>
      <c r="G30" s="26" t="s">
        <v>22</v>
      </c>
      <c r="H30" s="7" t="s">
        <v>23</v>
      </c>
      <c r="I30" s="27" t="s">
        <v>27</v>
      </c>
      <c r="J30" s="42">
        <v>234.44</v>
      </c>
      <c r="K30" s="42">
        <v>820.57</v>
      </c>
      <c r="L30" s="29">
        <v>3199</v>
      </c>
      <c r="M30" s="38">
        <v>702758.09</v>
      </c>
      <c r="N30" s="34">
        <v>-0.38090000000000002</v>
      </c>
      <c r="O30" s="29">
        <v>23680</v>
      </c>
      <c r="P30" s="38">
        <v>4847426.8</v>
      </c>
      <c r="Q30" s="35">
        <v>0</v>
      </c>
      <c r="R30" s="26" t="s">
        <v>2617</v>
      </c>
      <c r="S30" s="36" t="s">
        <v>433</v>
      </c>
    </row>
    <row r="31" spans="1:19" ht="66" customHeight="1" x14ac:dyDescent="0.45">
      <c r="A31" s="19"/>
      <c r="B31" s="20">
        <v>27</v>
      </c>
      <c r="C31" s="21" t="s">
        <v>2636</v>
      </c>
      <c r="D31" s="20" t="s">
        <v>2621</v>
      </c>
      <c r="E31" s="21" t="s">
        <v>2624</v>
      </c>
      <c r="F31" s="21" t="s">
        <v>54</v>
      </c>
      <c r="G31" s="20" t="s">
        <v>22</v>
      </c>
      <c r="H31" s="7" t="s">
        <v>23</v>
      </c>
      <c r="I31" s="21" t="s">
        <v>21</v>
      </c>
      <c r="J31" s="41">
        <v>281.10000000000002</v>
      </c>
      <c r="K31" s="41">
        <v>1109.7</v>
      </c>
      <c r="L31" s="23">
        <v>3051</v>
      </c>
      <c r="M31" s="37">
        <v>835243.3</v>
      </c>
      <c r="N31" s="31">
        <v>0.2026</v>
      </c>
      <c r="O31" s="23">
        <v>18518</v>
      </c>
      <c r="P31" s="37">
        <v>6001046.1699999999</v>
      </c>
      <c r="Q31" s="32">
        <v>0</v>
      </c>
      <c r="R31" s="20" t="s">
        <v>2633</v>
      </c>
      <c r="S31" s="33" t="s">
        <v>433</v>
      </c>
    </row>
    <row r="32" spans="1:19" ht="66" customHeight="1" x14ac:dyDescent="0.45">
      <c r="A32" s="25"/>
      <c r="B32" s="26">
        <v>28</v>
      </c>
      <c r="C32" s="27" t="s">
        <v>2649</v>
      </c>
      <c r="D32" s="26" t="s">
        <v>2638</v>
      </c>
      <c r="E32" s="27" t="s">
        <v>2640</v>
      </c>
      <c r="F32" s="27" t="s">
        <v>56</v>
      </c>
      <c r="G32" s="26" t="s">
        <v>26</v>
      </c>
      <c r="H32" s="12" t="s">
        <v>36</v>
      </c>
      <c r="I32" s="27" t="s">
        <v>25</v>
      </c>
      <c r="J32" s="42">
        <v>192</v>
      </c>
      <c r="K32" s="42">
        <v>574.1</v>
      </c>
      <c r="L32" s="29">
        <v>3025</v>
      </c>
      <c r="M32" s="38">
        <v>623835.26</v>
      </c>
      <c r="N32" s="34">
        <v>3.5488999999999997</v>
      </c>
      <c r="O32" s="29">
        <v>4030</v>
      </c>
      <c r="P32" s="38">
        <v>798224.9</v>
      </c>
      <c r="Q32" s="35">
        <v>0</v>
      </c>
      <c r="R32" s="26" t="s">
        <v>2646</v>
      </c>
      <c r="S32" s="36" t="s">
        <v>433</v>
      </c>
    </row>
    <row r="33" spans="1:19" ht="66" customHeight="1" x14ac:dyDescent="0.45">
      <c r="A33" s="19"/>
      <c r="B33" s="20">
        <v>29</v>
      </c>
      <c r="C33" s="21" t="s">
        <v>2664</v>
      </c>
      <c r="D33" s="20" t="s">
        <v>2651</v>
      </c>
      <c r="E33" s="21" t="s">
        <v>2347</v>
      </c>
      <c r="F33" s="21" t="s">
        <v>52</v>
      </c>
      <c r="G33" s="20" t="s">
        <v>22</v>
      </c>
      <c r="H33" s="12" t="s">
        <v>36</v>
      </c>
      <c r="I33" s="21" t="s">
        <v>27</v>
      </c>
      <c r="J33" s="41">
        <v>115.39</v>
      </c>
      <c r="K33" s="41">
        <v>461.6</v>
      </c>
      <c r="L33" s="23">
        <v>2963</v>
      </c>
      <c r="M33" s="37">
        <v>308820.07</v>
      </c>
      <c r="N33" s="31">
        <v>0.29960000000000003</v>
      </c>
      <c r="O33" s="23">
        <v>31175</v>
      </c>
      <c r="P33" s="37">
        <v>5757932.75</v>
      </c>
      <c r="Q33" s="32">
        <v>0.2</v>
      </c>
      <c r="R33" s="20" t="s">
        <v>2661</v>
      </c>
      <c r="S33" s="33" t="s">
        <v>433</v>
      </c>
    </row>
    <row r="34" spans="1:19" ht="66" customHeight="1" x14ac:dyDescent="0.45">
      <c r="A34" s="25"/>
      <c r="B34" s="26">
        <v>30</v>
      </c>
      <c r="C34" s="27" t="s">
        <v>2676</v>
      </c>
      <c r="D34" s="26" t="s">
        <v>2666</v>
      </c>
      <c r="E34" s="27" t="s">
        <v>1461</v>
      </c>
      <c r="F34" s="27" t="s">
        <v>56</v>
      </c>
      <c r="G34" s="26" t="s">
        <v>22</v>
      </c>
      <c r="H34" s="7" t="s">
        <v>23</v>
      </c>
      <c r="I34" s="27" t="s">
        <v>27</v>
      </c>
      <c r="J34" s="42">
        <v>220</v>
      </c>
      <c r="K34" s="42">
        <v>774</v>
      </c>
      <c r="L34" s="29">
        <v>2831</v>
      </c>
      <c r="M34" s="38">
        <v>616131.81999999995</v>
      </c>
      <c r="N34" s="34">
        <v>0.66239999999999999</v>
      </c>
      <c r="O34" s="29">
        <v>108987</v>
      </c>
      <c r="P34" s="38">
        <v>25011293.48</v>
      </c>
      <c r="Q34" s="35">
        <v>0.15</v>
      </c>
      <c r="R34" s="26" t="s">
        <v>2674</v>
      </c>
      <c r="S34" s="36" t="s">
        <v>433</v>
      </c>
    </row>
    <row r="35" spans="1:19" ht="73.5" customHeight="1" x14ac:dyDescent="0.45">
      <c r="A35" s="19"/>
      <c r="B35" s="20">
        <v>31</v>
      </c>
      <c r="C35" s="21" t="s">
        <v>2690</v>
      </c>
      <c r="D35" s="20" t="s">
        <v>2678</v>
      </c>
      <c r="E35" s="21" t="s">
        <v>2681</v>
      </c>
      <c r="F35" s="21" t="s">
        <v>57</v>
      </c>
      <c r="G35" s="20" t="s">
        <v>26</v>
      </c>
      <c r="H35" s="7" t="s">
        <v>23</v>
      </c>
      <c r="I35" s="21" t="s">
        <v>459</v>
      </c>
      <c r="J35" s="41">
        <v>150.29</v>
      </c>
      <c r="K35" s="41">
        <v>389.26</v>
      </c>
      <c r="L35" s="23">
        <v>2804</v>
      </c>
      <c r="M35" s="37">
        <v>425873.51</v>
      </c>
      <c r="N35" s="31">
        <v>2.2340999999999998</v>
      </c>
      <c r="O35" s="23">
        <v>4270</v>
      </c>
      <c r="P35" s="37">
        <v>662910.03</v>
      </c>
      <c r="Q35" s="32">
        <v>0</v>
      </c>
      <c r="R35" s="20" t="s">
        <v>2688</v>
      </c>
      <c r="S35" s="33" t="s">
        <v>433</v>
      </c>
    </row>
    <row r="36" spans="1:19" ht="66" customHeight="1" x14ac:dyDescent="0.45">
      <c r="A36" s="25"/>
      <c r="B36" s="26">
        <v>32</v>
      </c>
      <c r="C36" s="27" t="s">
        <v>2705</v>
      </c>
      <c r="D36" s="26" t="s">
        <v>2692</v>
      </c>
      <c r="E36" s="27" t="s">
        <v>1461</v>
      </c>
      <c r="F36" s="27" t="s">
        <v>56</v>
      </c>
      <c r="G36" s="26" t="s">
        <v>22</v>
      </c>
      <c r="H36" s="7" t="s">
        <v>23</v>
      </c>
      <c r="I36" s="27" t="s">
        <v>27</v>
      </c>
      <c r="J36" s="42">
        <v>331</v>
      </c>
      <c r="K36" s="42">
        <v>630</v>
      </c>
      <c r="L36" s="29">
        <v>2633</v>
      </c>
      <c r="M36" s="38">
        <v>807936.65</v>
      </c>
      <c r="N36" s="34">
        <v>-0.255</v>
      </c>
      <c r="O36" s="29">
        <v>18071</v>
      </c>
      <c r="P36" s="38">
        <v>5456583.6799999997</v>
      </c>
      <c r="Q36" s="35">
        <v>0</v>
      </c>
      <c r="R36" s="26" t="s">
        <v>2702</v>
      </c>
      <c r="S36" s="36" t="s">
        <v>433</v>
      </c>
    </row>
    <row r="37" spans="1:19" ht="73.5" customHeight="1" x14ac:dyDescent="0.45">
      <c r="A37" s="19"/>
      <c r="B37" s="20">
        <v>33</v>
      </c>
      <c r="C37" s="21" t="s">
        <v>2718</v>
      </c>
      <c r="D37" s="20" t="s">
        <v>2707</v>
      </c>
      <c r="E37" s="21" t="s">
        <v>2709</v>
      </c>
      <c r="F37" s="21" t="s">
        <v>52</v>
      </c>
      <c r="G37" s="20" t="s">
        <v>22</v>
      </c>
      <c r="H37" s="12" t="s">
        <v>36</v>
      </c>
      <c r="I37" s="21" t="s">
        <v>34</v>
      </c>
      <c r="J37" s="41">
        <v>160.30000000000001</v>
      </c>
      <c r="K37" s="41">
        <v>241</v>
      </c>
      <c r="L37" s="23">
        <v>2628</v>
      </c>
      <c r="M37" s="37">
        <v>540536.05000000005</v>
      </c>
      <c r="N37" s="31">
        <v>-2.12E-2</v>
      </c>
      <c r="O37" s="23">
        <v>5441</v>
      </c>
      <c r="P37" s="37">
        <v>1061350.6499999999</v>
      </c>
      <c r="Q37" s="32">
        <v>0</v>
      </c>
      <c r="R37" s="20" t="s">
        <v>2716</v>
      </c>
      <c r="S37" s="33" t="s">
        <v>433</v>
      </c>
    </row>
    <row r="38" spans="1:19" ht="73.5" customHeight="1" x14ac:dyDescent="0.45">
      <c r="A38" s="25"/>
      <c r="B38" s="26">
        <v>34</v>
      </c>
      <c r="C38" s="27" t="s">
        <v>2734</v>
      </c>
      <c r="D38" s="26" t="s">
        <v>2720</v>
      </c>
      <c r="E38" s="27" t="s">
        <v>2723</v>
      </c>
      <c r="F38" s="27" t="s">
        <v>53</v>
      </c>
      <c r="G38" s="26" t="s">
        <v>29</v>
      </c>
      <c r="H38" s="7" t="s">
        <v>23</v>
      </c>
      <c r="I38" s="27" t="s">
        <v>1052</v>
      </c>
      <c r="J38" s="42">
        <v>450</v>
      </c>
      <c r="K38" s="42">
        <v>450</v>
      </c>
      <c r="L38" s="29">
        <v>2605</v>
      </c>
      <c r="M38" s="38">
        <v>1271670.8</v>
      </c>
      <c r="N38" s="34">
        <v>0</v>
      </c>
      <c r="O38" s="29">
        <v>3051</v>
      </c>
      <c r="P38" s="38">
        <v>1508496.8</v>
      </c>
      <c r="Q38" s="35">
        <v>0</v>
      </c>
      <c r="R38" s="26" t="s">
        <v>1901</v>
      </c>
      <c r="S38" s="36" t="s">
        <v>433</v>
      </c>
    </row>
    <row r="39" spans="1:19" ht="66" customHeight="1" x14ac:dyDescent="0.45">
      <c r="A39" s="19"/>
      <c r="B39" s="20">
        <v>35</v>
      </c>
      <c r="C39" s="21" t="s">
        <v>2748</v>
      </c>
      <c r="D39" s="20" t="s">
        <v>2736</v>
      </c>
      <c r="E39" s="21" t="s">
        <v>2738</v>
      </c>
      <c r="F39" s="21" t="s">
        <v>54</v>
      </c>
      <c r="G39" s="20" t="s">
        <v>22</v>
      </c>
      <c r="H39" s="7" t="s">
        <v>23</v>
      </c>
      <c r="I39" s="21" t="s">
        <v>21</v>
      </c>
      <c r="J39" s="41">
        <v>200.3</v>
      </c>
      <c r="K39" s="41">
        <v>200.3</v>
      </c>
      <c r="L39" s="23">
        <v>2592</v>
      </c>
      <c r="M39" s="37">
        <v>483547.93</v>
      </c>
      <c r="N39" s="31">
        <v>-0.3347</v>
      </c>
      <c r="O39" s="23">
        <v>159913</v>
      </c>
      <c r="P39" s="37">
        <v>29118345.09</v>
      </c>
      <c r="Q39" s="32">
        <v>0.25</v>
      </c>
      <c r="R39" s="20" t="s">
        <v>2746</v>
      </c>
      <c r="S39" s="33" t="s">
        <v>433</v>
      </c>
    </row>
    <row r="40" spans="1:19" ht="66" customHeight="1" x14ac:dyDescent="0.45">
      <c r="A40" s="25"/>
      <c r="B40" s="26">
        <v>36</v>
      </c>
      <c r="C40" s="27" t="s">
        <v>2762</v>
      </c>
      <c r="D40" s="26" t="s">
        <v>2750</v>
      </c>
      <c r="E40" s="27" t="s">
        <v>2752</v>
      </c>
      <c r="F40" s="27" t="s">
        <v>59</v>
      </c>
      <c r="G40" s="26" t="s">
        <v>296</v>
      </c>
      <c r="H40" s="12" t="s">
        <v>36</v>
      </c>
      <c r="I40" s="27" t="s">
        <v>1270</v>
      </c>
      <c r="J40" s="42">
        <v>209</v>
      </c>
      <c r="K40" s="42">
        <v>735</v>
      </c>
      <c r="L40" s="29">
        <v>2493</v>
      </c>
      <c r="M40" s="38">
        <v>554443</v>
      </c>
      <c r="N40" s="34">
        <v>-0.18600000000000003</v>
      </c>
      <c r="O40" s="29">
        <v>43534</v>
      </c>
      <c r="P40" s="38">
        <v>9360224.8000000007</v>
      </c>
      <c r="Q40" s="35">
        <v>0</v>
      </c>
      <c r="R40" s="26" t="s">
        <v>2760</v>
      </c>
      <c r="S40" s="36" t="s">
        <v>433</v>
      </c>
    </row>
    <row r="41" spans="1:19" ht="73.5" customHeight="1" x14ac:dyDescent="0.45">
      <c r="A41" s="19"/>
      <c r="B41" s="20">
        <v>37</v>
      </c>
      <c r="C41" s="21" t="s">
        <v>2775</v>
      </c>
      <c r="D41" s="20" t="s">
        <v>2764</v>
      </c>
      <c r="E41" s="21" t="s">
        <v>2624</v>
      </c>
      <c r="F41" s="21" t="s">
        <v>60</v>
      </c>
      <c r="G41" s="20" t="s">
        <v>296</v>
      </c>
      <c r="H41" s="7" t="s">
        <v>23</v>
      </c>
      <c r="I41" s="21" t="s">
        <v>725</v>
      </c>
      <c r="J41" s="41">
        <v>153.30000000000001</v>
      </c>
      <c r="K41" s="41">
        <v>595.20000000000005</v>
      </c>
      <c r="L41" s="23">
        <v>2414</v>
      </c>
      <c r="M41" s="37">
        <v>368738</v>
      </c>
      <c r="N41" s="31">
        <v>-0.11410000000000001</v>
      </c>
      <c r="O41" s="23">
        <v>13297</v>
      </c>
      <c r="P41" s="37">
        <v>2184376.5699999998</v>
      </c>
      <c r="Q41" s="32">
        <v>0</v>
      </c>
      <c r="R41" s="20" t="s">
        <v>1685</v>
      </c>
      <c r="S41" s="33" t="s">
        <v>433</v>
      </c>
    </row>
    <row r="42" spans="1:19" ht="73.5" customHeight="1" x14ac:dyDescent="0.45">
      <c r="A42" s="25"/>
      <c r="B42" s="26">
        <v>38</v>
      </c>
      <c r="C42" s="27" t="s">
        <v>2790</v>
      </c>
      <c r="D42" s="26" t="s">
        <v>2777</v>
      </c>
      <c r="E42" s="27" t="s">
        <v>2681</v>
      </c>
      <c r="F42" s="27" t="s">
        <v>53</v>
      </c>
      <c r="G42" s="26" t="s">
        <v>35</v>
      </c>
      <c r="H42" s="7" t="s">
        <v>23</v>
      </c>
      <c r="I42" s="27" t="s">
        <v>1348</v>
      </c>
      <c r="J42" s="42">
        <v>260.94</v>
      </c>
      <c r="K42" s="42">
        <v>948.82</v>
      </c>
      <c r="L42" s="29">
        <v>2367</v>
      </c>
      <c r="M42" s="38">
        <v>639792.07999999996</v>
      </c>
      <c r="N42" s="34">
        <v>1.2183999999999999</v>
      </c>
      <c r="O42" s="29">
        <v>4440</v>
      </c>
      <c r="P42" s="38">
        <v>1180691.3899999999</v>
      </c>
      <c r="Q42" s="35">
        <v>0</v>
      </c>
      <c r="R42" s="26" t="s">
        <v>2787</v>
      </c>
      <c r="S42" s="36" t="s">
        <v>433</v>
      </c>
    </row>
    <row r="43" spans="1:19" ht="66" customHeight="1" x14ac:dyDescent="0.45">
      <c r="A43" s="19"/>
      <c r="B43" s="20">
        <v>39</v>
      </c>
      <c r="C43" s="21" t="s">
        <v>2803</v>
      </c>
      <c r="D43" s="20" t="s">
        <v>2792</v>
      </c>
      <c r="E43" s="21" t="s">
        <v>2794</v>
      </c>
      <c r="F43" s="21" t="s">
        <v>53</v>
      </c>
      <c r="G43" s="20" t="s">
        <v>29</v>
      </c>
      <c r="H43" s="7" t="s">
        <v>23</v>
      </c>
      <c r="I43" s="21" t="s">
        <v>31</v>
      </c>
      <c r="J43" s="41">
        <v>566.54</v>
      </c>
      <c r="K43" s="41">
        <v>566.54</v>
      </c>
      <c r="L43" s="23">
        <v>2356</v>
      </c>
      <c r="M43" s="37">
        <v>1233135.3999999999</v>
      </c>
      <c r="N43" s="31">
        <v>-0.20269999999999999</v>
      </c>
      <c r="O43" s="23">
        <v>58634</v>
      </c>
      <c r="P43" s="37">
        <v>110097301.19</v>
      </c>
      <c r="Q43" s="32">
        <v>0.16</v>
      </c>
      <c r="R43" s="20" t="s">
        <v>2746</v>
      </c>
      <c r="S43" s="33" t="s">
        <v>433</v>
      </c>
    </row>
    <row r="44" spans="1:19" ht="66" customHeight="1" x14ac:dyDescent="0.45">
      <c r="A44" s="25"/>
      <c r="B44" s="26">
        <v>40</v>
      </c>
      <c r="C44" s="27" t="s">
        <v>2815</v>
      </c>
      <c r="D44" s="26" t="s">
        <v>2805</v>
      </c>
      <c r="E44" s="27" t="s">
        <v>2752</v>
      </c>
      <c r="F44" s="27" t="s">
        <v>52</v>
      </c>
      <c r="G44" s="26" t="s">
        <v>22</v>
      </c>
      <c r="H44" s="7" t="s">
        <v>23</v>
      </c>
      <c r="I44" s="27" t="s">
        <v>27</v>
      </c>
      <c r="J44" s="42">
        <v>209</v>
      </c>
      <c r="K44" s="42">
        <v>735</v>
      </c>
      <c r="L44" s="29">
        <v>2329</v>
      </c>
      <c r="M44" s="38">
        <v>506364.54</v>
      </c>
      <c r="N44" s="34">
        <v>8.8300000000000003E-2</v>
      </c>
      <c r="O44" s="29">
        <v>4522</v>
      </c>
      <c r="P44" s="38">
        <v>837628.88</v>
      </c>
      <c r="Q44" s="35">
        <v>0.15</v>
      </c>
      <c r="R44" s="26" t="s">
        <v>2813</v>
      </c>
      <c r="S44" s="36" t="s">
        <v>433</v>
      </c>
    </row>
    <row r="45" spans="1:19" ht="66" customHeight="1" x14ac:dyDescent="0.45">
      <c r="A45" s="19"/>
      <c r="B45" s="20">
        <v>41</v>
      </c>
      <c r="C45" s="21" t="s">
        <v>2827</v>
      </c>
      <c r="D45" s="20" t="s">
        <v>2817</v>
      </c>
      <c r="E45" s="21" t="s">
        <v>2752</v>
      </c>
      <c r="F45" s="21" t="s">
        <v>58</v>
      </c>
      <c r="G45" s="20" t="s">
        <v>296</v>
      </c>
      <c r="H45" s="7" t="s">
        <v>23</v>
      </c>
      <c r="I45" s="21" t="s">
        <v>1333</v>
      </c>
      <c r="J45" s="41">
        <v>209</v>
      </c>
      <c r="K45" s="41">
        <v>735</v>
      </c>
      <c r="L45" s="23">
        <v>2232</v>
      </c>
      <c r="M45" s="37">
        <v>496466.65</v>
      </c>
      <c r="N45" s="31">
        <v>0.27179999999999999</v>
      </c>
      <c r="O45" s="23">
        <v>4496</v>
      </c>
      <c r="P45" s="37">
        <v>878582.2</v>
      </c>
      <c r="Q45" s="32">
        <v>0.13500000000000001</v>
      </c>
      <c r="R45" s="20" t="s">
        <v>2825</v>
      </c>
      <c r="S45" s="33" t="s">
        <v>433</v>
      </c>
    </row>
    <row r="46" spans="1:19" ht="73.5" customHeight="1" x14ac:dyDescent="0.45">
      <c r="A46" s="25"/>
      <c r="B46" s="26">
        <v>42</v>
      </c>
      <c r="C46" s="27" t="s">
        <v>2837</v>
      </c>
      <c r="D46" s="26" t="s">
        <v>2829</v>
      </c>
      <c r="E46" s="27" t="s">
        <v>2832</v>
      </c>
      <c r="F46" s="27" t="s">
        <v>53</v>
      </c>
      <c r="G46" s="26" t="s">
        <v>29</v>
      </c>
      <c r="H46" s="12" t="s">
        <v>36</v>
      </c>
      <c r="I46" s="27" t="s">
        <v>31</v>
      </c>
      <c r="J46" s="42">
        <v>145.87</v>
      </c>
      <c r="K46" s="42">
        <v>145.87</v>
      </c>
      <c r="L46" s="29">
        <v>2229</v>
      </c>
      <c r="M46" s="38">
        <v>366160.02</v>
      </c>
      <c r="N46" s="34">
        <v>0.86680000000000001</v>
      </c>
      <c r="O46" s="29">
        <v>4728</v>
      </c>
      <c r="P46" s="38">
        <v>782973.58</v>
      </c>
      <c r="Q46" s="35">
        <v>0</v>
      </c>
      <c r="R46" s="26" t="s">
        <v>2787</v>
      </c>
      <c r="S46" s="36" t="s">
        <v>433</v>
      </c>
    </row>
    <row r="47" spans="1:19" ht="66" customHeight="1" x14ac:dyDescent="0.45">
      <c r="A47" s="19"/>
      <c r="B47" s="20">
        <v>43</v>
      </c>
      <c r="C47" s="21" t="s">
        <v>2335</v>
      </c>
      <c r="D47" s="20" t="s">
        <v>2839</v>
      </c>
      <c r="E47" s="21" t="s">
        <v>2293</v>
      </c>
      <c r="F47" s="21" t="s">
        <v>54</v>
      </c>
      <c r="G47" s="20" t="s">
        <v>22</v>
      </c>
      <c r="H47" s="15" t="s">
        <v>45</v>
      </c>
      <c r="I47" s="21" t="s">
        <v>1581</v>
      </c>
      <c r="J47" s="41">
        <v>328.34</v>
      </c>
      <c r="K47" s="41">
        <v>1094.51</v>
      </c>
      <c r="L47" s="23">
        <v>2228</v>
      </c>
      <c r="M47" s="37">
        <v>741964.16</v>
      </c>
      <c r="N47" s="31">
        <v>0.47259999999999996</v>
      </c>
      <c r="O47" s="23">
        <v>5916</v>
      </c>
      <c r="P47" s="37">
        <v>1893023.65</v>
      </c>
      <c r="Q47" s="32">
        <v>0</v>
      </c>
      <c r="R47" s="20" t="s">
        <v>2842</v>
      </c>
      <c r="S47" s="33" t="s">
        <v>433</v>
      </c>
    </row>
    <row r="48" spans="1:19" ht="66" customHeight="1" x14ac:dyDescent="0.45">
      <c r="A48" s="25"/>
      <c r="B48" s="26">
        <v>44</v>
      </c>
      <c r="C48" s="27" t="s">
        <v>2861</v>
      </c>
      <c r="D48" s="26" t="s">
        <v>2846</v>
      </c>
      <c r="E48" s="27" t="s">
        <v>2849</v>
      </c>
      <c r="F48" s="27" t="s">
        <v>58</v>
      </c>
      <c r="G48" s="26" t="s">
        <v>296</v>
      </c>
      <c r="H48" s="7" t="s">
        <v>23</v>
      </c>
      <c r="I48" s="27" t="s">
        <v>1333</v>
      </c>
      <c r="J48" s="42">
        <v>230</v>
      </c>
      <c r="K48" s="42">
        <v>576</v>
      </c>
      <c r="L48" s="29">
        <v>2220</v>
      </c>
      <c r="M48" s="38">
        <v>451329</v>
      </c>
      <c r="N48" s="34">
        <v>3.1494999999999997</v>
      </c>
      <c r="O48" s="29">
        <v>4019</v>
      </c>
      <c r="P48" s="38">
        <v>794201.2</v>
      </c>
      <c r="Q48" s="35">
        <v>0</v>
      </c>
      <c r="R48" s="26" t="s">
        <v>2857</v>
      </c>
      <c r="S48" s="36" t="s">
        <v>433</v>
      </c>
    </row>
    <row r="49" spans="1:19" ht="66" customHeight="1" x14ac:dyDescent="0.45">
      <c r="A49" s="19"/>
      <c r="B49" s="20">
        <v>45</v>
      </c>
      <c r="C49" s="21" t="s">
        <v>2874</v>
      </c>
      <c r="D49" s="20" t="s">
        <v>2863</v>
      </c>
      <c r="E49" s="21" t="s">
        <v>2293</v>
      </c>
      <c r="F49" s="21" t="s">
        <v>57</v>
      </c>
      <c r="G49" s="20" t="s">
        <v>22</v>
      </c>
      <c r="H49" s="12" t="s">
        <v>36</v>
      </c>
      <c r="I49" s="21" t="s">
        <v>509</v>
      </c>
      <c r="J49" s="41">
        <v>221.17</v>
      </c>
      <c r="K49" s="41">
        <v>752.02</v>
      </c>
      <c r="L49" s="23">
        <v>2203</v>
      </c>
      <c r="M49" s="37">
        <v>493990.16</v>
      </c>
      <c r="N49" s="31">
        <v>-0.26419999999999999</v>
      </c>
      <c r="O49" s="23">
        <v>8289</v>
      </c>
      <c r="P49" s="37">
        <v>1768385.6</v>
      </c>
      <c r="Q49" s="32">
        <v>0</v>
      </c>
      <c r="R49" s="20" t="s">
        <v>2872</v>
      </c>
      <c r="S49" s="33" t="s">
        <v>433</v>
      </c>
    </row>
    <row r="50" spans="1:19" ht="66" customHeight="1" x14ac:dyDescent="0.45">
      <c r="A50" s="25"/>
      <c r="B50" s="26">
        <v>46</v>
      </c>
      <c r="C50" s="27" t="s">
        <v>2885</v>
      </c>
      <c r="D50" s="26" t="s">
        <v>2876</v>
      </c>
      <c r="E50" s="27" t="s">
        <v>2849</v>
      </c>
      <c r="F50" s="27" t="s">
        <v>54</v>
      </c>
      <c r="G50" s="26" t="s">
        <v>22</v>
      </c>
      <c r="H50" s="15" t="s">
        <v>45</v>
      </c>
      <c r="I50" s="27" t="s">
        <v>21</v>
      </c>
      <c r="J50" s="42">
        <v>60</v>
      </c>
      <c r="K50" s="42">
        <v>60</v>
      </c>
      <c r="L50" s="29">
        <v>2198</v>
      </c>
      <c r="M50" s="38">
        <v>130700</v>
      </c>
      <c r="N50" s="34">
        <v>0.96950000000000003</v>
      </c>
      <c r="O50" s="29">
        <v>3828</v>
      </c>
      <c r="P50" s="38">
        <v>281599.34999999998</v>
      </c>
      <c r="Q50" s="35">
        <v>0</v>
      </c>
      <c r="R50" s="26" t="s">
        <v>2857</v>
      </c>
      <c r="S50" s="36" t="s">
        <v>433</v>
      </c>
    </row>
    <row r="51" spans="1:19" ht="66" customHeight="1" x14ac:dyDescent="0.45">
      <c r="A51" s="19"/>
      <c r="B51" s="20">
        <v>47</v>
      </c>
      <c r="C51" s="21" t="s">
        <v>2897</v>
      </c>
      <c r="D51" s="20" t="s">
        <v>2887</v>
      </c>
      <c r="E51" s="21" t="s">
        <v>2404</v>
      </c>
      <c r="F51" s="21" t="s">
        <v>56</v>
      </c>
      <c r="G51" s="20" t="s">
        <v>22</v>
      </c>
      <c r="H51" s="7" t="s">
        <v>23</v>
      </c>
      <c r="I51" s="21" t="s">
        <v>27</v>
      </c>
      <c r="J51" s="41">
        <v>173</v>
      </c>
      <c r="K51" s="41">
        <v>757</v>
      </c>
      <c r="L51" s="23">
        <v>2170</v>
      </c>
      <c r="M51" s="37">
        <v>385817</v>
      </c>
      <c r="N51" s="31">
        <v>0.39280000000000004</v>
      </c>
      <c r="O51" s="23">
        <v>33529</v>
      </c>
      <c r="P51" s="37">
        <v>6943976.3799999999</v>
      </c>
      <c r="Q51" s="32">
        <v>0.2</v>
      </c>
      <c r="R51" s="20" t="s">
        <v>1777</v>
      </c>
      <c r="S51" s="33" t="s">
        <v>433</v>
      </c>
    </row>
    <row r="52" spans="1:19" ht="66" customHeight="1" x14ac:dyDescent="0.45">
      <c r="A52" s="25"/>
      <c r="B52" s="26">
        <v>48</v>
      </c>
      <c r="C52" s="27" t="s">
        <v>2905</v>
      </c>
      <c r="D52" s="26" t="s">
        <v>2899</v>
      </c>
      <c r="E52" s="27" t="s">
        <v>2900</v>
      </c>
      <c r="F52" s="27" t="s">
        <v>53</v>
      </c>
      <c r="G52" s="26" t="s">
        <v>22</v>
      </c>
      <c r="H52" s="12" t="s">
        <v>36</v>
      </c>
      <c r="I52" s="27" t="s">
        <v>1166</v>
      </c>
      <c r="J52" s="42">
        <v>115.04</v>
      </c>
      <c r="K52" s="42">
        <v>460.2</v>
      </c>
      <c r="L52" s="29">
        <v>2144</v>
      </c>
      <c r="M52" s="38">
        <v>254521.83</v>
      </c>
      <c r="N52" s="34">
        <v>20.227699999999999</v>
      </c>
      <c r="O52" s="29">
        <v>13576</v>
      </c>
      <c r="P52" s="38">
        <v>4459308.99</v>
      </c>
      <c r="Q52" s="35">
        <v>0.26</v>
      </c>
      <c r="R52" s="26" t="s">
        <v>2902</v>
      </c>
      <c r="S52" s="36" t="s">
        <v>433</v>
      </c>
    </row>
    <row r="53" spans="1:19" ht="87" customHeight="1" x14ac:dyDescent="0.45">
      <c r="A53" s="19"/>
      <c r="B53" s="20">
        <v>49</v>
      </c>
      <c r="C53" s="21" t="s">
        <v>2415</v>
      </c>
      <c r="D53" s="20" t="s">
        <v>2907</v>
      </c>
      <c r="E53" s="21" t="s">
        <v>2433</v>
      </c>
      <c r="F53" s="21" t="s">
        <v>54</v>
      </c>
      <c r="G53" s="20" t="s">
        <v>29</v>
      </c>
      <c r="H53" s="12" t="s">
        <v>36</v>
      </c>
      <c r="I53" s="21" t="s">
        <v>32</v>
      </c>
      <c r="J53" s="41">
        <v>235.6</v>
      </c>
      <c r="K53" s="41">
        <v>235.6</v>
      </c>
      <c r="L53" s="23">
        <v>2102</v>
      </c>
      <c r="M53" s="37">
        <v>560554.22</v>
      </c>
      <c r="N53" s="31">
        <v>1.2625999999999999</v>
      </c>
      <c r="O53" s="23">
        <v>7111</v>
      </c>
      <c r="P53" s="37">
        <v>1845989.83</v>
      </c>
      <c r="Q53" s="32">
        <v>0</v>
      </c>
      <c r="R53" s="20" t="s">
        <v>2908</v>
      </c>
      <c r="S53" s="33" t="s">
        <v>433</v>
      </c>
    </row>
    <row r="54" spans="1:19" ht="66" customHeight="1" x14ac:dyDescent="0.45">
      <c r="A54" s="25"/>
      <c r="B54" s="26">
        <v>50</v>
      </c>
      <c r="C54" s="27" t="s">
        <v>2924</v>
      </c>
      <c r="D54" s="26" t="s">
        <v>2912</v>
      </c>
      <c r="E54" s="27" t="s">
        <v>2915</v>
      </c>
      <c r="F54" s="27" t="s">
        <v>65</v>
      </c>
      <c r="G54" s="26" t="s">
        <v>22</v>
      </c>
      <c r="H54" s="7" t="s">
        <v>23</v>
      </c>
      <c r="I54" s="27" t="s">
        <v>725</v>
      </c>
      <c r="J54" s="42">
        <v>225.4</v>
      </c>
      <c r="K54" s="42">
        <v>1073.0999999999999</v>
      </c>
      <c r="L54" s="29">
        <v>2043</v>
      </c>
      <c r="M54" s="38">
        <v>437358.49</v>
      </c>
      <c r="N54" s="34">
        <v>-9.64E-2</v>
      </c>
      <c r="O54" s="29">
        <v>10444</v>
      </c>
      <c r="P54" s="38">
        <v>2064765.2</v>
      </c>
      <c r="Q54" s="35">
        <v>0</v>
      </c>
      <c r="R54" s="26" t="s">
        <v>2688</v>
      </c>
      <c r="S54" s="36" t="s">
        <v>433</v>
      </c>
    </row>
    <row r="55" spans="1:19" ht="66" customHeight="1" x14ac:dyDescent="0.45">
      <c r="A55" s="19"/>
      <c r="B55" s="20">
        <v>51</v>
      </c>
      <c r="C55" s="21" t="s">
        <v>2935</v>
      </c>
      <c r="D55" s="20" t="s">
        <v>2926</v>
      </c>
      <c r="E55" s="21" t="s">
        <v>2709</v>
      </c>
      <c r="F55" s="21" t="s">
        <v>57</v>
      </c>
      <c r="G55" s="20" t="s">
        <v>22</v>
      </c>
      <c r="H55" s="12" t="s">
        <v>36</v>
      </c>
      <c r="I55" s="21" t="s">
        <v>509</v>
      </c>
      <c r="J55" s="41">
        <v>224</v>
      </c>
      <c r="K55" s="41">
        <v>403.8</v>
      </c>
      <c r="L55" s="23">
        <v>2037</v>
      </c>
      <c r="M55" s="37">
        <v>478123</v>
      </c>
      <c r="N55" s="31">
        <v>-0.35799999999999998</v>
      </c>
      <c r="O55" s="23">
        <v>10171</v>
      </c>
      <c r="P55" s="37">
        <v>2245815.17</v>
      </c>
      <c r="Q55" s="32">
        <v>0</v>
      </c>
      <c r="R55" s="20" t="s">
        <v>2933</v>
      </c>
      <c r="S55" s="33" t="s">
        <v>433</v>
      </c>
    </row>
    <row r="56" spans="1:19" ht="87" customHeight="1" x14ac:dyDescent="0.45">
      <c r="A56" s="25"/>
      <c r="B56" s="26">
        <v>52</v>
      </c>
      <c r="C56" s="27" t="s">
        <v>2949</v>
      </c>
      <c r="D56" s="26" t="s">
        <v>2937</v>
      </c>
      <c r="E56" s="27" t="s">
        <v>2709</v>
      </c>
      <c r="F56" s="27" t="s">
        <v>54</v>
      </c>
      <c r="G56" s="26" t="s">
        <v>29</v>
      </c>
      <c r="H56" s="15" t="s">
        <v>45</v>
      </c>
      <c r="I56" s="27" t="s">
        <v>32</v>
      </c>
      <c r="J56" s="42">
        <v>198.3</v>
      </c>
      <c r="K56" s="42">
        <v>357</v>
      </c>
      <c r="L56" s="29">
        <v>2016</v>
      </c>
      <c r="M56" s="38">
        <v>407909.4</v>
      </c>
      <c r="N56" s="34">
        <v>-0.32189999999999996</v>
      </c>
      <c r="O56" s="29">
        <v>14359</v>
      </c>
      <c r="P56" s="38">
        <v>3264005.17</v>
      </c>
      <c r="Q56" s="35">
        <v>0.1</v>
      </c>
      <c r="R56" s="26" t="s">
        <v>2946</v>
      </c>
      <c r="S56" s="36" t="s">
        <v>433</v>
      </c>
    </row>
    <row r="57" spans="1:19" ht="66" customHeight="1" x14ac:dyDescent="0.45">
      <c r="A57" s="19"/>
      <c r="B57" s="20">
        <v>53</v>
      </c>
      <c r="C57" s="21" t="s">
        <v>2961</v>
      </c>
      <c r="D57" s="20" t="s">
        <v>2951</v>
      </c>
      <c r="E57" s="21" t="s">
        <v>2953</v>
      </c>
      <c r="F57" s="21" t="s">
        <v>61</v>
      </c>
      <c r="G57" s="20" t="s">
        <v>22</v>
      </c>
      <c r="H57" s="15" t="s">
        <v>45</v>
      </c>
      <c r="I57" s="21" t="s">
        <v>1254</v>
      </c>
      <c r="J57" s="41">
        <v>284.86</v>
      </c>
      <c r="K57" s="41">
        <v>1253.4000000000001</v>
      </c>
      <c r="L57" s="23">
        <v>2011</v>
      </c>
      <c r="M57" s="37">
        <v>510543.33</v>
      </c>
      <c r="N57" s="31">
        <v>-1.23E-2</v>
      </c>
      <c r="O57" s="23">
        <v>22520</v>
      </c>
      <c r="P57" s="37">
        <v>6129789.1900000004</v>
      </c>
      <c r="Q57" s="32">
        <v>0</v>
      </c>
      <c r="R57" s="20" t="s">
        <v>2316</v>
      </c>
      <c r="S57" s="33" t="s">
        <v>433</v>
      </c>
    </row>
    <row r="58" spans="1:19" ht="66" customHeight="1" x14ac:dyDescent="0.45">
      <c r="A58" s="25"/>
      <c r="B58" s="26">
        <v>54</v>
      </c>
      <c r="C58" s="27" t="s">
        <v>2975</v>
      </c>
      <c r="D58" s="26" t="s">
        <v>2963</v>
      </c>
      <c r="E58" s="27" t="s">
        <v>2900</v>
      </c>
      <c r="F58" s="27" t="s">
        <v>58</v>
      </c>
      <c r="G58" s="26" t="s">
        <v>22</v>
      </c>
      <c r="H58" s="7" t="s">
        <v>23</v>
      </c>
      <c r="I58" s="27" t="s">
        <v>1333</v>
      </c>
      <c r="J58" s="42">
        <v>213.97</v>
      </c>
      <c r="K58" s="42">
        <v>823.8</v>
      </c>
      <c r="L58" s="29">
        <v>2004</v>
      </c>
      <c r="M58" s="38">
        <v>447344.19</v>
      </c>
      <c r="N58" s="34">
        <v>-0.31629999999999997</v>
      </c>
      <c r="O58" s="29">
        <v>14330</v>
      </c>
      <c r="P58" s="38">
        <v>3171019.38</v>
      </c>
      <c r="Q58" s="35">
        <v>0</v>
      </c>
      <c r="R58" s="26" t="s">
        <v>2972</v>
      </c>
      <c r="S58" s="36" t="s">
        <v>433</v>
      </c>
    </row>
    <row r="59" spans="1:19" ht="66" customHeight="1" x14ac:dyDescent="0.45">
      <c r="A59" s="19"/>
      <c r="B59" s="20">
        <v>55</v>
      </c>
      <c r="C59" s="21" t="s">
        <v>2986</v>
      </c>
      <c r="D59" s="20" t="s">
        <v>2977</v>
      </c>
      <c r="E59" s="21" t="s">
        <v>2388</v>
      </c>
      <c r="F59" s="21" t="s">
        <v>54</v>
      </c>
      <c r="G59" s="20" t="s">
        <v>22</v>
      </c>
      <c r="H59" s="7" t="s">
        <v>23</v>
      </c>
      <c r="I59" s="21" t="s">
        <v>21</v>
      </c>
      <c r="J59" s="41">
        <v>211</v>
      </c>
      <c r="K59" s="41">
        <v>614</v>
      </c>
      <c r="L59" s="23">
        <v>1894</v>
      </c>
      <c r="M59" s="37">
        <v>396659</v>
      </c>
      <c r="N59" s="31">
        <v>-0.1158</v>
      </c>
      <c r="O59" s="23">
        <v>12991</v>
      </c>
      <c r="P59" s="37">
        <v>2846473.7</v>
      </c>
      <c r="Q59" s="32">
        <v>0</v>
      </c>
      <c r="R59" s="20" t="s">
        <v>2983</v>
      </c>
      <c r="S59" s="33" t="s">
        <v>433</v>
      </c>
    </row>
    <row r="60" spans="1:19" ht="66" customHeight="1" x14ac:dyDescent="0.45">
      <c r="A60" s="25"/>
      <c r="B60" s="26">
        <v>56</v>
      </c>
      <c r="C60" s="27" t="s">
        <v>3000</v>
      </c>
      <c r="D60" s="26" t="s">
        <v>2988</v>
      </c>
      <c r="E60" s="27" t="s">
        <v>2323</v>
      </c>
      <c r="F60" s="27" t="s">
        <v>62</v>
      </c>
      <c r="G60" s="26" t="s">
        <v>22</v>
      </c>
      <c r="H60" s="12" t="s">
        <v>36</v>
      </c>
      <c r="I60" s="27" t="s">
        <v>1254</v>
      </c>
      <c r="J60" s="42">
        <v>100</v>
      </c>
      <c r="K60" s="42">
        <v>846.7</v>
      </c>
      <c r="L60" s="29">
        <v>1886</v>
      </c>
      <c r="M60" s="38">
        <v>188600</v>
      </c>
      <c r="N60" s="34">
        <v>-0.1116</v>
      </c>
      <c r="O60" s="29">
        <v>19633</v>
      </c>
      <c r="P60" s="38">
        <v>3726944.94</v>
      </c>
      <c r="Q60" s="35">
        <v>0.15</v>
      </c>
      <c r="R60" s="26" t="s">
        <v>2997</v>
      </c>
      <c r="S60" s="36" t="s">
        <v>433</v>
      </c>
    </row>
    <row r="61" spans="1:19" ht="66" customHeight="1" x14ac:dyDescent="0.45">
      <c r="A61" s="19"/>
      <c r="B61" s="20">
        <v>57</v>
      </c>
      <c r="C61" s="21" t="s">
        <v>3014</v>
      </c>
      <c r="D61" s="20" t="s">
        <v>3002</v>
      </c>
      <c r="E61" s="21" t="s">
        <v>2347</v>
      </c>
      <c r="F61" s="21" t="s">
        <v>63</v>
      </c>
      <c r="G61" s="20" t="s">
        <v>334</v>
      </c>
      <c r="H61" s="7" t="s">
        <v>23</v>
      </c>
      <c r="I61" s="21" t="s">
        <v>1348</v>
      </c>
      <c r="J61" s="41">
        <v>156.15</v>
      </c>
      <c r="K61" s="41">
        <v>524.26</v>
      </c>
      <c r="L61" s="23">
        <v>1817</v>
      </c>
      <c r="M61" s="37">
        <v>254970.55</v>
      </c>
      <c r="N61" s="31">
        <v>-0.42450000000000004</v>
      </c>
      <c r="O61" s="23">
        <v>11723</v>
      </c>
      <c r="P61" s="37">
        <v>1846357.22</v>
      </c>
      <c r="Q61" s="32">
        <v>0</v>
      </c>
      <c r="R61" s="20" t="s">
        <v>3011</v>
      </c>
      <c r="S61" s="33" t="s">
        <v>433</v>
      </c>
    </row>
    <row r="62" spans="1:19" ht="66" customHeight="1" x14ac:dyDescent="0.45">
      <c r="A62" s="25"/>
      <c r="B62" s="26">
        <v>58</v>
      </c>
      <c r="C62" s="27" t="s">
        <v>2399</v>
      </c>
      <c r="D62" s="26" t="s">
        <v>3016</v>
      </c>
      <c r="E62" s="27" t="s">
        <v>2388</v>
      </c>
      <c r="F62" s="27" t="s">
        <v>54</v>
      </c>
      <c r="G62" s="26" t="s">
        <v>22</v>
      </c>
      <c r="H62" s="7" t="s">
        <v>23</v>
      </c>
      <c r="I62" s="27" t="s">
        <v>21</v>
      </c>
      <c r="J62" s="42">
        <v>231</v>
      </c>
      <c r="K62" s="42">
        <v>672</v>
      </c>
      <c r="L62" s="29">
        <v>1705</v>
      </c>
      <c r="M62" s="38">
        <v>386359</v>
      </c>
      <c r="N62" s="34">
        <v>-6.5799999999999997E-2</v>
      </c>
      <c r="O62" s="29">
        <v>21849</v>
      </c>
      <c r="P62" s="38">
        <v>4965616</v>
      </c>
      <c r="Q62" s="35">
        <v>0</v>
      </c>
      <c r="R62" s="26" t="s">
        <v>632</v>
      </c>
      <c r="S62" s="36" t="s">
        <v>433</v>
      </c>
    </row>
    <row r="63" spans="1:19" ht="66" customHeight="1" x14ac:dyDescent="0.45">
      <c r="A63" s="19"/>
      <c r="B63" s="20">
        <v>59</v>
      </c>
      <c r="C63" s="21" t="s">
        <v>3032</v>
      </c>
      <c r="D63" s="20" t="s">
        <v>3021</v>
      </c>
      <c r="E63" s="21" t="s">
        <v>2433</v>
      </c>
      <c r="F63" s="21" t="s">
        <v>53</v>
      </c>
      <c r="G63" s="20" t="s">
        <v>524</v>
      </c>
      <c r="H63" s="12" t="s">
        <v>36</v>
      </c>
      <c r="I63" s="21" t="s">
        <v>1254</v>
      </c>
      <c r="J63" s="41">
        <v>191.7</v>
      </c>
      <c r="K63" s="41">
        <v>804.3</v>
      </c>
      <c r="L63" s="23">
        <v>1689</v>
      </c>
      <c r="M63" s="37">
        <v>363224.1</v>
      </c>
      <c r="N63" s="31">
        <v>1.171</v>
      </c>
      <c r="O63" s="23">
        <v>2523</v>
      </c>
      <c r="P63" s="37">
        <v>525465.69999999995</v>
      </c>
      <c r="Q63" s="32">
        <v>0</v>
      </c>
      <c r="R63" s="20" t="s">
        <v>1116</v>
      </c>
      <c r="S63" s="33" t="s">
        <v>433</v>
      </c>
    </row>
    <row r="64" spans="1:19" ht="87" customHeight="1" x14ac:dyDescent="0.45">
      <c r="A64" s="25"/>
      <c r="B64" s="26">
        <v>60</v>
      </c>
      <c r="C64" s="27" t="s">
        <v>3039</v>
      </c>
      <c r="D64" s="26" t="s">
        <v>3034</v>
      </c>
      <c r="E64" s="27" t="s">
        <v>2681</v>
      </c>
      <c r="F64" s="27" t="s">
        <v>53</v>
      </c>
      <c r="G64" s="26" t="s">
        <v>35</v>
      </c>
      <c r="H64" s="7" t="s">
        <v>23</v>
      </c>
      <c r="I64" s="27" t="s">
        <v>1348</v>
      </c>
      <c r="J64" s="42">
        <v>266.35000000000002</v>
      </c>
      <c r="K64" s="42">
        <v>968.48</v>
      </c>
      <c r="L64" s="29">
        <v>1659</v>
      </c>
      <c r="M64" s="38">
        <v>444214.84</v>
      </c>
      <c r="N64" s="34">
        <v>0.77049999999999996</v>
      </c>
      <c r="O64" s="29">
        <v>5903</v>
      </c>
      <c r="P64" s="38">
        <v>1451297.44</v>
      </c>
      <c r="Q64" s="35">
        <v>0</v>
      </c>
      <c r="R64" s="26" t="s">
        <v>3036</v>
      </c>
      <c r="S64" s="36" t="s">
        <v>433</v>
      </c>
    </row>
    <row r="65" spans="1:19" ht="66" customHeight="1" x14ac:dyDescent="0.45">
      <c r="A65" s="19"/>
      <c r="B65" s="20">
        <v>61</v>
      </c>
      <c r="C65" s="21" t="s">
        <v>2344</v>
      </c>
      <c r="D65" s="20" t="s">
        <v>3041</v>
      </c>
      <c r="E65" s="21" t="s">
        <v>2640</v>
      </c>
      <c r="F65" s="21" t="s">
        <v>56</v>
      </c>
      <c r="G65" s="20" t="s">
        <v>26</v>
      </c>
      <c r="H65" s="12" t="s">
        <v>36</v>
      </c>
      <c r="I65" s="21" t="s">
        <v>25</v>
      </c>
      <c r="J65" s="41">
        <v>197</v>
      </c>
      <c r="K65" s="41">
        <v>197</v>
      </c>
      <c r="L65" s="23">
        <v>1641</v>
      </c>
      <c r="M65" s="37">
        <v>349684.68</v>
      </c>
      <c r="N65" s="31">
        <v>4.1280999999999999</v>
      </c>
      <c r="O65" s="23">
        <v>2115</v>
      </c>
      <c r="P65" s="37">
        <v>455908.16</v>
      </c>
      <c r="Q65" s="32">
        <v>0</v>
      </c>
      <c r="R65" s="20" t="s">
        <v>3043</v>
      </c>
      <c r="S65" s="33" t="s">
        <v>433</v>
      </c>
    </row>
    <row r="66" spans="1:19" ht="66" customHeight="1" x14ac:dyDescent="0.45">
      <c r="A66" s="25"/>
      <c r="B66" s="26">
        <v>62</v>
      </c>
      <c r="C66" s="27" t="s">
        <v>2305</v>
      </c>
      <c r="D66" s="26" t="s">
        <v>3047</v>
      </c>
      <c r="E66" s="27" t="s">
        <v>2900</v>
      </c>
      <c r="F66" s="27" t="s">
        <v>52</v>
      </c>
      <c r="G66" s="26" t="s">
        <v>35</v>
      </c>
      <c r="H66" s="12" t="s">
        <v>36</v>
      </c>
      <c r="I66" s="27" t="s">
        <v>34</v>
      </c>
      <c r="J66" s="42">
        <v>270.95</v>
      </c>
      <c r="K66" s="42">
        <v>869.33</v>
      </c>
      <c r="L66" s="29">
        <v>1596</v>
      </c>
      <c r="M66" s="38">
        <v>425016.93</v>
      </c>
      <c r="N66" s="34">
        <v>1.1365000000000001</v>
      </c>
      <c r="O66" s="29">
        <v>2454</v>
      </c>
      <c r="P66" s="38">
        <v>658155.41</v>
      </c>
      <c r="Q66" s="35">
        <v>0</v>
      </c>
      <c r="R66" s="26" t="s">
        <v>3055</v>
      </c>
      <c r="S66" s="36" t="s">
        <v>433</v>
      </c>
    </row>
    <row r="67" spans="1:19" ht="66" customHeight="1" x14ac:dyDescent="0.45">
      <c r="A67" s="19"/>
      <c r="B67" s="20">
        <v>63</v>
      </c>
      <c r="C67" s="21" t="s">
        <v>3072</v>
      </c>
      <c r="D67" s="20" t="s">
        <v>3060</v>
      </c>
      <c r="E67" s="21" t="s">
        <v>2293</v>
      </c>
      <c r="F67" s="21" t="s">
        <v>61</v>
      </c>
      <c r="G67" s="20" t="s">
        <v>22</v>
      </c>
      <c r="H67" s="12" t="s">
        <v>36</v>
      </c>
      <c r="I67" s="21" t="s">
        <v>1254</v>
      </c>
      <c r="J67" s="41">
        <v>111.46</v>
      </c>
      <c r="K67" s="41">
        <v>445.88</v>
      </c>
      <c r="L67" s="23">
        <v>1588</v>
      </c>
      <c r="M67" s="37">
        <v>170754.69</v>
      </c>
      <c r="N67" s="31">
        <v>0.8859999999999999</v>
      </c>
      <c r="O67" s="23">
        <v>9055</v>
      </c>
      <c r="P67" s="37">
        <v>1622689.83</v>
      </c>
      <c r="Q67" s="32">
        <v>0</v>
      </c>
      <c r="R67" s="20" t="s">
        <v>3069</v>
      </c>
      <c r="S67" s="33" t="s">
        <v>433</v>
      </c>
    </row>
    <row r="68" spans="1:19" ht="66" customHeight="1" x14ac:dyDescent="0.45">
      <c r="A68" s="25"/>
      <c r="B68" s="26">
        <v>64</v>
      </c>
      <c r="C68" s="27" t="s">
        <v>3087</v>
      </c>
      <c r="D68" s="26" t="s">
        <v>3074</v>
      </c>
      <c r="E68" s="27" t="s">
        <v>2681</v>
      </c>
      <c r="F68" s="27" t="s">
        <v>56</v>
      </c>
      <c r="G68" s="26" t="s">
        <v>26</v>
      </c>
      <c r="H68" s="12" t="s">
        <v>36</v>
      </c>
      <c r="I68" s="27" t="s">
        <v>1254</v>
      </c>
      <c r="J68" s="42">
        <v>217.27</v>
      </c>
      <c r="K68" s="42">
        <v>828.71</v>
      </c>
      <c r="L68" s="29">
        <v>1578</v>
      </c>
      <c r="M68" s="38">
        <v>349672.19</v>
      </c>
      <c r="N68" s="34">
        <v>-2.1099999999999997E-2</v>
      </c>
      <c r="O68" s="29">
        <v>11273</v>
      </c>
      <c r="P68" s="38">
        <v>2274036.44</v>
      </c>
      <c r="Q68" s="35">
        <v>0</v>
      </c>
      <c r="R68" s="26" t="s">
        <v>3084</v>
      </c>
      <c r="S68" s="36" t="s">
        <v>433</v>
      </c>
    </row>
    <row r="69" spans="1:19" ht="66" customHeight="1" x14ac:dyDescent="0.45">
      <c r="A69" s="19"/>
      <c r="B69" s="20">
        <v>65</v>
      </c>
      <c r="C69" s="21" t="s">
        <v>3100</v>
      </c>
      <c r="D69" s="20" t="s">
        <v>3089</v>
      </c>
      <c r="E69" s="21" t="s">
        <v>2388</v>
      </c>
      <c r="F69" s="21" t="s">
        <v>58</v>
      </c>
      <c r="G69" s="20" t="s">
        <v>22</v>
      </c>
      <c r="H69" s="12" t="s">
        <v>36</v>
      </c>
      <c r="I69" s="21" t="s">
        <v>1333</v>
      </c>
      <c r="J69" s="41">
        <v>291</v>
      </c>
      <c r="K69" s="41">
        <v>818</v>
      </c>
      <c r="L69" s="23">
        <v>1578</v>
      </c>
      <c r="M69" s="37">
        <v>433601.6</v>
      </c>
      <c r="N69" s="31">
        <v>0.20730000000000001</v>
      </c>
      <c r="O69" s="23">
        <v>7823</v>
      </c>
      <c r="P69" s="37">
        <v>2140154</v>
      </c>
      <c r="Q69" s="32">
        <v>0</v>
      </c>
      <c r="R69" s="20" t="s">
        <v>1319</v>
      </c>
      <c r="S69" s="33" t="s">
        <v>433</v>
      </c>
    </row>
    <row r="70" spans="1:19" ht="87" customHeight="1" x14ac:dyDescent="0.45">
      <c r="A70" s="25"/>
      <c r="B70" s="26">
        <v>66</v>
      </c>
      <c r="C70" s="27" t="s">
        <v>3110</v>
      </c>
      <c r="D70" s="26" t="s">
        <v>3102</v>
      </c>
      <c r="E70" s="27" t="s">
        <v>2404</v>
      </c>
      <c r="F70" s="27" t="s">
        <v>54</v>
      </c>
      <c r="G70" s="26" t="s">
        <v>29</v>
      </c>
      <c r="H70" s="15" t="s">
        <v>45</v>
      </c>
      <c r="I70" s="27" t="s">
        <v>32</v>
      </c>
      <c r="J70" s="42">
        <v>221.9</v>
      </c>
      <c r="K70" s="42">
        <v>1038.8</v>
      </c>
      <c r="L70" s="29">
        <v>1565</v>
      </c>
      <c r="M70" s="38">
        <v>335306.43</v>
      </c>
      <c r="N70" s="34">
        <v>-9.3200000000000005E-2</v>
      </c>
      <c r="O70" s="29">
        <v>57948</v>
      </c>
      <c r="P70" s="38">
        <v>14575713.32</v>
      </c>
      <c r="Q70" s="35">
        <v>0.2</v>
      </c>
      <c r="R70" s="26" t="s">
        <v>3107</v>
      </c>
      <c r="S70" s="36" t="s">
        <v>433</v>
      </c>
    </row>
    <row r="71" spans="1:19" ht="66" customHeight="1" x14ac:dyDescent="0.45">
      <c r="A71" s="19"/>
      <c r="B71" s="20">
        <v>67</v>
      </c>
      <c r="C71" s="21" t="s">
        <v>3120</v>
      </c>
      <c r="D71" s="20" t="s">
        <v>3112</v>
      </c>
      <c r="E71" s="21" t="s">
        <v>2388</v>
      </c>
      <c r="F71" s="21" t="s">
        <v>57</v>
      </c>
      <c r="G71" s="20" t="s">
        <v>22</v>
      </c>
      <c r="H71" s="12" t="s">
        <v>36</v>
      </c>
      <c r="I71" s="21" t="s">
        <v>509</v>
      </c>
      <c r="J71" s="41">
        <v>277</v>
      </c>
      <c r="K71" s="41">
        <v>764</v>
      </c>
      <c r="L71" s="23">
        <v>1519</v>
      </c>
      <c r="M71" s="37">
        <v>390232</v>
      </c>
      <c r="N71" s="31">
        <v>-0.37670000000000003</v>
      </c>
      <c r="O71" s="23">
        <v>20285</v>
      </c>
      <c r="P71" s="37">
        <v>4963386.5999999996</v>
      </c>
      <c r="Q71" s="32">
        <v>0</v>
      </c>
      <c r="R71" s="20" t="s">
        <v>3117</v>
      </c>
      <c r="S71" s="33" t="s">
        <v>433</v>
      </c>
    </row>
    <row r="72" spans="1:19" ht="66" customHeight="1" x14ac:dyDescent="0.45">
      <c r="A72" s="25"/>
      <c r="B72" s="26">
        <v>68</v>
      </c>
      <c r="C72" s="27" t="s">
        <v>3133</v>
      </c>
      <c r="D72" s="26" t="s">
        <v>3122</v>
      </c>
      <c r="E72" s="27" t="s">
        <v>3124</v>
      </c>
      <c r="F72" s="27" t="s">
        <v>57</v>
      </c>
      <c r="G72" s="26" t="s">
        <v>26</v>
      </c>
      <c r="H72" s="7" t="s">
        <v>23</v>
      </c>
      <c r="I72" s="27" t="s">
        <v>459</v>
      </c>
      <c r="J72" s="42">
        <v>169.52</v>
      </c>
      <c r="K72" s="42">
        <v>372</v>
      </c>
      <c r="L72" s="29">
        <v>1517</v>
      </c>
      <c r="M72" s="38">
        <v>273559.99</v>
      </c>
      <c r="N72" s="34">
        <v>-0.52639999999999998</v>
      </c>
      <c r="O72" s="29">
        <v>153281</v>
      </c>
      <c r="P72" s="38">
        <v>32526637.219999999</v>
      </c>
      <c r="Q72" s="35">
        <v>0.2</v>
      </c>
      <c r="R72" s="26" t="s">
        <v>2746</v>
      </c>
      <c r="S72" s="36" t="s">
        <v>433</v>
      </c>
    </row>
    <row r="73" spans="1:19" ht="66" customHeight="1" x14ac:dyDescent="0.45">
      <c r="A73" s="19"/>
      <c r="B73" s="20">
        <v>69</v>
      </c>
      <c r="C73" s="21" t="s">
        <v>3139</v>
      </c>
      <c r="D73" s="20" t="s">
        <v>3135</v>
      </c>
      <c r="E73" s="21" t="s">
        <v>2347</v>
      </c>
      <c r="F73" s="21" t="s">
        <v>58</v>
      </c>
      <c r="G73" s="20" t="s">
        <v>22</v>
      </c>
      <c r="H73" s="7" t="s">
        <v>23</v>
      </c>
      <c r="I73" s="21" t="s">
        <v>1333</v>
      </c>
      <c r="J73" s="41">
        <v>223.68</v>
      </c>
      <c r="K73" s="41">
        <v>861.22</v>
      </c>
      <c r="L73" s="23">
        <v>1512</v>
      </c>
      <c r="M73" s="37">
        <v>330225.49</v>
      </c>
      <c r="N73" s="31">
        <v>-0.31370000000000003</v>
      </c>
      <c r="O73" s="23">
        <v>19768</v>
      </c>
      <c r="P73" s="37">
        <v>4283728.01</v>
      </c>
      <c r="Q73" s="32">
        <v>0</v>
      </c>
      <c r="R73" s="20" t="s">
        <v>2447</v>
      </c>
      <c r="S73" s="33" t="s">
        <v>433</v>
      </c>
    </row>
    <row r="74" spans="1:19" ht="66" customHeight="1" x14ac:dyDescent="0.45">
      <c r="A74" s="25"/>
      <c r="B74" s="26">
        <v>70</v>
      </c>
      <c r="C74" s="27" t="s">
        <v>3149</v>
      </c>
      <c r="D74" s="26" t="s">
        <v>3141</v>
      </c>
      <c r="E74" s="27" t="s">
        <v>3144</v>
      </c>
      <c r="F74" s="27" t="s">
        <v>57</v>
      </c>
      <c r="G74" s="26" t="s">
        <v>22</v>
      </c>
      <c r="H74" s="12" t="s">
        <v>36</v>
      </c>
      <c r="I74" s="27" t="s">
        <v>509</v>
      </c>
      <c r="J74" s="42">
        <v>268.02</v>
      </c>
      <c r="K74" s="42">
        <v>268.02</v>
      </c>
      <c r="L74" s="29">
        <v>1511</v>
      </c>
      <c r="M74" s="38">
        <v>438072.18</v>
      </c>
      <c r="N74" s="34">
        <v>0.94720000000000004</v>
      </c>
      <c r="O74" s="29">
        <v>4057</v>
      </c>
      <c r="P74" s="38">
        <v>1103750.72</v>
      </c>
      <c r="Q74" s="35">
        <v>0</v>
      </c>
      <c r="R74" s="26" t="s">
        <v>2997</v>
      </c>
      <c r="S74" s="36" t="s">
        <v>433</v>
      </c>
    </row>
    <row r="75" spans="1:19" ht="66" customHeight="1" x14ac:dyDescent="0.45">
      <c r="A75" s="19"/>
      <c r="B75" s="20">
        <v>71</v>
      </c>
      <c r="C75" s="21" t="s">
        <v>2399</v>
      </c>
      <c r="D75" s="20" t="s">
        <v>3151</v>
      </c>
      <c r="E75" s="21" t="s">
        <v>2481</v>
      </c>
      <c r="F75" s="21" t="s">
        <v>54</v>
      </c>
      <c r="G75" s="20" t="s">
        <v>22</v>
      </c>
      <c r="H75" s="7" t="s">
        <v>23</v>
      </c>
      <c r="I75" s="21" t="s">
        <v>21</v>
      </c>
      <c r="J75" s="41">
        <v>219</v>
      </c>
      <c r="K75" s="41">
        <v>637</v>
      </c>
      <c r="L75" s="23">
        <v>1499</v>
      </c>
      <c r="M75" s="37">
        <v>335023.5</v>
      </c>
      <c r="N75" s="31">
        <v>5.5599999999999997E-2</v>
      </c>
      <c r="O75" s="23">
        <v>14557</v>
      </c>
      <c r="P75" s="37">
        <v>3091775.95</v>
      </c>
      <c r="Q75" s="32">
        <v>0</v>
      </c>
      <c r="R75" s="20" t="s">
        <v>2316</v>
      </c>
      <c r="S75" s="33" t="s">
        <v>433</v>
      </c>
    </row>
    <row r="76" spans="1:19" ht="73.5" customHeight="1" x14ac:dyDescent="0.45">
      <c r="A76" s="25"/>
      <c r="B76" s="26">
        <v>72</v>
      </c>
      <c r="C76" s="27" t="s">
        <v>3168</v>
      </c>
      <c r="D76" s="26" t="s">
        <v>3156</v>
      </c>
      <c r="E76" s="27" t="s">
        <v>3159</v>
      </c>
      <c r="F76" s="27" t="s">
        <v>54</v>
      </c>
      <c r="G76" s="26" t="s">
        <v>22</v>
      </c>
      <c r="H76" s="7" t="s">
        <v>23</v>
      </c>
      <c r="I76" s="27" t="s">
        <v>21</v>
      </c>
      <c r="J76" s="42">
        <v>207.8</v>
      </c>
      <c r="K76" s="42">
        <v>207.8</v>
      </c>
      <c r="L76" s="29">
        <v>1480</v>
      </c>
      <c r="M76" s="38">
        <v>307275.95</v>
      </c>
      <c r="N76" s="34">
        <v>-0.16</v>
      </c>
      <c r="O76" s="29">
        <v>80043</v>
      </c>
      <c r="P76" s="38">
        <v>15725882.359999999</v>
      </c>
      <c r="Q76" s="35">
        <v>0.26</v>
      </c>
      <c r="R76" s="26" t="s">
        <v>3166</v>
      </c>
      <c r="S76" s="36" t="s">
        <v>433</v>
      </c>
    </row>
    <row r="77" spans="1:19" ht="66" customHeight="1" x14ac:dyDescent="0.45">
      <c r="A77" s="19"/>
      <c r="B77" s="20">
        <v>73</v>
      </c>
      <c r="C77" s="21" t="s">
        <v>3183</v>
      </c>
      <c r="D77" s="20" t="s">
        <v>3170</v>
      </c>
      <c r="E77" s="21" t="s">
        <v>3173</v>
      </c>
      <c r="F77" s="21" t="s">
        <v>61</v>
      </c>
      <c r="G77" s="20" t="s">
        <v>334</v>
      </c>
      <c r="H77" s="12" t="s">
        <v>36</v>
      </c>
      <c r="I77" s="21" t="s">
        <v>1254</v>
      </c>
      <c r="J77" s="41">
        <v>224</v>
      </c>
      <c r="K77" s="41">
        <v>546</v>
      </c>
      <c r="L77" s="23">
        <v>1436</v>
      </c>
      <c r="M77" s="37">
        <v>249739.64</v>
      </c>
      <c r="N77" s="31">
        <v>5.28E-2</v>
      </c>
      <c r="O77" s="23">
        <v>2979</v>
      </c>
      <c r="P77" s="37">
        <v>537666.54</v>
      </c>
      <c r="Q77" s="32">
        <v>0</v>
      </c>
      <c r="R77" s="20" t="s">
        <v>1241</v>
      </c>
      <c r="S77" s="33" t="s">
        <v>433</v>
      </c>
    </row>
    <row r="78" spans="1:19" ht="87" customHeight="1" x14ac:dyDescent="0.45">
      <c r="A78" s="25"/>
      <c r="B78" s="26">
        <v>74</v>
      </c>
      <c r="C78" s="27" t="s">
        <v>3197</v>
      </c>
      <c r="D78" s="26" t="s">
        <v>3185</v>
      </c>
      <c r="E78" s="27" t="s">
        <v>3187</v>
      </c>
      <c r="F78" s="27" t="s">
        <v>54</v>
      </c>
      <c r="G78" s="26" t="s">
        <v>22</v>
      </c>
      <c r="H78" s="7" t="s">
        <v>23</v>
      </c>
      <c r="I78" s="27" t="s">
        <v>21</v>
      </c>
      <c r="J78" s="42">
        <v>220.15</v>
      </c>
      <c r="K78" s="42">
        <v>330.23</v>
      </c>
      <c r="L78" s="29">
        <v>1414</v>
      </c>
      <c r="M78" s="38">
        <v>295435.93</v>
      </c>
      <c r="N78" s="34">
        <v>-8.77E-2</v>
      </c>
      <c r="O78" s="29">
        <v>5840</v>
      </c>
      <c r="P78" s="38">
        <v>1167386.1299999999</v>
      </c>
      <c r="Q78" s="35">
        <v>0</v>
      </c>
      <c r="R78" s="26" t="s">
        <v>3194</v>
      </c>
      <c r="S78" s="36" t="s">
        <v>433</v>
      </c>
    </row>
    <row r="79" spans="1:19" ht="66" customHeight="1" x14ac:dyDescent="0.45">
      <c r="A79" s="19"/>
      <c r="B79" s="20">
        <v>75</v>
      </c>
      <c r="C79" s="21" t="s">
        <v>3211</v>
      </c>
      <c r="D79" s="20" t="s">
        <v>3199</v>
      </c>
      <c r="E79" s="21" t="s">
        <v>3202</v>
      </c>
      <c r="F79" s="21" t="s">
        <v>60</v>
      </c>
      <c r="G79" s="20" t="s">
        <v>296</v>
      </c>
      <c r="H79" s="7" t="s">
        <v>23</v>
      </c>
      <c r="I79" s="21" t="s">
        <v>725</v>
      </c>
      <c r="J79" s="41">
        <v>296.3</v>
      </c>
      <c r="K79" s="41">
        <v>296.3</v>
      </c>
      <c r="L79" s="23">
        <v>1389</v>
      </c>
      <c r="M79" s="37">
        <v>402879.72</v>
      </c>
      <c r="N79" s="31">
        <v>0.1139</v>
      </c>
      <c r="O79" s="23">
        <v>9828</v>
      </c>
      <c r="P79" s="37">
        <v>7330859.29</v>
      </c>
      <c r="Q79" s="32">
        <v>0</v>
      </c>
      <c r="R79" s="20" t="s">
        <v>3209</v>
      </c>
      <c r="S79" s="33" t="s">
        <v>433</v>
      </c>
    </row>
    <row r="80" spans="1:19" ht="66" customHeight="1" x14ac:dyDescent="0.45">
      <c r="A80" s="25"/>
      <c r="B80" s="26">
        <v>76</v>
      </c>
      <c r="C80" s="27" t="s">
        <v>3225</v>
      </c>
      <c r="D80" s="26" t="s">
        <v>3213</v>
      </c>
      <c r="E80" s="27" t="s">
        <v>1461</v>
      </c>
      <c r="F80" s="27" t="s">
        <v>56</v>
      </c>
      <c r="G80" s="26" t="s">
        <v>22</v>
      </c>
      <c r="H80" s="7" t="s">
        <v>23</v>
      </c>
      <c r="I80" s="27" t="s">
        <v>27</v>
      </c>
      <c r="J80" s="42">
        <v>222</v>
      </c>
      <c r="K80" s="42">
        <v>780</v>
      </c>
      <c r="L80" s="29">
        <v>1389</v>
      </c>
      <c r="M80" s="38">
        <v>313198</v>
      </c>
      <c r="N80" s="34">
        <v>0.43490000000000001</v>
      </c>
      <c r="O80" s="29">
        <v>41162</v>
      </c>
      <c r="P80" s="38">
        <v>9857900.3000000007</v>
      </c>
      <c r="Q80" s="35">
        <v>0.2</v>
      </c>
      <c r="R80" s="26" t="s">
        <v>3222</v>
      </c>
      <c r="S80" s="36" t="s">
        <v>433</v>
      </c>
    </row>
    <row r="81" spans="1:19" ht="66" customHeight="1" x14ac:dyDescent="0.45">
      <c r="A81" s="19"/>
      <c r="B81" s="20">
        <v>77</v>
      </c>
      <c r="C81" s="21" t="s">
        <v>3241</v>
      </c>
      <c r="D81" s="20" t="s">
        <v>3227</v>
      </c>
      <c r="E81" s="21" t="s">
        <v>2388</v>
      </c>
      <c r="F81" s="21" t="s">
        <v>55</v>
      </c>
      <c r="G81" s="20" t="s">
        <v>296</v>
      </c>
      <c r="H81" s="12" t="s">
        <v>36</v>
      </c>
      <c r="I81" s="21" t="s">
        <v>1166</v>
      </c>
      <c r="J81" s="41">
        <v>330</v>
      </c>
      <c r="K81" s="41">
        <v>905</v>
      </c>
      <c r="L81" s="23">
        <v>1365</v>
      </c>
      <c r="M81" s="37">
        <v>426693.3</v>
      </c>
      <c r="N81" s="31">
        <v>0.11789999999999999</v>
      </c>
      <c r="O81" s="23">
        <v>33657</v>
      </c>
      <c r="P81" s="37">
        <v>10788345.65</v>
      </c>
      <c r="Q81" s="32">
        <v>0.15</v>
      </c>
      <c r="R81" s="20" t="s">
        <v>3237</v>
      </c>
      <c r="S81" s="33" t="s">
        <v>433</v>
      </c>
    </row>
    <row r="82" spans="1:19" ht="66" customHeight="1" x14ac:dyDescent="0.45">
      <c r="A82" s="25"/>
      <c r="B82" s="26">
        <v>78</v>
      </c>
      <c r="C82" s="27" t="s">
        <v>3252</v>
      </c>
      <c r="D82" s="26" t="s">
        <v>3243</v>
      </c>
      <c r="E82" s="27" t="s">
        <v>1461</v>
      </c>
      <c r="F82" s="27" t="s">
        <v>55</v>
      </c>
      <c r="G82" s="26" t="s">
        <v>22</v>
      </c>
      <c r="H82" s="7" t="s">
        <v>23</v>
      </c>
      <c r="I82" s="27" t="s">
        <v>33</v>
      </c>
      <c r="J82" s="42">
        <v>213</v>
      </c>
      <c r="K82" s="42">
        <v>747</v>
      </c>
      <c r="L82" s="29">
        <v>1362</v>
      </c>
      <c r="M82" s="38">
        <v>303189.53000000003</v>
      </c>
      <c r="N82" s="34">
        <v>1.7627000000000002</v>
      </c>
      <c r="O82" s="29">
        <v>3368</v>
      </c>
      <c r="P82" s="38">
        <v>727672.18</v>
      </c>
      <c r="Q82" s="35">
        <v>0</v>
      </c>
      <c r="R82" s="26" t="s">
        <v>3249</v>
      </c>
      <c r="S82" s="36" t="s">
        <v>433</v>
      </c>
    </row>
    <row r="83" spans="1:19" ht="66" customHeight="1" x14ac:dyDescent="0.45">
      <c r="A83" s="19"/>
      <c r="B83" s="20">
        <v>79</v>
      </c>
      <c r="C83" s="21" t="s">
        <v>3032</v>
      </c>
      <c r="D83" s="20" t="s">
        <v>3254</v>
      </c>
      <c r="E83" s="21" t="s">
        <v>2404</v>
      </c>
      <c r="F83" s="21" t="s">
        <v>53</v>
      </c>
      <c r="G83" s="20" t="s">
        <v>524</v>
      </c>
      <c r="H83" s="12" t="s">
        <v>36</v>
      </c>
      <c r="I83" s="21" t="s">
        <v>1254</v>
      </c>
      <c r="J83" s="41">
        <v>190</v>
      </c>
      <c r="K83" s="41">
        <v>791.4</v>
      </c>
      <c r="L83" s="23">
        <v>1360</v>
      </c>
      <c r="M83" s="37">
        <v>285672</v>
      </c>
      <c r="N83" s="31">
        <v>-0.44540000000000002</v>
      </c>
      <c r="O83" s="23">
        <v>5096</v>
      </c>
      <c r="P83" s="37">
        <v>933565</v>
      </c>
      <c r="Q83" s="32">
        <v>0</v>
      </c>
      <c r="R83" s="20" t="s">
        <v>480</v>
      </c>
      <c r="S83" s="33" t="s">
        <v>433</v>
      </c>
    </row>
    <row r="84" spans="1:19" ht="66" customHeight="1" x14ac:dyDescent="0.45">
      <c r="A84" s="25"/>
      <c r="B84" s="26">
        <v>80</v>
      </c>
      <c r="C84" s="27" t="s">
        <v>3277</v>
      </c>
      <c r="D84" s="26" t="s">
        <v>3265</v>
      </c>
      <c r="E84" s="27" t="s">
        <v>2738</v>
      </c>
      <c r="F84" s="27" t="s">
        <v>66</v>
      </c>
      <c r="G84" s="26" t="s">
        <v>22</v>
      </c>
      <c r="H84" s="12" t="s">
        <v>36</v>
      </c>
      <c r="I84" s="27" t="s">
        <v>1254</v>
      </c>
      <c r="J84" s="42">
        <v>232.66</v>
      </c>
      <c r="K84" s="42">
        <v>232.66</v>
      </c>
      <c r="L84" s="29">
        <v>1313</v>
      </c>
      <c r="M84" s="38">
        <v>294597.48</v>
      </c>
      <c r="N84" s="34">
        <v>-0.1885</v>
      </c>
      <c r="O84" s="29">
        <v>14974</v>
      </c>
      <c r="P84" s="38">
        <v>3373586.49</v>
      </c>
      <c r="Q84" s="35">
        <v>0.2</v>
      </c>
      <c r="R84" s="26" t="s">
        <v>3274</v>
      </c>
      <c r="S84" s="36" t="s">
        <v>433</v>
      </c>
    </row>
    <row r="85" spans="1:19" ht="66" customHeight="1" x14ac:dyDescent="0.45">
      <c r="A85" s="19"/>
      <c r="B85" s="20">
        <v>81</v>
      </c>
      <c r="C85" s="21" t="s">
        <v>3292</v>
      </c>
      <c r="D85" s="20" t="s">
        <v>3279</v>
      </c>
      <c r="E85" s="21" t="s">
        <v>2388</v>
      </c>
      <c r="F85" s="21" t="s">
        <v>54</v>
      </c>
      <c r="G85" s="20" t="s">
        <v>22</v>
      </c>
      <c r="H85" s="15" t="s">
        <v>45</v>
      </c>
      <c r="I85" s="21" t="s">
        <v>1581</v>
      </c>
      <c r="J85" s="41">
        <v>274</v>
      </c>
      <c r="K85" s="41">
        <v>768</v>
      </c>
      <c r="L85" s="23">
        <v>1306</v>
      </c>
      <c r="M85" s="37">
        <v>341927</v>
      </c>
      <c r="N85" s="31">
        <v>-0.21280000000000002</v>
      </c>
      <c r="O85" s="23">
        <v>28578</v>
      </c>
      <c r="P85" s="37">
        <v>7506439.2400000002</v>
      </c>
      <c r="Q85" s="32">
        <v>0.15</v>
      </c>
      <c r="R85" s="20" t="s">
        <v>3289</v>
      </c>
      <c r="S85" s="33" t="s">
        <v>433</v>
      </c>
    </row>
    <row r="86" spans="1:19" ht="66" customHeight="1" x14ac:dyDescent="0.45">
      <c r="A86" s="25"/>
      <c r="B86" s="26">
        <v>82</v>
      </c>
      <c r="C86" s="27" t="s">
        <v>3303</v>
      </c>
      <c r="D86" s="26" t="s">
        <v>3294</v>
      </c>
      <c r="E86" s="27" t="s">
        <v>2900</v>
      </c>
      <c r="F86" s="27" t="s">
        <v>56</v>
      </c>
      <c r="G86" s="26" t="s">
        <v>22</v>
      </c>
      <c r="H86" s="7" t="s">
        <v>23</v>
      </c>
      <c r="I86" s="27" t="s">
        <v>27</v>
      </c>
      <c r="J86" s="42">
        <v>181.87</v>
      </c>
      <c r="K86" s="42">
        <v>599.12</v>
      </c>
      <c r="L86" s="29">
        <v>1267</v>
      </c>
      <c r="M86" s="38">
        <v>246824.16</v>
      </c>
      <c r="N86" s="34">
        <v>0.48530000000000001</v>
      </c>
      <c r="O86" s="29">
        <v>13092</v>
      </c>
      <c r="P86" s="38">
        <v>2975130.51</v>
      </c>
      <c r="Q86" s="35">
        <v>0.01</v>
      </c>
      <c r="R86" s="26" t="s">
        <v>3237</v>
      </c>
      <c r="S86" s="36" t="s">
        <v>433</v>
      </c>
    </row>
    <row r="87" spans="1:19" ht="73.5" customHeight="1" x14ac:dyDescent="0.45">
      <c r="A87" s="19"/>
      <c r="B87" s="20">
        <v>83</v>
      </c>
      <c r="C87" s="21" t="s">
        <v>3317</v>
      </c>
      <c r="D87" s="20" t="s">
        <v>3305</v>
      </c>
      <c r="E87" s="21" t="s">
        <v>2832</v>
      </c>
      <c r="F87" s="21" t="s">
        <v>53</v>
      </c>
      <c r="G87" s="20" t="s">
        <v>29</v>
      </c>
      <c r="H87" s="12" t="s">
        <v>36</v>
      </c>
      <c r="I87" s="21" t="s">
        <v>31</v>
      </c>
      <c r="J87" s="41">
        <v>235.2</v>
      </c>
      <c r="K87" s="41">
        <v>235.2</v>
      </c>
      <c r="L87" s="23">
        <v>1209</v>
      </c>
      <c r="M87" s="37">
        <v>300402.46000000002</v>
      </c>
      <c r="N87" s="31">
        <v>5.8304999999999998</v>
      </c>
      <c r="O87" s="23">
        <v>1469</v>
      </c>
      <c r="P87" s="37">
        <v>378035.84</v>
      </c>
      <c r="Q87" s="32">
        <v>0</v>
      </c>
      <c r="R87" s="20" t="s">
        <v>3314</v>
      </c>
      <c r="S87" s="33" t="s">
        <v>433</v>
      </c>
    </row>
    <row r="88" spans="1:19" ht="66" customHeight="1" x14ac:dyDescent="0.45">
      <c r="A88" s="25"/>
      <c r="B88" s="26">
        <v>84</v>
      </c>
      <c r="C88" s="27" t="s">
        <v>2705</v>
      </c>
      <c r="D88" s="26" t="s">
        <v>3319</v>
      </c>
      <c r="E88" s="27" t="s">
        <v>2752</v>
      </c>
      <c r="F88" s="27" t="s">
        <v>56</v>
      </c>
      <c r="G88" s="26" t="s">
        <v>22</v>
      </c>
      <c r="H88" s="7" t="s">
        <v>23</v>
      </c>
      <c r="I88" s="27" t="s">
        <v>27</v>
      </c>
      <c r="J88" s="42">
        <v>329</v>
      </c>
      <c r="K88" s="42">
        <v>626</v>
      </c>
      <c r="L88" s="29">
        <v>1208</v>
      </c>
      <c r="M88" s="38">
        <v>382915.09</v>
      </c>
      <c r="N88" s="34">
        <v>-0.157</v>
      </c>
      <c r="O88" s="29">
        <v>7429</v>
      </c>
      <c r="P88" s="38">
        <v>1965560.44</v>
      </c>
      <c r="Q88" s="35">
        <v>0</v>
      </c>
      <c r="R88" s="26" t="s">
        <v>2688</v>
      </c>
      <c r="S88" s="36" t="s">
        <v>433</v>
      </c>
    </row>
    <row r="89" spans="1:19" ht="87" customHeight="1" x14ac:dyDescent="0.45">
      <c r="A89" s="19"/>
      <c r="B89" s="20">
        <v>85</v>
      </c>
      <c r="C89" s="21" t="s">
        <v>2415</v>
      </c>
      <c r="D89" s="20" t="s">
        <v>3331</v>
      </c>
      <c r="E89" s="21" t="s">
        <v>2549</v>
      </c>
      <c r="F89" s="21" t="s">
        <v>54</v>
      </c>
      <c r="G89" s="20" t="s">
        <v>29</v>
      </c>
      <c r="H89" s="12" t="s">
        <v>36</v>
      </c>
      <c r="I89" s="21" t="s">
        <v>32</v>
      </c>
      <c r="J89" s="41">
        <v>212.3</v>
      </c>
      <c r="K89" s="41">
        <v>212.3</v>
      </c>
      <c r="L89" s="23">
        <v>1205</v>
      </c>
      <c r="M89" s="37">
        <v>286533.2</v>
      </c>
      <c r="N89" s="31">
        <v>0.2384</v>
      </c>
      <c r="O89" s="23">
        <v>10923</v>
      </c>
      <c r="P89" s="37">
        <v>2489852.89</v>
      </c>
      <c r="Q89" s="32">
        <v>0</v>
      </c>
      <c r="R89" s="20" t="s">
        <v>3338</v>
      </c>
      <c r="S89" s="33" t="s">
        <v>433</v>
      </c>
    </row>
    <row r="90" spans="1:19" ht="66" customHeight="1" x14ac:dyDescent="0.45">
      <c r="A90" s="25"/>
      <c r="B90" s="26">
        <v>86</v>
      </c>
      <c r="C90" s="27" t="s">
        <v>3356</v>
      </c>
      <c r="D90" s="26" t="s">
        <v>3342</v>
      </c>
      <c r="E90" s="27" t="s">
        <v>3187</v>
      </c>
      <c r="F90" s="27" t="s">
        <v>56</v>
      </c>
      <c r="G90" s="26" t="s">
        <v>29</v>
      </c>
      <c r="H90" s="7" t="s">
        <v>23</v>
      </c>
      <c r="I90" s="27" t="s">
        <v>1581</v>
      </c>
      <c r="J90" s="42">
        <v>718.9</v>
      </c>
      <c r="K90" s="42">
        <v>718.9</v>
      </c>
      <c r="L90" s="29">
        <v>1197</v>
      </c>
      <c r="M90" s="38">
        <v>732831.42</v>
      </c>
      <c r="N90" s="34">
        <v>-4.6199999999999998E-2</v>
      </c>
      <c r="O90" s="29">
        <v>13604</v>
      </c>
      <c r="P90" s="38">
        <v>8618994.9199999999</v>
      </c>
      <c r="Q90" s="35">
        <v>0</v>
      </c>
      <c r="R90" s="26" t="s">
        <v>3352</v>
      </c>
      <c r="S90" s="36" t="s">
        <v>433</v>
      </c>
    </row>
    <row r="91" spans="1:19" ht="66" customHeight="1" x14ac:dyDescent="0.45">
      <c r="A91" s="19"/>
      <c r="B91" s="20">
        <v>87</v>
      </c>
      <c r="C91" s="21" t="s">
        <v>3370</v>
      </c>
      <c r="D91" s="20" t="s">
        <v>3358</v>
      </c>
      <c r="E91" s="21" t="s">
        <v>2323</v>
      </c>
      <c r="F91" s="21" t="s">
        <v>56</v>
      </c>
      <c r="G91" s="20" t="s">
        <v>26</v>
      </c>
      <c r="H91" s="12" t="s">
        <v>36</v>
      </c>
      <c r="I91" s="21" t="s">
        <v>25</v>
      </c>
      <c r="J91" s="41">
        <v>197.01</v>
      </c>
      <c r="K91" s="41">
        <v>722.42</v>
      </c>
      <c r="L91" s="23">
        <v>1158</v>
      </c>
      <c r="M91" s="37">
        <v>232163.47</v>
      </c>
      <c r="N91" s="31">
        <v>-4.9200000000000001E-2</v>
      </c>
      <c r="O91" s="23">
        <v>19828</v>
      </c>
      <c r="P91" s="37">
        <v>4378104</v>
      </c>
      <c r="Q91" s="32">
        <v>0</v>
      </c>
      <c r="R91" s="20" t="s">
        <v>3367</v>
      </c>
      <c r="S91" s="33" t="s">
        <v>433</v>
      </c>
    </row>
    <row r="92" spans="1:19" ht="73.5" customHeight="1" x14ac:dyDescent="0.45">
      <c r="A92" s="25"/>
      <c r="B92" s="26">
        <v>88</v>
      </c>
      <c r="C92" s="27" t="s">
        <v>3379</v>
      </c>
      <c r="D92" s="26" t="s">
        <v>3372</v>
      </c>
      <c r="E92" s="27" t="s">
        <v>2832</v>
      </c>
      <c r="F92" s="27" t="s">
        <v>53</v>
      </c>
      <c r="G92" s="26" t="s">
        <v>29</v>
      </c>
      <c r="H92" s="12" t="s">
        <v>36</v>
      </c>
      <c r="I92" s="27" t="s">
        <v>31</v>
      </c>
      <c r="J92" s="42">
        <v>277.88</v>
      </c>
      <c r="K92" s="42">
        <v>277.88</v>
      </c>
      <c r="L92" s="29">
        <v>1152</v>
      </c>
      <c r="M92" s="38">
        <v>356968.99</v>
      </c>
      <c r="N92" s="34">
        <v>1.4253</v>
      </c>
      <c r="O92" s="29">
        <v>1740</v>
      </c>
      <c r="P92" s="38">
        <v>561442.78</v>
      </c>
      <c r="Q92" s="35">
        <v>0</v>
      </c>
      <c r="R92" s="26" t="s">
        <v>3376</v>
      </c>
      <c r="S92" s="36" t="s">
        <v>433</v>
      </c>
    </row>
    <row r="93" spans="1:19" ht="66" customHeight="1" x14ac:dyDescent="0.45">
      <c r="A93" s="19"/>
      <c r="B93" s="20">
        <v>89</v>
      </c>
      <c r="C93" s="21" t="s">
        <v>3394</v>
      </c>
      <c r="D93" s="20" t="s">
        <v>3381</v>
      </c>
      <c r="E93" s="21" t="s">
        <v>2293</v>
      </c>
      <c r="F93" s="21" t="s">
        <v>54</v>
      </c>
      <c r="G93" s="20" t="s">
        <v>524</v>
      </c>
      <c r="H93" s="12" t="s">
        <v>36</v>
      </c>
      <c r="I93" s="21" t="s">
        <v>32</v>
      </c>
      <c r="J93" s="41">
        <v>637.26</v>
      </c>
      <c r="K93" s="41">
        <v>2761.49</v>
      </c>
      <c r="L93" s="23">
        <v>1131</v>
      </c>
      <c r="M93" s="37">
        <v>221258.49</v>
      </c>
      <c r="N93" s="31">
        <v>-0.71870000000000001</v>
      </c>
      <c r="O93" s="23">
        <v>9011</v>
      </c>
      <c r="P93" s="37">
        <v>996075.24</v>
      </c>
      <c r="Q93" s="32">
        <v>0</v>
      </c>
      <c r="R93" s="20" t="s">
        <v>2332</v>
      </c>
      <c r="S93" s="33" t="s">
        <v>433</v>
      </c>
    </row>
    <row r="94" spans="1:19" ht="66" customHeight="1" x14ac:dyDescent="0.45">
      <c r="A94" s="25"/>
      <c r="B94" s="26">
        <v>90</v>
      </c>
      <c r="C94" s="27" t="s">
        <v>3408</v>
      </c>
      <c r="D94" s="26" t="s">
        <v>3396</v>
      </c>
      <c r="E94" s="27" t="s">
        <v>555</v>
      </c>
      <c r="F94" s="27" t="s">
        <v>56</v>
      </c>
      <c r="G94" s="26" t="s">
        <v>26</v>
      </c>
      <c r="H94" s="12" t="s">
        <v>36</v>
      </c>
      <c r="I94" s="27" t="s">
        <v>25</v>
      </c>
      <c r="J94" s="42">
        <v>388.7</v>
      </c>
      <c r="K94" s="42">
        <v>388.7</v>
      </c>
      <c r="L94" s="29">
        <v>1128</v>
      </c>
      <c r="M94" s="38">
        <v>452305.86</v>
      </c>
      <c r="N94" s="34">
        <v>0.4012</v>
      </c>
      <c r="O94" s="29">
        <v>2521</v>
      </c>
      <c r="P94" s="38">
        <v>1008453.17</v>
      </c>
      <c r="Q94" s="35">
        <v>0</v>
      </c>
      <c r="R94" s="26" t="s">
        <v>3405</v>
      </c>
      <c r="S94" s="36" t="s">
        <v>433</v>
      </c>
    </row>
    <row r="95" spans="1:19" ht="66" customHeight="1" x14ac:dyDescent="0.45">
      <c r="A95" s="19"/>
      <c r="B95" s="20">
        <v>91</v>
      </c>
      <c r="C95" s="21" t="s">
        <v>3422</v>
      </c>
      <c r="D95" s="20" t="s">
        <v>3410</v>
      </c>
      <c r="E95" s="21" t="s">
        <v>3202</v>
      </c>
      <c r="F95" s="21" t="s">
        <v>54</v>
      </c>
      <c r="G95" s="20" t="s">
        <v>22</v>
      </c>
      <c r="H95" s="7" t="s">
        <v>23</v>
      </c>
      <c r="I95" s="21" t="s">
        <v>21</v>
      </c>
      <c r="J95" s="41">
        <v>286.39999999999998</v>
      </c>
      <c r="K95" s="41">
        <v>445</v>
      </c>
      <c r="L95" s="23">
        <v>1093</v>
      </c>
      <c r="M95" s="37">
        <v>292590.71999999997</v>
      </c>
      <c r="N95" s="31">
        <v>-6.6600000000000006E-2</v>
      </c>
      <c r="O95" s="23">
        <v>7187</v>
      </c>
      <c r="P95" s="37">
        <v>2020934.16</v>
      </c>
      <c r="Q95" s="32">
        <v>0</v>
      </c>
      <c r="R95" s="20" t="s">
        <v>3419</v>
      </c>
      <c r="S95" s="33" t="s">
        <v>433</v>
      </c>
    </row>
    <row r="96" spans="1:19" ht="66" customHeight="1" x14ac:dyDescent="0.45">
      <c r="A96" s="25"/>
      <c r="B96" s="26">
        <v>92</v>
      </c>
      <c r="C96" s="27" t="s">
        <v>3435</v>
      </c>
      <c r="D96" s="26" t="s">
        <v>3424</v>
      </c>
      <c r="E96" s="27" t="s">
        <v>2347</v>
      </c>
      <c r="F96" s="27" t="s">
        <v>54</v>
      </c>
      <c r="G96" s="26" t="s">
        <v>22</v>
      </c>
      <c r="H96" s="15" t="s">
        <v>45</v>
      </c>
      <c r="I96" s="27" t="s">
        <v>1581</v>
      </c>
      <c r="J96" s="42">
        <v>275.19</v>
      </c>
      <c r="K96" s="42">
        <v>1012.74</v>
      </c>
      <c r="L96" s="29">
        <v>1077</v>
      </c>
      <c r="M96" s="38">
        <v>304830.09000000003</v>
      </c>
      <c r="N96" s="34">
        <v>-0.21440000000000001</v>
      </c>
      <c r="O96" s="29">
        <v>131309</v>
      </c>
      <c r="P96" s="38">
        <v>48194420.729999997</v>
      </c>
      <c r="Q96" s="35">
        <v>0.26</v>
      </c>
      <c r="R96" s="26" t="s">
        <v>2514</v>
      </c>
      <c r="S96" s="36" t="s">
        <v>433</v>
      </c>
    </row>
    <row r="97" spans="1:19" ht="66" customHeight="1" x14ac:dyDescent="0.45">
      <c r="A97" s="19"/>
      <c r="B97" s="20">
        <v>93</v>
      </c>
      <c r="C97" s="21" t="s">
        <v>3443</v>
      </c>
      <c r="D97" s="20" t="s">
        <v>3437</v>
      </c>
      <c r="E97" s="21" t="s">
        <v>2442</v>
      </c>
      <c r="F97" s="21" t="s">
        <v>55</v>
      </c>
      <c r="G97" s="20" t="s">
        <v>22</v>
      </c>
      <c r="H97" s="7" t="s">
        <v>23</v>
      </c>
      <c r="I97" s="21" t="s">
        <v>33</v>
      </c>
      <c r="J97" s="41">
        <v>230.8</v>
      </c>
      <c r="K97" s="41">
        <v>404</v>
      </c>
      <c r="L97" s="23">
        <v>1072</v>
      </c>
      <c r="M97" s="37">
        <v>239547.1</v>
      </c>
      <c r="N97" s="31">
        <v>-9.9199999999999997E-2</v>
      </c>
      <c r="O97" s="23">
        <v>11984</v>
      </c>
      <c r="P97" s="37">
        <v>2593337.4</v>
      </c>
      <c r="Q97" s="32">
        <v>0</v>
      </c>
      <c r="R97" s="20" t="s">
        <v>2702</v>
      </c>
      <c r="S97" s="33" t="s">
        <v>433</v>
      </c>
    </row>
    <row r="98" spans="1:19" ht="66" customHeight="1" x14ac:dyDescent="0.45">
      <c r="A98" s="25"/>
      <c r="B98" s="26">
        <v>94</v>
      </c>
      <c r="C98" s="27" t="s">
        <v>2365</v>
      </c>
      <c r="D98" s="26" t="s">
        <v>3445</v>
      </c>
      <c r="E98" s="27" t="s">
        <v>2752</v>
      </c>
      <c r="F98" s="27" t="s">
        <v>55</v>
      </c>
      <c r="G98" s="26" t="s">
        <v>22</v>
      </c>
      <c r="H98" s="7" t="s">
        <v>23</v>
      </c>
      <c r="I98" s="27" t="s">
        <v>33</v>
      </c>
      <c r="J98" s="42">
        <v>229</v>
      </c>
      <c r="K98" s="42">
        <v>805</v>
      </c>
      <c r="L98" s="29">
        <v>1069</v>
      </c>
      <c r="M98" s="38">
        <v>224063.05</v>
      </c>
      <c r="N98" s="34">
        <v>0.2989</v>
      </c>
      <c r="O98" s="29">
        <v>3418</v>
      </c>
      <c r="P98" s="38">
        <v>693500.45</v>
      </c>
      <c r="Q98" s="35">
        <v>0</v>
      </c>
      <c r="R98" s="26" t="s">
        <v>3405</v>
      </c>
      <c r="S98" s="36" t="s">
        <v>433</v>
      </c>
    </row>
    <row r="99" spans="1:19" ht="73.5" customHeight="1" x14ac:dyDescent="0.45">
      <c r="A99" s="19"/>
      <c r="B99" s="20">
        <v>95</v>
      </c>
      <c r="C99" s="21" t="s">
        <v>3464</v>
      </c>
      <c r="D99" s="20" t="s">
        <v>3450</v>
      </c>
      <c r="E99" s="21" t="s">
        <v>3452</v>
      </c>
      <c r="F99" s="21" t="s">
        <v>60</v>
      </c>
      <c r="G99" s="20" t="s">
        <v>296</v>
      </c>
      <c r="H99" s="12" t="s">
        <v>36</v>
      </c>
      <c r="I99" s="21" t="s">
        <v>41</v>
      </c>
      <c r="J99" s="41">
        <v>281</v>
      </c>
      <c r="K99" s="41">
        <v>1026</v>
      </c>
      <c r="L99" s="23">
        <v>1063</v>
      </c>
      <c r="M99" s="37">
        <v>282218</v>
      </c>
      <c r="N99" s="31">
        <v>0.17190000000000003</v>
      </c>
      <c r="O99" s="23">
        <v>6857</v>
      </c>
      <c r="P99" s="37">
        <v>1605602</v>
      </c>
      <c r="Q99" s="32">
        <v>0.13500000000000001</v>
      </c>
      <c r="R99" s="20" t="s">
        <v>1685</v>
      </c>
      <c r="S99" s="33" t="s">
        <v>433</v>
      </c>
    </row>
    <row r="100" spans="1:19" ht="73.5" customHeight="1" x14ac:dyDescent="0.45">
      <c r="A100" s="25"/>
      <c r="B100" s="26">
        <v>96</v>
      </c>
      <c r="C100" s="27" t="s">
        <v>2489</v>
      </c>
      <c r="D100" s="26" t="s">
        <v>3466</v>
      </c>
      <c r="E100" s="27" t="s">
        <v>2481</v>
      </c>
      <c r="F100" s="27" t="s">
        <v>55</v>
      </c>
      <c r="G100" s="26" t="s">
        <v>22</v>
      </c>
      <c r="H100" s="7" t="s">
        <v>23</v>
      </c>
      <c r="I100" s="27" t="s">
        <v>33</v>
      </c>
      <c r="J100" s="42">
        <v>272</v>
      </c>
      <c r="K100" s="42">
        <v>762</v>
      </c>
      <c r="L100" s="29">
        <v>1060</v>
      </c>
      <c r="M100" s="38">
        <v>312482.7</v>
      </c>
      <c r="N100" s="34">
        <v>0.86620000000000008</v>
      </c>
      <c r="O100" s="29">
        <v>1685</v>
      </c>
      <c r="P100" s="38">
        <v>480595.3</v>
      </c>
      <c r="Q100" s="35">
        <v>0.13500000000000001</v>
      </c>
      <c r="R100" s="26" t="s">
        <v>3471</v>
      </c>
      <c r="S100" s="36" t="s">
        <v>433</v>
      </c>
    </row>
    <row r="101" spans="1:19" ht="66" customHeight="1" x14ac:dyDescent="0.45">
      <c r="A101" s="19"/>
      <c r="B101" s="20">
        <v>97</v>
      </c>
      <c r="C101" s="21" t="s">
        <v>3482</v>
      </c>
      <c r="D101" s="20" t="s">
        <v>3475</v>
      </c>
      <c r="E101" s="21" t="s">
        <v>1461</v>
      </c>
      <c r="F101" s="21" t="s">
        <v>52</v>
      </c>
      <c r="G101" s="20" t="s">
        <v>296</v>
      </c>
      <c r="H101" s="12" t="s">
        <v>36</v>
      </c>
      <c r="I101" s="21" t="s">
        <v>1270</v>
      </c>
      <c r="J101" s="41">
        <v>211</v>
      </c>
      <c r="K101" s="41">
        <v>743</v>
      </c>
      <c r="L101" s="23">
        <v>1042</v>
      </c>
      <c r="M101" s="37">
        <v>225270</v>
      </c>
      <c r="N101" s="31">
        <v>-0.32289999999999996</v>
      </c>
      <c r="O101" s="23">
        <v>80820</v>
      </c>
      <c r="P101" s="37">
        <v>19691215.699999999</v>
      </c>
      <c r="Q101" s="32">
        <v>0.2</v>
      </c>
      <c r="R101" s="20" t="s">
        <v>3479</v>
      </c>
      <c r="S101" s="33" t="s">
        <v>433</v>
      </c>
    </row>
    <row r="102" spans="1:19" ht="66" customHeight="1" x14ac:dyDescent="0.45">
      <c r="A102" s="25"/>
      <c r="B102" s="26">
        <v>98</v>
      </c>
      <c r="C102" s="27" t="s">
        <v>2874</v>
      </c>
      <c r="D102" s="26" t="s">
        <v>3484</v>
      </c>
      <c r="E102" s="27" t="s">
        <v>2900</v>
      </c>
      <c r="F102" s="27" t="s">
        <v>57</v>
      </c>
      <c r="G102" s="26" t="s">
        <v>22</v>
      </c>
      <c r="H102" s="12" t="s">
        <v>36</v>
      </c>
      <c r="I102" s="27" t="s">
        <v>509</v>
      </c>
      <c r="J102" s="42">
        <v>218.91</v>
      </c>
      <c r="K102" s="42">
        <v>744.31</v>
      </c>
      <c r="L102" s="29">
        <v>1040</v>
      </c>
      <c r="M102" s="38">
        <v>208939.33</v>
      </c>
      <c r="N102" s="34">
        <v>-0.44329999999999997</v>
      </c>
      <c r="O102" s="29">
        <v>5029</v>
      </c>
      <c r="P102" s="38">
        <v>1085291.3500000001</v>
      </c>
      <c r="Q102" s="35">
        <v>0</v>
      </c>
      <c r="R102" s="26" t="s">
        <v>1189</v>
      </c>
      <c r="S102" s="36" t="s">
        <v>433</v>
      </c>
    </row>
    <row r="103" spans="1:19" ht="73.5" customHeight="1" x14ac:dyDescent="0.45">
      <c r="A103" s="19"/>
      <c r="B103" s="20">
        <v>99</v>
      </c>
      <c r="C103" s="21" t="s">
        <v>3499</v>
      </c>
      <c r="D103" s="20" t="s">
        <v>3494</v>
      </c>
      <c r="E103" s="21" t="s">
        <v>2752</v>
      </c>
      <c r="F103" s="21" t="s">
        <v>52</v>
      </c>
      <c r="G103" s="20" t="s">
        <v>296</v>
      </c>
      <c r="H103" s="12" t="s">
        <v>36</v>
      </c>
      <c r="I103" s="21" t="s">
        <v>1270</v>
      </c>
      <c r="J103" s="41">
        <v>209</v>
      </c>
      <c r="K103" s="41">
        <v>735</v>
      </c>
      <c r="L103" s="23">
        <v>1023</v>
      </c>
      <c r="M103" s="37">
        <v>222779.51</v>
      </c>
      <c r="N103" s="31">
        <v>-0.23079999999999998</v>
      </c>
      <c r="O103" s="23">
        <v>19119</v>
      </c>
      <c r="P103" s="37">
        <v>3930436.28</v>
      </c>
      <c r="Q103" s="32">
        <v>0</v>
      </c>
      <c r="R103" s="20" t="s">
        <v>3496</v>
      </c>
      <c r="S103" s="33" t="s">
        <v>433</v>
      </c>
    </row>
    <row r="104" spans="1:19" ht="73.5" customHeight="1" x14ac:dyDescent="0.45">
      <c r="A104" s="25"/>
      <c r="B104" s="26">
        <v>100</v>
      </c>
      <c r="C104" s="27" t="s">
        <v>2587</v>
      </c>
      <c r="D104" s="26" t="s">
        <v>3501</v>
      </c>
      <c r="E104" s="27" t="s">
        <v>2323</v>
      </c>
      <c r="F104" s="27" t="s">
        <v>54</v>
      </c>
      <c r="G104" s="26" t="s">
        <v>22</v>
      </c>
      <c r="H104" s="15" t="s">
        <v>45</v>
      </c>
      <c r="I104" s="27" t="s">
        <v>1581</v>
      </c>
      <c r="J104" s="42">
        <v>352.96</v>
      </c>
      <c r="K104" s="42">
        <v>1176.55</v>
      </c>
      <c r="L104" s="29">
        <v>1010</v>
      </c>
      <c r="M104" s="38">
        <v>342286.64</v>
      </c>
      <c r="N104" s="34">
        <v>0.1075</v>
      </c>
      <c r="O104" s="29">
        <v>4230</v>
      </c>
      <c r="P104" s="38">
        <v>1386207.38</v>
      </c>
      <c r="Q104" s="35">
        <v>0</v>
      </c>
      <c r="R104" s="26" t="s">
        <v>3503</v>
      </c>
      <c r="S104" s="36" t="s">
        <v>433</v>
      </c>
    </row>
  </sheetData>
  <autoFilter ref="A4:S104" xr:uid="{00000000-0009-0000-0000-000004000000}"/>
  <mergeCells count="2">
    <mergeCell ref="A1:S1"/>
    <mergeCell ref="A2:S2"/>
  </mergeCells>
  <conditionalFormatting sqref="L5:L104">
    <cfRule type="dataBar" priority="1">
      <dataBar>
        <cfvo type="min"/>
        <cfvo type="max"/>
        <color rgb="FF5B9BD5"/>
      </dataBar>
    </cfRule>
  </conditionalFormatting>
  <hyperlinks>
    <hyperlink ref="S5" r:id="rId1" xr:uid="{00000000-0004-0000-0400-000000000000}"/>
    <hyperlink ref="S6" r:id="rId2" xr:uid="{00000000-0004-0000-0400-000001000000}"/>
    <hyperlink ref="S7" r:id="rId3" xr:uid="{00000000-0004-0000-0400-000002000000}"/>
    <hyperlink ref="S8" r:id="rId4" xr:uid="{00000000-0004-0000-0400-000003000000}"/>
    <hyperlink ref="S9" r:id="rId5" xr:uid="{00000000-0004-0000-0400-000004000000}"/>
    <hyperlink ref="S10" r:id="rId6" xr:uid="{00000000-0004-0000-0400-000005000000}"/>
    <hyperlink ref="S11" r:id="rId7" xr:uid="{00000000-0004-0000-0400-000006000000}"/>
    <hyperlink ref="S12" r:id="rId8" xr:uid="{00000000-0004-0000-0400-000007000000}"/>
    <hyperlink ref="S13" r:id="rId9" xr:uid="{00000000-0004-0000-0400-000008000000}"/>
    <hyperlink ref="S14" r:id="rId10" xr:uid="{00000000-0004-0000-0400-000009000000}"/>
    <hyperlink ref="S15" r:id="rId11" xr:uid="{00000000-0004-0000-0400-00000A000000}"/>
    <hyperlink ref="S16" r:id="rId12" xr:uid="{00000000-0004-0000-0400-00000B000000}"/>
    <hyperlink ref="S17" r:id="rId13" xr:uid="{00000000-0004-0000-0400-00000C000000}"/>
    <hyperlink ref="S18" r:id="rId14" xr:uid="{00000000-0004-0000-0400-00000D000000}"/>
    <hyperlink ref="S19" r:id="rId15" xr:uid="{00000000-0004-0000-0400-00000E000000}"/>
    <hyperlink ref="S20" r:id="rId16" xr:uid="{00000000-0004-0000-0400-00000F000000}"/>
    <hyperlink ref="S21" r:id="rId17" xr:uid="{00000000-0004-0000-0400-000010000000}"/>
    <hyperlink ref="S22" r:id="rId18" xr:uid="{00000000-0004-0000-0400-000011000000}"/>
    <hyperlink ref="S23" r:id="rId19" xr:uid="{00000000-0004-0000-0400-000012000000}"/>
    <hyperlink ref="S24" r:id="rId20" xr:uid="{00000000-0004-0000-0400-000013000000}"/>
    <hyperlink ref="S25" r:id="rId21" xr:uid="{00000000-0004-0000-0400-000014000000}"/>
    <hyperlink ref="S26" r:id="rId22" xr:uid="{00000000-0004-0000-0400-000015000000}"/>
    <hyperlink ref="S27" r:id="rId23" xr:uid="{00000000-0004-0000-0400-000016000000}"/>
    <hyperlink ref="S28" r:id="rId24" xr:uid="{00000000-0004-0000-0400-000017000000}"/>
    <hyperlink ref="S29" r:id="rId25" xr:uid="{00000000-0004-0000-0400-000018000000}"/>
    <hyperlink ref="S30" r:id="rId26" xr:uid="{00000000-0004-0000-0400-000019000000}"/>
    <hyperlink ref="S31" r:id="rId27" xr:uid="{00000000-0004-0000-0400-00001A000000}"/>
    <hyperlink ref="S32" r:id="rId28" xr:uid="{00000000-0004-0000-0400-00001B000000}"/>
    <hyperlink ref="S33" r:id="rId29" xr:uid="{00000000-0004-0000-0400-00001C000000}"/>
    <hyperlink ref="S34" r:id="rId30" xr:uid="{00000000-0004-0000-0400-00001D000000}"/>
    <hyperlink ref="S35" r:id="rId31" xr:uid="{00000000-0004-0000-0400-00001E000000}"/>
    <hyperlink ref="S36" r:id="rId32" xr:uid="{00000000-0004-0000-0400-00001F000000}"/>
    <hyperlink ref="S37" r:id="rId33" xr:uid="{00000000-0004-0000-0400-000020000000}"/>
    <hyperlink ref="S38" r:id="rId34" xr:uid="{00000000-0004-0000-0400-000021000000}"/>
    <hyperlink ref="S39" r:id="rId35" xr:uid="{00000000-0004-0000-0400-000022000000}"/>
    <hyperlink ref="S40" r:id="rId36" xr:uid="{00000000-0004-0000-0400-000023000000}"/>
    <hyperlink ref="S41" r:id="rId37" xr:uid="{00000000-0004-0000-0400-000024000000}"/>
    <hyperlink ref="S42" r:id="rId38" xr:uid="{00000000-0004-0000-0400-000025000000}"/>
    <hyperlink ref="S43" r:id="rId39" xr:uid="{00000000-0004-0000-0400-000026000000}"/>
    <hyperlink ref="S44" r:id="rId40" xr:uid="{00000000-0004-0000-0400-000027000000}"/>
    <hyperlink ref="S45" r:id="rId41" xr:uid="{00000000-0004-0000-0400-000028000000}"/>
    <hyperlink ref="S46" r:id="rId42" xr:uid="{00000000-0004-0000-0400-000029000000}"/>
    <hyperlink ref="S47" r:id="rId43" xr:uid="{00000000-0004-0000-0400-00002A000000}"/>
    <hyperlink ref="S48" r:id="rId44" xr:uid="{00000000-0004-0000-0400-00002B000000}"/>
    <hyperlink ref="S49" r:id="rId45" xr:uid="{00000000-0004-0000-0400-00002C000000}"/>
    <hyperlink ref="S50" r:id="rId46" xr:uid="{00000000-0004-0000-0400-00002D000000}"/>
    <hyperlink ref="S51" r:id="rId47" xr:uid="{00000000-0004-0000-0400-00002E000000}"/>
    <hyperlink ref="S52" r:id="rId48" xr:uid="{00000000-0004-0000-0400-00002F000000}"/>
    <hyperlink ref="S53" r:id="rId49" xr:uid="{00000000-0004-0000-0400-000030000000}"/>
    <hyperlink ref="S54" r:id="rId50" xr:uid="{00000000-0004-0000-0400-000031000000}"/>
    <hyperlink ref="S55" r:id="rId51" xr:uid="{00000000-0004-0000-0400-000032000000}"/>
    <hyperlink ref="S56" r:id="rId52" xr:uid="{00000000-0004-0000-0400-000033000000}"/>
    <hyperlink ref="S57" r:id="rId53" xr:uid="{00000000-0004-0000-0400-000034000000}"/>
    <hyperlink ref="S58" r:id="rId54" xr:uid="{00000000-0004-0000-0400-000035000000}"/>
    <hyperlink ref="S59" r:id="rId55" xr:uid="{00000000-0004-0000-0400-000036000000}"/>
    <hyperlink ref="S60" r:id="rId56" xr:uid="{00000000-0004-0000-0400-000037000000}"/>
    <hyperlink ref="S61" r:id="rId57" xr:uid="{00000000-0004-0000-0400-000038000000}"/>
    <hyperlink ref="S62" r:id="rId58" xr:uid="{00000000-0004-0000-0400-000039000000}"/>
    <hyperlink ref="S63" r:id="rId59" xr:uid="{00000000-0004-0000-0400-00003A000000}"/>
    <hyperlink ref="S64" r:id="rId60" xr:uid="{00000000-0004-0000-0400-00003B000000}"/>
    <hyperlink ref="S65" r:id="rId61" xr:uid="{00000000-0004-0000-0400-00003C000000}"/>
    <hyperlink ref="S66" r:id="rId62" xr:uid="{00000000-0004-0000-0400-00003D000000}"/>
    <hyperlink ref="S67" r:id="rId63" xr:uid="{00000000-0004-0000-0400-00003E000000}"/>
    <hyperlink ref="S68" r:id="rId64" xr:uid="{00000000-0004-0000-0400-00003F000000}"/>
    <hyperlink ref="S69" r:id="rId65" xr:uid="{00000000-0004-0000-0400-000040000000}"/>
    <hyperlink ref="S70" r:id="rId66" xr:uid="{00000000-0004-0000-0400-000041000000}"/>
    <hyperlink ref="S71" r:id="rId67" xr:uid="{00000000-0004-0000-0400-000042000000}"/>
    <hyperlink ref="S72" r:id="rId68" xr:uid="{00000000-0004-0000-0400-000043000000}"/>
    <hyperlink ref="S73" r:id="rId69" xr:uid="{00000000-0004-0000-0400-000044000000}"/>
    <hyperlink ref="S74" r:id="rId70" xr:uid="{00000000-0004-0000-0400-000045000000}"/>
    <hyperlink ref="S75" r:id="rId71" xr:uid="{00000000-0004-0000-0400-000046000000}"/>
    <hyperlink ref="S76" r:id="rId72" xr:uid="{00000000-0004-0000-0400-000047000000}"/>
    <hyperlink ref="S77" r:id="rId73" xr:uid="{00000000-0004-0000-0400-000048000000}"/>
    <hyperlink ref="S78" r:id="rId74" xr:uid="{00000000-0004-0000-0400-000049000000}"/>
    <hyperlink ref="S79" r:id="rId75" xr:uid="{00000000-0004-0000-0400-00004A000000}"/>
    <hyperlink ref="S80" r:id="rId76" xr:uid="{00000000-0004-0000-0400-00004B000000}"/>
    <hyperlink ref="S81" r:id="rId77" xr:uid="{00000000-0004-0000-0400-00004C000000}"/>
    <hyperlink ref="S82" r:id="rId78" xr:uid="{00000000-0004-0000-0400-00004D000000}"/>
    <hyperlink ref="S83" r:id="rId79" xr:uid="{00000000-0004-0000-0400-00004E000000}"/>
    <hyperlink ref="S84" r:id="rId80" xr:uid="{00000000-0004-0000-0400-00004F000000}"/>
    <hyperlink ref="S85" r:id="rId81" xr:uid="{00000000-0004-0000-0400-000050000000}"/>
    <hyperlink ref="S86" r:id="rId82" xr:uid="{00000000-0004-0000-0400-000051000000}"/>
    <hyperlink ref="S87" r:id="rId83" xr:uid="{00000000-0004-0000-0400-000052000000}"/>
    <hyperlink ref="S88" r:id="rId84" xr:uid="{00000000-0004-0000-0400-000053000000}"/>
    <hyperlink ref="S89" r:id="rId85" xr:uid="{00000000-0004-0000-0400-000054000000}"/>
    <hyperlink ref="S90" r:id="rId86" xr:uid="{00000000-0004-0000-0400-000055000000}"/>
    <hyperlink ref="S91" r:id="rId87" xr:uid="{00000000-0004-0000-0400-000056000000}"/>
    <hyperlink ref="S92" r:id="rId88" xr:uid="{00000000-0004-0000-0400-000057000000}"/>
    <hyperlink ref="S93" r:id="rId89" xr:uid="{00000000-0004-0000-0400-000058000000}"/>
    <hyperlink ref="S94" r:id="rId90" xr:uid="{00000000-0004-0000-0400-000059000000}"/>
    <hyperlink ref="S95" r:id="rId91" xr:uid="{00000000-0004-0000-0400-00005A000000}"/>
    <hyperlink ref="S96" r:id="rId92" xr:uid="{00000000-0004-0000-0400-00005B000000}"/>
    <hyperlink ref="S97" r:id="rId93" xr:uid="{00000000-0004-0000-0400-00005C000000}"/>
    <hyperlink ref="S98" r:id="rId94" xr:uid="{00000000-0004-0000-0400-00005D000000}"/>
    <hyperlink ref="S99" r:id="rId95" xr:uid="{00000000-0004-0000-0400-00005E000000}"/>
    <hyperlink ref="S100" r:id="rId96" xr:uid="{00000000-0004-0000-0400-00005F000000}"/>
    <hyperlink ref="S101" r:id="rId97" xr:uid="{00000000-0004-0000-0400-000060000000}"/>
    <hyperlink ref="S102" r:id="rId98" xr:uid="{00000000-0004-0000-0400-000061000000}"/>
    <hyperlink ref="S103" r:id="rId99" xr:uid="{00000000-0004-0000-0400-000062000000}"/>
    <hyperlink ref="S104" r:id="rId100" xr:uid="{00000000-0004-0000-0400-000063000000}"/>
  </hyperlinks>
  <pageMargins left="0.3" right="0.3" top="0.4" bottom="0.4" header="0.2" footer="0.2"/>
  <pageSetup paperSize="9" fitToHeight="0" orientation="landscape"/>
  <headerFooter>
    <oddFooter>&amp;L&amp;8&amp;A&amp;R&amp;8Página &amp;P de &amp;N</oddFooter>
  </headerFooter>
  <drawing r:id="rId10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pageSetUpPr fitToPage="1"/>
  </sheetPr>
  <dimension ref="A1:T104"/>
  <sheetViews>
    <sheetView showGridLines="0" workbookViewId="0">
      <pane xSplit="4" ySplit="4" topLeftCell="E14" activePane="bottomRight" state="frozen"/>
      <selection pane="topRight"/>
      <selection pane="bottomLeft"/>
      <selection pane="bottomRight" activeCell="C9" sqref="C9"/>
    </sheetView>
  </sheetViews>
  <sheetFormatPr baseColWidth="10" defaultColWidth="9.06640625" defaultRowHeight="14.25" x14ac:dyDescent="0.45"/>
  <cols>
    <col min="1" max="1" width="13" customWidth="1"/>
    <col min="2" max="2" width="7" customWidth="1"/>
    <col min="3" max="3" width="46" customWidth="1"/>
    <col min="4" max="4" width="8" customWidth="1"/>
    <col min="6" max="6" width="18" customWidth="1"/>
    <col min="7" max="7" width="20" customWidth="1"/>
    <col min="8" max="9" width="11" customWidth="1"/>
    <col min="10" max="10" width="24" customWidth="1"/>
    <col min="11" max="12" width="11" customWidth="1"/>
    <col min="13" max="13" width="12" customWidth="1"/>
    <col min="14" max="14" width="14" customWidth="1"/>
    <col min="15" max="16" width="12" customWidth="1"/>
    <col min="17" max="17" width="14" customWidth="1"/>
    <col min="18" max="18" width="10" customWidth="1"/>
    <col min="19" max="19" width="11" customWidth="1"/>
    <col min="20" max="20" width="15" customWidth="1"/>
  </cols>
  <sheetData>
    <row r="1" spans="1:20" ht="30" customHeight="1" x14ac:dyDescent="0.45">
      <c r="A1" s="51" t="s">
        <v>3522</v>
      </c>
      <c r="B1" s="51"/>
      <c r="C1" s="51"/>
      <c r="D1" s="51"/>
      <c r="E1" s="51"/>
      <c r="F1" s="51"/>
      <c r="G1" s="51"/>
      <c r="H1" s="51"/>
      <c r="I1" s="51"/>
      <c r="J1" s="51"/>
      <c r="K1" s="51"/>
      <c r="L1" s="51"/>
      <c r="M1" s="51"/>
      <c r="N1" s="51"/>
      <c r="O1" s="51"/>
      <c r="P1" s="51"/>
      <c r="Q1" s="51"/>
      <c r="R1" s="51"/>
      <c r="S1" s="51"/>
      <c r="T1" s="51"/>
    </row>
    <row r="2" spans="1:20" ht="32" customHeight="1" x14ac:dyDescent="0.45">
      <c r="A2" s="52" t="s">
        <v>3523</v>
      </c>
      <c r="B2" s="52"/>
      <c r="C2" s="52"/>
      <c r="D2" s="52"/>
      <c r="E2" s="52"/>
      <c r="F2" s="52"/>
      <c r="G2" s="52"/>
      <c r="H2" s="52"/>
      <c r="I2" s="52"/>
      <c r="J2" s="52"/>
      <c r="K2" s="52"/>
      <c r="L2" s="52"/>
      <c r="M2" s="52"/>
      <c r="N2" s="52"/>
      <c r="O2" s="52"/>
      <c r="P2" s="52"/>
      <c r="Q2" s="52"/>
      <c r="R2" s="52"/>
      <c r="S2" s="52"/>
      <c r="T2" s="52"/>
    </row>
    <row r="4" spans="1:20" ht="44" customHeight="1" x14ac:dyDescent="0.45">
      <c r="A4" s="18" t="s">
        <v>387</v>
      </c>
      <c r="B4" s="18" t="s">
        <v>3509</v>
      </c>
      <c r="C4" s="18" t="s">
        <v>3510</v>
      </c>
      <c r="D4" s="18" t="s">
        <v>389</v>
      </c>
      <c r="E4" s="18" t="s">
        <v>3511</v>
      </c>
      <c r="F4" s="18" t="s">
        <v>3512</v>
      </c>
      <c r="G4" s="18" t="s">
        <v>3513</v>
      </c>
      <c r="H4" s="18" t="s">
        <v>16</v>
      </c>
      <c r="I4" s="18" t="s">
        <v>17</v>
      </c>
      <c r="J4" s="18" t="s">
        <v>14</v>
      </c>
      <c r="K4" s="18" t="s">
        <v>3514</v>
      </c>
      <c r="L4" s="18" t="s">
        <v>3515</v>
      </c>
      <c r="M4" s="18" t="s">
        <v>3516</v>
      </c>
      <c r="N4" s="18" t="s">
        <v>3517</v>
      </c>
      <c r="O4" s="18" t="s">
        <v>3518</v>
      </c>
      <c r="P4" s="18" t="s">
        <v>403</v>
      </c>
      <c r="Q4" s="18" t="s">
        <v>3519</v>
      </c>
      <c r="R4" s="18" t="s">
        <v>405</v>
      </c>
      <c r="S4" s="18" t="s">
        <v>406</v>
      </c>
      <c r="T4" s="18" t="s">
        <v>413</v>
      </c>
    </row>
    <row r="5" spans="1:20" ht="66" customHeight="1" x14ac:dyDescent="0.45">
      <c r="A5" s="19"/>
      <c r="B5" s="20">
        <v>1</v>
      </c>
      <c r="C5" s="21" t="s">
        <v>431</v>
      </c>
      <c r="D5" s="20" t="s">
        <v>415</v>
      </c>
      <c r="E5" s="20" t="s">
        <v>414</v>
      </c>
      <c r="F5" s="21" t="s">
        <v>417</v>
      </c>
      <c r="G5" s="21" t="s">
        <v>54</v>
      </c>
      <c r="H5" s="20" t="s">
        <v>22</v>
      </c>
      <c r="I5" s="7" t="s">
        <v>23</v>
      </c>
      <c r="J5" s="21" t="s">
        <v>21</v>
      </c>
      <c r="K5" s="39">
        <v>15</v>
      </c>
      <c r="L5" s="39">
        <v>15</v>
      </c>
      <c r="M5" s="23">
        <v>23634</v>
      </c>
      <c r="N5" s="24">
        <v>401778</v>
      </c>
      <c r="O5" s="31">
        <v>3.4500000000000003E-2</v>
      </c>
      <c r="P5" s="23">
        <v>2114389</v>
      </c>
      <c r="Q5" s="24">
        <v>51447255.119999997</v>
      </c>
      <c r="R5" s="32">
        <v>0.25</v>
      </c>
      <c r="S5" s="20" t="s">
        <v>426</v>
      </c>
      <c r="T5" s="33" t="s">
        <v>433</v>
      </c>
    </row>
    <row r="6" spans="1:20" ht="66" customHeight="1" x14ac:dyDescent="0.45">
      <c r="A6" s="25"/>
      <c r="B6" s="26">
        <v>2</v>
      </c>
      <c r="C6" s="27" t="s">
        <v>448</v>
      </c>
      <c r="D6" s="26" t="s">
        <v>415</v>
      </c>
      <c r="E6" s="26" t="s">
        <v>434</v>
      </c>
      <c r="F6" s="27" t="s">
        <v>436</v>
      </c>
      <c r="G6" s="27" t="s">
        <v>52</v>
      </c>
      <c r="H6" s="26" t="s">
        <v>22</v>
      </c>
      <c r="I6" s="7" t="s">
        <v>23</v>
      </c>
      <c r="J6" s="27" t="s">
        <v>27</v>
      </c>
      <c r="K6" s="40">
        <v>16</v>
      </c>
      <c r="L6" s="40">
        <v>45.9</v>
      </c>
      <c r="M6" s="29">
        <v>11307</v>
      </c>
      <c r="N6" s="30">
        <v>197515.36</v>
      </c>
      <c r="O6" s="34">
        <v>0.12909999999999999</v>
      </c>
      <c r="P6" s="29">
        <v>555841</v>
      </c>
      <c r="Q6" s="30">
        <v>9735559.6600000001</v>
      </c>
      <c r="R6" s="35">
        <v>0.2</v>
      </c>
      <c r="S6" s="26" t="s">
        <v>445</v>
      </c>
      <c r="T6" s="36" t="s">
        <v>433</v>
      </c>
    </row>
    <row r="7" spans="1:20" ht="66" customHeight="1" x14ac:dyDescent="0.45">
      <c r="A7" s="19"/>
      <c r="B7" s="20">
        <v>3</v>
      </c>
      <c r="C7" s="21" t="s">
        <v>483</v>
      </c>
      <c r="D7" s="20" t="s">
        <v>415</v>
      </c>
      <c r="E7" s="20" t="s">
        <v>469</v>
      </c>
      <c r="F7" s="21" t="s">
        <v>471</v>
      </c>
      <c r="G7" s="21" t="s">
        <v>54</v>
      </c>
      <c r="H7" s="20" t="s">
        <v>22</v>
      </c>
      <c r="I7" s="15" t="s">
        <v>45</v>
      </c>
      <c r="J7" s="21" t="s">
        <v>21</v>
      </c>
      <c r="K7" s="39">
        <v>26.95</v>
      </c>
      <c r="L7" s="39">
        <v>26.95</v>
      </c>
      <c r="M7" s="23">
        <v>10477</v>
      </c>
      <c r="N7" s="24">
        <v>270875.8</v>
      </c>
      <c r="O7" s="31">
        <v>0.28470000000000001</v>
      </c>
      <c r="P7" s="23">
        <v>154011</v>
      </c>
      <c r="Q7" s="24">
        <v>3855512.33</v>
      </c>
      <c r="R7" s="32">
        <v>0.15</v>
      </c>
      <c r="S7" s="20" t="s">
        <v>480</v>
      </c>
      <c r="T7" s="33" t="s">
        <v>433</v>
      </c>
    </row>
    <row r="8" spans="1:20" ht="66" customHeight="1" x14ac:dyDescent="0.45">
      <c r="A8" s="25"/>
      <c r="B8" s="26">
        <v>4</v>
      </c>
      <c r="C8" s="27" t="s">
        <v>500</v>
      </c>
      <c r="D8" s="26" t="s">
        <v>415</v>
      </c>
      <c r="E8" s="26" t="s">
        <v>485</v>
      </c>
      <c r="F8" s="27" t="s">
        <v>488</v>
      </c>
      <c r="G8" s="27" t="s">
        <v>55</v>
      </c>
      <c r="H8" s="26" t="s">
        <v>29</v>
      </c>
      <c r="I8" s="7" t="s">
        <v>23</v>
      </c>
      <c r="J8" s="27" t="s">
        <v>30</v>
      </c>
      <c r="K8" s="40">
        <v>30</v>
      </c>
      <c r="L8" s="40">
        <v>30</v>
      </c>
      <c r="M8" s="29">
        <v>8726</v>
      </c>
      <c r="N8" s="30">
        <v>270813.71999999997</v>
      </c>
      <c r="O8" s="34">
        <v>4.8300000000000003E-2</v>
      </c>
      <c r="P8" s="29">
        <v>818289</v>
      </c>
      <c r="Q8" s="30">
        <v>25813097.859999999</v>
      </c>
      <c r="R8" s="35">
        <v>0.23</v>
      </c>
      <c r="S8" s="26" t="s">
        <v>497</v>
      </c>
      <c r="T8" s="36" t="s">
        <v>433</v>
      </c>
    </row>
    <row r="9" spans="1:20" ht="66" customHeight="1" x14ac:dyDescent="0.45">
      <c r="A9" s="19"/>
      <c r="B9" s="20">
        <v>5</v>
      </c>
      <c r="C9" s="21" t="s">
        <v>467</v>
      </c>
      <c r="D9" s="20" t="s">
        <v>415</v>
      </c>
      <c r="E9" s="20" t="s">
        <v>450</v>
      </c>
      <c r="F9" s="21" t="s">
        <v>453</v>
      </c>
      <c r="G9" s="21" t="s">
        <v>52</v>
      </c>
      <c r="H9" s="20" t="s">
        <v>26</v>
      </c>
      <c r="I9" s="7" t="s">
        <v>23</v>
      </c>
      <c r="J9" s="21" t="s">
        <v>459</v>
      </c>
      <c r="K9" s="39">
        <v>12.5</v>
      </c>
      <c r="L9" s="39">
        <v>12.5</v>
      </c>
      <c r="M9" s="23">
        <v>8479</v>
      </c>
      <c r="N9" s="24">
        <v>120705.18</v>
      </c>
      <c r="O9" s="31">
        <v>-0.14269999999999999</v>
      </c>
      <c r="P9" s="23">
        <v>155831</v>
      </c>
      <c r="Q9" s="24">
        <v>2510805.33</v>
      </c>
      <c r="R9" s="32">
        <v>0.2</v>
      </c>
      <c r="S9" s="20" t="s">
        <v>463</v>
      </c>
      <c r="T9" s="33" t="s">
        <v>433</v>
      </c>
    </row>
    <row r="10" spans="1:20" ht="73.5" customHeight="1" x14ac:dyDescent="0.45">
      <c r="A10" s="25"/>
      <c r="B10" s="26">
        <v>6</v>
      </c>
      <c r="C10" s="27" t="s">
        <v>583</v>
      </c>
      <c r="D10" s="26" t="s">
        <v>415</v>
      </c>
      <c r="E10" s="26" t="s">
        <v>571</v>
      </c>
      <c r="F10" s="27" t="s">
        <v>556</v>
      </c>
      <c r="G10" s="27" t="s">
        <v>56</v>
      </c>
      <c r="H10" s="26" t="s">
        <v>26</v>
      </c>
      <c r="I10" s="12" t="s">
        <v>36</v>
      </c>
      <c r="J10" s="27" t="s">
        <v>25</v>
      </c>
      <c r="K10" s="40">
        <v>18.989999999999998</v>
      </c>
      <c r="L10" s="40">
        <v>42.6</v>
      </c>
      <c r="M10" s="29">
        <v>7723</v>
      </c>
      <c r="N10" s="30">
        <v>115161.42</v>
      </c>
      <c r="O10" s="34">
        <v>0.3614</v>
      </c>
      <c r="P10" s="29">
        <v>121186</v>
      </c>
      <c r="Q10" s="30">
        <v>1744473.03</v>
      </c>
      <c r="R10" s="35">
        <v>0.2</v>
      </c>
      <c r="S10" s="26" t="s">
        <v>580</v>
      </c>
      <c r="T10" s="36" t="s">
        <v>433</v>
      </c>
    </row>
    <row r="11" spans="1:20" ht="66" customHeight="1" x14ac:dyDescent="0.45">
      <c r="A11" s="19"/>
      <c r="B11" s="20">
        <v>7</v>
      </c>
      <c r="C11" s="21" t="s">
        <v>517</v>
      </c>
      <c r="D11" s="20" t="s">
        <v>415</v>
      </c>
      <c r="E11" s="20" t="s">
        <v>502</v>
      </c>
      <c r="F11" s="21" t="s">
        <v>417</v>
      </c>
      <c r="G11" s="21" t="s">
        <v>57</v>
      </c>
      <c r="H11" s="20" t="s">
        <v>22</v>
      </c>
      <c r="I11" s="12" t="s">
        <v>36</v>
      </c>
      <c r="J11" s="21" t="s">
        <v>509</v>
      </c>
      <c r="K11" s="39">
        <v>17</v>
      </c>
      <c r="L11" s="39">
        <v>17</v>
      </c>
      <c r="M11" s="23">
        <v>7400</v>
      </c>
      <c r="N11" s="24">
        <v>161109.47</v>
      </c>
      <c r="O11" s="31">
        <v>-0.15590000000000001</v>
      </c>
      <c r="P11" s="23">
        <v>272985</v>
      </c>
      <c r="Q11" s="24">
        <v>5364540.1100000003</v>
      </c>
      <c r="R11" s="32">
        <v>0.25</v>
      </c>
      <c r="S11" s="20" t="s">
        <v>513</v>
      </c>
      <c r="T11" s="33" t="s">
        <v>433</v>
      </c>
    </row>
    <row r="12" spans="1:20" ht="66" customHeight="1" x14ac:dyDescent="0.45">
      <c r="A12" s="25"/>
      <c r="B12" s="26">
        <v>8</v>
      </c>
      <c r="C12" s="27" t="s">
        <v>688</v>
      </c>
      <c r="D12" s="26" t="s">
        <v>415</v>
      </c>
      <c r="E12" s="26" t="s">
        <v>673</v>
      </c>
      <c r="F12" s="27" t="s">
        <v>676</v>
      </c>
      <c r="G12" s="27" t="s">
        <v>54</v>
      </c>
      <c r="H12" s="26" t="s">
        <v>26</v>
      </c>
      <c r="I12" s="12" t="s">
        <v>36</v>
      </c>
      <c r="J12" s="27" t="s">
        <v>682</v>
      </c>
      <c r="K12" s="40">
        <v>30</v>
      </c>
      <c r="L12" s="40">
        <v>30</v>
      </c>
      <c r="M12" s="29">
        <v>6877</v>
      </c>
      <c r="N12" s="30">
        <v>141193.35999999999</v>
      </c>
      <c r="O12" s="34">
        <v>0.20610000000000001</v>
      </c>
      <c r="P12" s="29">
        <v>517470</v>
      </c>
      <c r="Q12" s="30">
        <v>16072472.640000001</v>
      </c>
      <c r="R12" s="35">
        <v>0.25</v>
      </c>
      <c r="S12" s="26" t="s">
        <v>685</v>
      </c>
      <c r="T12" s="36" t="s">
        <v>433</v>
      </c>
    </row>
    <row r="13" spans="1:20" ht="66" customHeight="1" x14ac:dyDescent="0.45">
      <c r="A13" s="19"/>
      <c r="B13" s="20">
        <v>9</v>
      </c>
      <c r="C13" s="21" t="s">
        <v>569</v>
      </c>
      <c r="D13" s="20" t="s">
        <v>415</v>
      </c>
      <c r="E13" s="20" t="s">
        <v>553</v>
      </c>
      <c r="F13" s="21" t="s">
        <v>556</v>
      </c>
      <c r="G13" s="21" t="s">
        <v>57</v>
      </c>
      <c r="H13" s="20" t="s">
        <v>29</v>
      </c>
      <c r="I13" s="12" t="s">
        <v>36</v>
      </c>
      <c r="J13" s="21" t="s">
        <v>38</v>
      </c>
      <c r="K13" s="39">
        <v>20.03</v>
      </c>
      <c r="L13" s="39">
        <v>20.03</v>
      </c>
      <c r="M13" s="23">
        <v>6196</v>
      </c>
      <c r="N13" s="24">
        <v>110637.21</v>
      </c>
      <c r="O13" s="31">
        <v>-8.6400000000000005E-2</v>
      </c>
      <c r="P13" s="23">
        <v>299412</v>
      </c>
      <c r="Q13" s="24">
        <v>6057942.0099999998</v>
      </c>
      <c r="R13" s="32">
        <v>0.25</v>
      </c>
      <c r="S13" s="20" t="s">
        <v>565</v>
      </c>
      <c r="T13" s="33" t="s">
        <v>433</v>
      </c>
    </row>
    <row r="14" spans="1:20" ht="66" customHeight="1" x14ac:dyDescent="0.45">
      <c r="A14" s="25"/>
      <c r="B14" s="26">
        <v>10</v>
      </c>
      <c r="C14" s="27" t="s">
        <v>551</v>
      </c>
      <c r="D14" s="26" t="s">
        <v>415</v>
      </c>
      <c r="E14" s="26" t="s">
        <v>537</v>
      </c>
      <c r="F14" s="27" t="s">
        <v>539</v>
      </c>
      <c r="G14" s="27" t="s">
        <v>53</v>
      </c>
      <c r="H14" s="26" t="s">
        <v>29</v>
      </c>
      <c r="I14" s="7" t="s">
        <v>23</v>
      </c>
      <c r="J14" s="27" t="s">
        <v>31</v>
      </c>
      <c r="K14" s="40">
        <v>15.9</v>
      </c>
      <c r="L14" s="40">
        <v>20</v>
      </c>
      <c r="M14" s="29">
        <v>6009</v>
      </c>
      <c r="N14" s="30">
        <v>98301.7</v>
      </c>
      <c r="O14" s="34">
        <v>-0.14679999999999999</v>
      </c>
      <c r="P14" s="29">
        <v>626256</v>
      </c>
      <c r="Q14" s="30">
        <v>7772176.21</v>
      </c>
      <c r="R14" s="35">
        <v>0.1</v>
      </c>
      <c r="S14" s="26" t="s">
        <v>547</v>
      </c>
      <c r="T14" s="36" t="s">
        <v>433</v>
      </c>
    </row>
    <row r="15" spans="1:20" ht="66" customHeight="1" x14ac:dyDescent="0.45">
      <c r="A15" s="19"/>
      <c r="B15" s="20">
        <v>11</v>
      </c>
      <c r="C15" s="21" t="s">
        <v>596</v>
      </c>
      <c r="D15" s="20" t="s">
        <v>415</v>
      </c>
      <c r="E15" s="20" t="s">
        <v>585</v>
      </c>
      <c r="F15" s="21" t="s">
        <v>417</v>
      </c>
      <c r="G15" s="21" t="s">
        <v>60</v>
      </c>
      <c r="H15" s="20" t="s">
        <v>277</v>
      </c>
      <c r="I15" s="7" t="s">
        <v>23</v>
      </c>
      <c r="J15" s="21" t="s">
        <v>41</v>
      </c>
      <c r="K15" s="39">
        <v>17.059999999999999</v>
      </c>
      <c r="L15" s="39">
        <v>17.059999999999999</v>
      </c>
      <c r="M15" s="23">
        <v>5993</v>
      </c>
      <c r="N15" s="24">
        <v>113308.74</v>
      </c>
      <c r="O15" s="31">
        <v>-1.7399999999999999E-2</v>
      </c>
      <c r="P15" s="23">
        <v>174468</v>
      </c>
      <c r="Q15" s="24">
        <v>3275550.11</v>
      </c>
      <c r="R15" s="32">
        <v>0.25</v>
      </c>
      <c r="S15" s="20" t="s">
        <v>426</v>
      </c>
      <c r="T15" s="33" t="s">
        <v>433</v>
      </c>
    </row>
    <row r="16" spans="1:20" ht="73.5" customHeight="1" x14ac:dyDescent="0.45">
      <c r="A16" s="25"/>
      <c r="B16" s="26">
        <v>12</v>
      </c>
      <c r="C16" s="27" t="s">
        <v>535</v>
      </c>
      <c r="D16" s="26" t="s">
        <v>415</v>
      </c>
      <c r="E16" s="26" t="s">
        <v>519</v>
      </c>
      <c r="F16" s="27" t="s">
        <v>522</v>
      </c>
      <c r="G16" s="27" t="s">
        <v>53</v>
      </c>
      <c r="H16" s="26" t="s">
        <v>524</v>
      </c>
      <c r="I16" s="12" t="s">
        <v>36</v>
      </c>
      <c r="J16" s="27" t="s">
        <v>28</v>
      </c>
      <c r="K16" s="40">
        <v>27.3</v>
      </c>
      <c r="L16" s="40">
        <v>47.01</v>
      </c>
      <c r="M16" s="29">
        <v>5542</v>
      </c>
      <c r="N16" s="30">
        <v>147273.15</v>
      </c>
      <c r="O16" s="34">
        <v>-0.25739999999999996</v>
      </c>
      <c r="P16" s="29">
        <v>65951</v>
      </c>
      <c r="Q16" s="30">
        <v>1696619.63</v>
      </c>
      <c r="R16" s="35">
        <v>0.15</v>
      </c>
      <c r="S16" s="26" t="s">
        <v>532</v>
      </c>
      <c r="T16" s="36" t="s">
        <v>433</v>
      </c>
    </row>
    <row r="17" spans="1:20" ht="66" customHeight="1" x14ac:dyDescent="0.45">
      <c r="A17" s="19"/>
      <c r="B17" s="20">
        <v>13</v>
      </c>
      <c r="C17" s="21" t="s">
        <v>964</v>
      </c>
      <c r="D17" s="20" t="s">
        <v>415</v>
      </c>
      <c r="E17" s="20" t="s">
        <v>951</v>
      </c>
      <c r="F17" s="21" t="s">
        <v>953</v>
      </c>
      <c r="G17" s="21" t="s">
        <v>53</v>
      </c>
      <c r="H17" s="20" t="s">
        <v>29</v>
      </c>
      <c r="I17" s="7" t="s">
        <v>23</v>
      </c>
      <c r="J17" s="21" t="s">
        <v>28</v>
      </c>
      <c r="K17" s="39">
        <v>30</v>
      </c>
      <c r="L17" s="39">
        <v>130</v>
      </c>
      <c r="M17" s="23">
        <v>5408</v>
      </c>
      <c r="N17" s="24">
        <v>131673.70000000001</v>
      </c>
      <c r="O17" s="31">
        <v>0.85400000000000009</v>
      </c>
      <c r="P17" s="23">
        <v>60368</v>
      </c>
      <c r="Q17" s="24">
        <v>1800018.05</v>
      </c>
      <c r="R17" s="32">
        <v>0.2</v>
      </c>
      <c r="S17" s="20" t="s">
        <v>961</v>
      </c>
      <c r="T17" s="33" t="s">
        <v>433</v>
      </c>
    </row>
    <row r="18" spans="1:20" ht="66" customHeight="1" x14ac:dyDescent="0.45">
      <c r="A18" s="25"/>
      <c r="B18" s="26">
        <v>14</v>
      </c>
      <c r="C18" s="27" t="s">
        <v>613</v>
      </c>
      <c r="D18" s="26" t="s">
        <v>415</v>
      </c>
      <c r="E18" s="26" t="s">
        <v>598</v>
      </c>
      <c r="F18" s="27" t="s">
        <v>601</v>
      </c>
      <c r="G18" s="27" t="s">
        <v>54</v>
      </c>
      <c r="H18" s="26" t="s">
        <v>29</v>
      </c>
      <c r="I18" s="7" t="s">
        <v>23</v>
      </c>
      <c r="J18" s="27" t="s">
        <v>32</v>
      </c>
      <c r="K18" s="40">
        <v>22</v>
      </c>
      <c r="L18" s="40">
        <v>22</v>
      </c>
      <c r="M18" s="29">
        <v>5074</v>
      </c>
      <c r="N18" s="30">
        <v>120188.37</v>
      </c>
      <c r="O18" s="34">
        <v>-1.23E-2</v>
      </c>
      <c r="P18" s="29">
        <v>259333</v>
      </c>
      <c r="Q18" s="30">
        <v>5770634.7000000002</v>
      </c>
      <c r="R18" s="35">
        <v>0.25</v>
      </c>
      <c r="S18" s="26" t="s">
        <v>610</v>
      </c>
      <c r="T18" s="36" t="s">
        <v>433</v>
      </c>
    </row>
    <row r="19" spans="1:20" ht="66" customHeight="1" x14ac:dyDescent="0.45">
      <c r="A19" s="19"/>
      <c r="B19" s="20">
        <v>15</v>
      </c>
      <c r="C19" s="21" t="s">
        <v>732</v>
      </c>
      <c r="D19" s="20" t="s">
        <v>415</v>
      </c>
      <c r="E19" s="20" t="s">
        <v>717</v>
      </c>
      <c r="F19" s="21" t="s">
        <v>719</v>
      </c>
      <c r="G19" s="21" t="s">
        <v>59</v>
      </c>
      <c r="H19" s="20" t="s">
        <v>35</v>
      </c>
      <c r="I19" s="7" t="s">
        <v>23</v>
      </c>
      <c r="J19" s="21" t="s">
        <v>725</v>
      </c>
      <c r="K19" s="39">
        <v>16</v>
      </c>
      <c r="L19" s="39">
        <v>16</v>
      </c>
      <c r="M19" s="23">
        <v>4990</v>
      </c>
      <c r="N19" s="24">
        <v>82206</v>
      </c>
      <c r="O19" s="31">
        <v>2.4199999999999999E-2</v>
      </c>
      <c r="P19" s="23">
        <v>101868</v>
      </c>
      <c r="Q19" s="24">
        <v>2798957.96</v>
      </c>
      <c r="R19" s="32">
        <v>0.3</v>
      </c>
      <c r="S19" s="20" t="s">
        <v>729</v>
      </c>
      <c r="T19" s="33" t="s">
        <v>433</v>
      </c>
    </row>
    <row r="20" spans="1:20" ht="66" customHeight="1" x14ac:dyDescent="0.45">
      <c r="A20" s="25"/>
      <c r="B20" s="26">
        <v>16</v>
      </c>
      <c r="C20" s="27" t="s">
        <v>635</v>
      </c>
      <c r="D20" s="26" t="s">
        <v>415</v>
      </c>
      <c r="E20" s="26" t="s">
        <v>621</v>
      </c>
      <c r="F20" s="27" t="s">
        <v>623</v>
      </c>
      <c r="G20" s="27" t="s">
        <v>60</v>
      </c>
      <c r="H20" s="26" t="s">
        <v>22</v>
      </c>
      <c r="I20" s="7" t="s">
        <v>23</v>
      </c>
      <c r="J20" s="27" t="s">
        <v>41</v>
      </c>
      <c r="K20" s="40">
        <v>11.97</v>
      </c>
      <c r="L20" s="40">
        <v>22.06</v>
      </c>
      <c r="M20" s="29">
        <v>4948</v>
      </c>
      <c r="N20" s="30">
        <v>58864.22</v>
      </c>
      <c r="O20" s="34">
        <v>-9.4999999999999998E-3</v>
      </c>
      <c r="P20" s="29">
        <v>144284</v>
      </c>
      <c r="Q20" s="30">
        <v>1793306.19</v>
      </c>
      <c r="R20" s="35">
        <v>0.15</v>
      </c>
      <c r="S20" s="26" t="s">
        <v>632</v>
      </c>
      <c r="T20" s="36" t="s">
        <v>433</v>
      </c>
    </row>
    <row r="21" spans="1:20" ht="66" customHeight="1" x14ac:dyDescent="0.45">
      <c r="A21" s="19"/>
      <c r="B21" s="20">
        <v>17</v>
      </c>
      <c r="C21" s="21" t="s">
        <v>715</v>
      </c>
      <c r="D21" s="20" t="s">
        <v>415</v>
      </c>
      <c r="E21" s="20" t="s">
        <v>706</v>
      </c>
      <c r="F21" s="21" t="s">
        <v>417</v>
      </c>
      <c r="G21" s="21" t="s">
        <v>60</v>
      </c>
      <c r="H21" s="20" t="s">
        <v>22</v>
      </c>
      <c r="I21" s="7" t="s">
        <v>23</v>
      </c>
      <c r="J21" s="21" t="s">
        <v>41</v>
      </c>
      <c r="K21" s="39">
        <v>16.97</v>
      </c>
      <c r="L21" s="39">
        <v>16.97</v>
      </c>
      <c r="M21" s="23">
        <v>4930</v>
      </c>
      <c r="N21" s="24">
        <v>80526.210000000006</v>
      </c>
      <c r="O21" s="31">
        <v>8.3299999999999999E-2</v>
      </c>
      <c r="P21" s="23">
        <v>85530</v>
      </c>
      <c r="Q21" s="24">
        <v>1398715.95</v>
      </c>
      <c r="R21" s="32">
        <v>0.3</v>
      </c>
      <c r="S21" s="20" t="s">
        <v>712</v>
      </c>
      <c r="T21" s="33" t="s">
        <v>433</v>
      </c>
    </row>
    <row r="22" spans="1:20" ht="66" customHeight="1" x14ac:dyDescent="0.45">
      <c r="A22" s="25"/>
      <c r="B22" s="26">
        <v>18</v>
      </c>
      <c r="C22" s="27" t="s">
        <v>643</v>
      </c>
      <c r="D22" s="26" t="s">
        <v>415</v>
      </c>
      <c r="E22" s="26" t="s">
        <v>637</v>
      </c>
      <c r="F22" s="27" t="s">
        <v>638</v>
      </c>
      <c r="G22" s="27" t="s">
        <v>57</v>
      </c>
      <c r="H22" s="26" t="s">
        <v>29</v>
      </c>
      <c r="I22" s="12" t="s">
        <v>36</v>
      </c>
      <c r="J22" s="27" t="s">
        <v>38</v>
      </c>
      <c r="K22" s="40">
        <v>18.260000000000002</v>
      </c>
      <c r="L22" s="40">
        <v>18.260000000000002</v>
      </c>
      <c r="M22" s="29">
        <v>4538</v>
      </c>
      <c r="N22" s="30">
        <v>79408.22</v>
      </c>
      <c r="O22" s="34">
        <v>8.2500000000000004E-2</v>
      </c>
      <c r="P22" s="29">
        <v>539227</v>
      </c>
      <c r="Q22" s="30">
        <v>9869299.6500000004</v>
      </c>
      <c r="R22" s="35">
        <v>0.25</v>
      </c>
      <c r="S22" s="26" t="s">
        <v>565</v>
      </c>
      <c r="T22" s="36" t="s">
        <v>433</v>
      </c>
    </row>
    <row r="23" spans="1:20" ht="66" customHeight="1" x14ac:dyDescent="0.45">
      <c r="A23" s="19"/>
      <c r="B23" s="20">
        <v>19</v>
      </c>
      <c r="C23" s="21" t="s">
        <v>704</v>
      </c>
      <c r="D23" s="20" t="s">
        <v>415</v>
      </c>
      <c r="E23" s="20" t="s">
        <v>690</v>
      </c>
      <c r="F23" s="21" t="s">
        <v>693</v>
      </c>
      <c r="G23" s="21" t="s">
        <v>54</v>
      </c>
      <c r="H23" s="20" t="s">
        <v>26</v>
      </c>
      <c r="I23" s="15" t="s">
        <v>45</v>
      </c>
      <c r="J23" s="21" t="s">
        <v>682</v>
      </c>
      <c r="K23" s="39">
        <v>21.1</v>
      </c>
      <c r="L23" s="39">
        <v>61.9</v>
      </c>
      <c r="M23" s="23">
        <v>4184</v>
      </c>
      <c r="N23" s="24">
        <v>95332.42</v>
      </c>
      <c r="O23" s="31">
        <v>-2.8000000000000004E-3</v>
      </c>
      <c r="P23" s="23">
        <v>256896</v>
      </c>
      <c r="Q23" s="24">
        <v>5043658.07</v>
      </c>
      <c r="R23" s="32">
        <v>0.15</v>
      </c>
      <c r="S23" s="20" t="s">
        <v>701</v>
      </c>
      <c r="T23" s="33" t="s">
        <v>433</v>
      </c>
    </row>
    <row r="24" spans="1:20" ht="66" customHeight="1" x14ac:dyDescent="0.45">
      <c r="A24" s="25"/>
      <c r="B24" s="26">
        <v>20</v>
      </c>
      <c r="C24" s="27" t="s">
        <v>783</v>
      </c>
      <c r="D24" s="26" t="s">
        <v>415</v>
      </c>
      <c r="E24" s="26" t="s">
        <v>767</v>
      </c>
      <c r="F24" s="27" t="s">
        <v>769</v>
      </c>
      <c r="G24" s="27" t="s">
        <v>52</v>
      </c>
      <c r="H24" s="26" t="s">
        <v>29</v>
      </c>
      <c r="I24" s="12" t="s">
        <v>36</v>
      </c>
      <c r="J24" s="27" t="s">
        <v>775</v>
      </c>
      <c r="K24" s="40">
        <v>29.99</v>
      </c>
      <c r="L24" s="40">
        <v>29.99</v>
      </c>
      <c r="M24" s="29">
        <v>4172</v>
      </c>
      <c r="N24" s="30">
        <v>122642.47</v>
      </c>
      <c r="O24" s="34">
        <v>0.19850000000000001</v>
      </c>
      <c r="P24" s="29">
        <v>111600</v>
      </c>
      <c r="Q24" s="30">
        <v>3423746.45</v>
      </c>
      <c r="R24" s="35">
        <v>0.15</v>
      </c>
      <c r="S24" s="26" t="s">
        <v>779</v>
      </c>
      <c r="T24" s="36" t="s">
        <v>433</v>
      </c>
    </row>
    <row r="25" spans="1:20" ht="66" customHeight="1" x14ac:dyDescent="0.45">
      <c r="A25" s="19"/>
      <c r="B25" s="20">
        <v>21</v>
      </c>
      <c r="C25" s="21" t="s">
        <v>911</v>
      </c>
      <c r="D25" s="20" t="s">
        <v>415</v>
      </c>
      <c r="E25" s="20" t="s">
        <v>897</v>
      </c>
      <c r="F25" s="21" t="s">
        <v>899</v>
      </c>
      <c r="G25" s="21" t="s">
        <v>52</v>
      </c>
      <c r="H25" s="20" t="s">
        <v>35</v>
      </c>
      <c r="I25" s="12" t="s">
        <v>36</v>
      </c>
      <c r="J25" s="21" t="s">
        <v>34</v>
      </c>
      <c r="K25" s="39">
        <v>37.950000000000003</v>
      </c>
      <c r="L25" s="39">
        <v>37.950000000000003</v>
      </c>
      <c r="M25" s="23">
        <v>4117</v>
      </c>
      <c r="N25" s="24">
        <v>124568.05</v>
      </c>
      <c r="O25" s="31">
        <v>0.21410000000000001</v>
      </c>
      <c r="P25" s="23">
        <v>284473</v>
      </c>
      <c r="Q25" s="24">
        <v>9969450.0299999993</v>
      </c>
      <c r="R25" s="32">
        <v>0.25</v>
      </c>
      <c r="S25" s="20" t="s">
        <v>907</v>
      </c>
      <c r="T25" s="33" t="s">
        <v>433</v>
      </c>
    </row>
    <row r="26" spans="1:20" ht="73.5" customHeight="1" x14ac:dyDescent="0.45">
      <c r="A26" s="25"/>
      <c r="B26" s="26">
        <v>22</v>
      </c>
      <c r="C26" s="27" t="s">
        <v>583</v>
      </c>
      <c r="D26" s="26" t="s">
        <v>415</v>
      </c>
      <c r="E26" s="26" t="s">
        <v>615</v>
      </c>
      <c r="F26" s="27" t="s">
        <v>556</v>
      </c>
      <c r="G26" s="27" t="s">
        <v>56</v>
      </c>
      <c r="H26" s="26" t="s">
        <v>26</v>
      </c>
      <c r="I26" s="12" t="s">
        <v>36</v>
      </c>
      <c r="J26" s="27" t="s">
        <v>25</v>
      </c>
      <c r="K26" s="40">
        <v>18.989999999999998</v>
      </c>
      <c r="L26" s="40">
        <v>18.989999999999998</v>
      </c>
      <c r="M26" s="29">
        <v>4085</v>
      </c>
      <c r="N26" s="30">
        <v>58893.82</v>
      </c>
      <c r="O26" s="34">
        <v>-9.64E-2</v>
      </c>
      <c r="P26" s="29">
        <v>593039</v>
      </c>
      <c r="Q26" s="30">
        <v>7865236.75</v>
      </c>
      <c r="R26" s="35">
        <v>0.2</v>
      </c>
      <c r="S26" s="26" t="s">
        <v>617</v>
      </c>
      <c r="T26" s="36" t="s">
        <v>433</v>
      </c>
    </row>
    <row r="27" spans="1:20" ht="66" customHeight="1" x14ac:dyDescent="0.45">
      <c r="A27" s="19"/>
      <c r="B27" s="20">
        <v>23</v>
      </c>
      <c r="C27" s="21" t="s">
        <v>1028</v>
      </c>
      <c r="D27" s="20" t="s">
        <v>415</v>
      </c>
      <c r="E27" s="20" t="s">
        <v>1014</v>
      </c>
      <c r="F27" s="21" t="s">
        <v>1016</v>
      </c>
      <c r="G27" s="21" t="s">
        <v>56</v>
      </c>
      <c r="H27" s="20" t="s">
        <v>26</v>
      </c>
      <c r="I27" s="15" t="s">
        <v>45</v>
      </c>
      <c r="J27" s="21" t="s">
        <v>25</v>
      </c>
      <c r="K27" s="39">
        <v>40</v>
      </c>
      <c r="L27" s="39">
        <v>40</v>
      </c>
      <c r="M27" s="23">
        <v>3975</v>
      </c>
      <c r="N27" s="24">
        <v>220902</v>
      </c>
      <c r="O27" s="31">
        <v>0.1341</v>
      </c>
      <c r="P27" s="23">
        <v>75604</v>
      </c>
      <c r="Q27" s="24">
        <v>3680865.84</v>
      </c>
      <c r="R27" s="32">
        <v>0.2</v>
      </c>
      <c r="S27" s="20" t="s">
        <v>746</v>
      </c>
      <c r="T27" s="33" t="s">
        <v>433</v>
      </c>
    </row>
    <row r="28" spans="1:20" ht="66" customHeight="1" x14ac:dyDescent="0.45">
      <c r="A28" s="25"/>
      <c r="B28" s="26">
        <v>24</v>
      </c>
      <c r="C28" s="27" t="s">
        <v>895</v>
      </c>
      <c r="D28" s="26" t="s">
        <v>415</v>
      </c>
      <c r="E28" s="26" t="s">
        <v>882</v>
      </c>
      <c r="F28" s="27" t="s">
        <v>884</v>
      </c>
      <c r="G28" s="27" t="s">
        <v>56</v>
      </c>
      <c r="H28" s="26" t="s">
        <v>26</v>
      </c>
      <c r="I28" s="7" t="s">
        <v>23</v>
      </c>
      <c r="J28" s="27" t="s">
        <v>25</v>
      </c>
      <c r="K28" s="40">
        <v>18</v>
      </c>
      <c r="L28" s="40">
        <v>48</v>
      </c>
      <c r="M28" s="29">
        <v>3916</v>
      </c>
      <c r="N28" s="30">
        <v>71249.919999999998</v>
      </c>
      <c r="O28" s="34">
        <v>0.12529999999999999</v>
      </c>
      <c r="P28" s="29">
        <v>20681</v>
      </c>
      <c r="Q28" s="30">
        <v>405975.68</v>
      </c>
      <c r="R28" s="35">
        <v>0.25</v>
      </c>
      <c r="S28" s="26" t="s">
        <v>891</v>
      </c>
      <c r="T28" s="36" t="s">
        <v>433</v>
      </c>
    </row>
    <row r="29" spans="1:20" ht="66" customHeight="1" x14ac:dyDescent="0.45">
      <c r="A29" s="19"/>
      <c r="B29" s="20">
        <v>25</v>
      </c>
      <c r="C29" s="21" t="s">
        <v>671</v>
      </c>
      <c r="D29" s="20" t="s">
        <v>415</v>
      </c>
      <c r="E29" s="20" t="s">
        <v>657</v>
      </c>
      <c r="F29" s="21" t="s">
        <v>660</v>
      </c>
      <c r="G29" s="21" t="s">
        <v>52</v>
      </c>
      <c r="H29" s="20" t="s">
        <v>22</v>
      </c>
      <c r="I29" s="7" t="s">
        <v>23</v>
      </c>
      <c r="J29" s="21" t="s">
        <v>664</v>
      </c>
      <c r="K29" s="39">
        <v>17.649999999999999</v>
      </c>
      <c r="L29" s="39">
        <v>17.649999999999999</v>
      </c>
      <c r="M29" s="23">
        <v>3898</v>
      </c>
      <c r="N29" s="24">
        <v>57728.4</v>
      </c>
      <c r="O29" s="31">
        <v>-0.2545</v>
      </c>
      <c r="P29" s="23">
        <v>454818</v>
      </c>
      <c r="Q29" s="24">
        <v>5830510.5899999999</v>
      </c>
      <c r="R29" s="32">
        <v>0.15</v>
      </c>
      <c r="S29" s="20" t="s">
        <v>668</v>
      </c>
      <c r="T29" s="33" t="s">
        <v>433</v>
      </c>
    </row>
    <row r="30" spans="1:20" ht="66" customHeight="1" x14ac:dyDescent="0.45">
      <c r="A30" s="25"/>
      <c r="B30" s="26">
        <v>26</v>
      </c>
      <c r="C30" s="27" t="s">
        <v>765</v>
      </c>
      <c r="D30" s="26" t="s">
        <v>415</v>
      </c>
      <c r="E30" s="26" t="s">
        <v>751</v>
      </c>
      <c r="F30" s="27" t="s">
        <v>719</v>
      </c>
      <c r="G30" s="27" t="s">
        <v>52</v>
      </c>
      <c r="H30" s="26" t="s">
        <v>29</v>
      </c>
      <c r="I30" s="12" t="s">
        <v>36</v>
      </c>
      <c r="J30" s="27" t="s">
        <v>757</v>
      </c>
      <c r="K30" s="40">
        <v>23</v>
      </c>
      <c r="L30" s="40">
        <v>23</v>
      </c>
      <c r="M30" s="29">
        <v>3856</v>
      </c>
      <c r="N30" s="30">
        <v>91916</v>
      </c>
      <c r="O30" s="34">
        <v>4.0500000000000001E-2</v>
      </c>
      <c r="P30" s="29">
        <v>461261</v>
      </c>
      <c r="Q30" s="30">
        <v>12717165.539999999</v>
      </c>
      <c r="R30" s="35">
        <v>0.2</v>
      </c>
      <c r="S30" s="26" t="s">
        <v>761</v>
      </c>
      <c r="T30" s="36" t="s">
        <v>433</v>
      </c>
    </row>
    <row r="31" spans="1:20" ht="73.5" customHeight="1" x14ac:dyDescent="0.45">
      <c r="A31" s="19"/>
      <c r="B31" s="20">
        <v>27</v>
      </c>
      <c r="C31" s="21" t="s">
        <v>798</v>
      </c>
      <c r="D31" s="20" t="s">
        <v>415</v>
      </c>
      <c r="E31" s="20" t="s">
        <v>785</v>
      </c>
      <c r="F31" s="21" t="s">
        <v>556</v>
      </c>
      <c r="G31" s="21" t="s">
        <v>52</v>
      </c>
      <c r="H31" s="20" t="s">
        <v>35</v>
      </c>
      <c r="I31" s="12" t="s">
        <v>36</v>
      </c>
      <c r="J31" s="21" t="s">
        <v>34</v>
      </c>
      <c r="K31" s="39">
        <v>19.77</v>
      </c>
      <c r="L31" s="39">
        <v>19.77</v>
      </c>
      <c r="M31" s="23">
        <v>3852</v>
      </c>
      <c r="N31" s="24">
        <v>65085.25</v>
      </c>
      <c r="O31" s="31">
        <v>8.4199999999999997E-2</v>
      </c>
      <c r="P31" s="23">
        <v>63586</v>
      </c>
      <c r="Q31" s="24">
        <v>1070666.81</v>
      </c>
      <c r="R31" s="32">
        <v>0.25</v>
      </c>
      <c r="S31" s="20" t="s">
        <v>795</v>
      </c>
      <c r="T31" s="33" t="s">
        <v>433</v>
      </c>
    </row>
    <row r="32" spans="1:20" ht="66" customHeight="1" x14ac:dyDescent="0.45">
      <c r="A32" s="25"/>
      <c r="B32" s="26">
        <v>28</v>
      </c>
      <c r="C32" s="27" t="s">
        <v>941</v>
      </c>
      <c r="D32" s="26" t="s">
        <v>415</v>
      </c>
      <c r="E32" s="26" t="s">
        <v>927</v>
      </c>
      <c r="F32" s="27" t="s">
        <v>930</v>
      </c>
      <c r="G32" s="27" t="s">
        <v>60</v>
      </c>
      <c r="H32" s="26" t="s">
        <v>26</v>
      </c>
      <c r="I32" s="7" t="s">
        <v>23</v>
      </c>
      <c r="J32" s="27" t="s">
        <v>41</v>
      </c>
      <c r="K32" s="40">
        <v>19.489999999999998</v>
      </c>
      <c r="L32" s="40">
        <v>19.489999999999998</v>
      </c>
      <c r="M32" s="29">
        <v>3825</v>
      </c>
      <c r="N32" s="30">
        <v>62771.71</v>
      </c>
      <c r="O32" s="34">
        <v>0.21160000000000001</v>
      </c>
      <c r="P32" s="29">
        <v>82950</v>
      </c>
      <c r="Q32" s="30">
        <v>1232725.92</v>
      </c>
      <c r="R32" s="35">
        <v>0.15</v>
      </c>
      <c r="S32" s="26" t="s">
        <v>938</v>
      </c>
      <c r="T32" s="36" t="s">
        <v>433</v>
      </c>
    </row>
    <row r="33" spans="1:20" ht="66" customHeight="1" x14ac:dyDescent="0.45">
      <c r="A33" s="19"/>
      <c r="B33" s="20">
        <v>29</v>
      </c>
      <c r="C33" s="21" t="s">
        <v>880</v>
      </c>
      <c r="D33" s="20" t="s">
        <v>415</v>
      </c>
      <c r="E33" s="20" t="s">
        <v>866</v>
      </c>
      <c r="F33" s="21" t="s">
        <v>868</v>
      </c>
      <c r="G33" s="21" t="s">
        <v>52</v>
      </c>
      <c r="H33" s="20" t="s">
        <v>35</v>
      </c>
      <c r="I33" s="12" t="s">
        <v>36</v>
      </c>
      <c r="J33" s="21" t="s">
        <v>34</v>
      </c>
      <c r="K33" s="39">
        <v>26.9</v>
      </c>
      <c r="L33" s="39">
        <v>95.9</v>
      </c>
      <c r="M33" s="23">
        <v>3772</v>
      </c>
      <c r="N33" s="24">
        <v>101466.8</v>
      </c>
      <c r="O33" s="31">
        <v>0.23920000000000002</v>
      </c>
      <c r="P33" s="23">
        <v>299605</v>
      </c>
      <c r="Q33" s="24">
        <v>8437966.7599999998</v>
      </c>
      <c r="R33" s="32">
        <v>0.2</v>
      </c>
      <c r="S33" s="20" t="s">
        <v>876</v>
      </c>
      <c r="T33" s="33" t="s">
        <v>433</v>
      </c>
    </row>
    <row r="34" spans="1:20" ht="73.5" customHeight="1" x14ac:dyDescent="0.45">
      <c r="A34" s="25"/>
      <c r="B34" s="26">
        <v>30</v>
      </c>
      <c r="C34" s="27" t="s">
        <v>949</v>
      </c>
      <c r="D34" s="26" t="s">
        <v>415</v>
      </c>
      <c r="E34" s="26" t="s">
        <v>943</v>
      </c>
      <c r="F34" s="27" t="s">
        <v>944</v>
      </c>
      <c r="G34" s="27" t="s">
        <v>52</v>
      </c>
      <c r="H34" s="26" t="s">
        <v>35</v>
      </c>
      <c r="I34" s="12" t="s">
        <v>36</v>
      </c>
      <c r="J34" s="27" t="s">
        <v>34</v>
      </c>
      <c r="K34" s="40">
        <v>19.989999999999998</v>
      </c>
      <c r="L34" s="40">
        <v>54.8</v>
      </c>
      <c r="M34" s="29">
        <v>3604</v>
      </c>
      <c r="N34" s="30">
        <v>66578.86</v>
      </c>
      <c r="O34" s="34">
        <v>0.15620000000000001</v>
      </c>
      <c r="P34" s="29">
        <v>84338</v>
      </c>
      <c r="Q34" s="30">
        <v>1566718.61</v>
      </c>
      <c r="R34" s="35">
        <v>0.2</v>
      </c>
      <c r="S34" s="26" t="s">
        <v>946</v>
      </c>
      <c r="T34" s="36" t="s">
        <v>433</v>
      </c>
    </row>
    <row r="35" spans="1:20" ht="66" customHeight="1" x14ac:dyDescent="0.45">
      <c r="A35" s="19"/>
      <c r="B35" s="20">
        <v>31</v>
      </c>
      <c r="C35" s="21" t="s">
        <v>749</v>
      </c>
      <c r="D35" s="20" t="s">
        <v>415</v>
      </c>
      <c r="E35" s="20" t="s">
        <v>734</v>
      </c>
      <c r="F35" s="21" t="s">
        <v>737</v>
      </c>
      <c r="G35" s="21" t="s">
        <v>52</v>
      </c>
      <c r="H35" s="20" t="s">
        <v>26</v>
      </c>
      <c r="I35" s="15" t="s">
        <v>45</v>
      </c>
      <c r="J35" s="21" t="s">
        <v>459</v>
      </c>
      <c r="K35" s="39">
        <v>38</v>
      </c>
      <c r="L35" s="39">
        <v>38</v>
      </c>
      <c r="M35" s="23">
        <v>3592</v>
      </c>
      <c r="N35" s="24">
        <v>113110.72</v>
      </c>
      <c r="O35" s="31">
        <v>0.1288</v>
      </c>
      <c r="P35" s="23">
        <v>1027008</v>
      </c>
      <c r="Q35" s="24">
        <v>33785518.840000004</v>
      </c>
      <c r="R35" s="32">
        <v>0.25</v>
      </c>
      <c r="S35" s="20" t="s">
        <v>746</v>
      </c>
      <c r="T35" s="33" t="s">
        <v>433</v>
      </c>
    </row>
    <row r="36" spans="1:20" ht="66" customHeight="1" x14ac:dyDescent="0.45">
      <c r="A36" s="25"/>
      <c r="B36" s="26">
        <v>32</v>
      </c>
      <c r="C36" s="27" t="s">
        <v>655</v>
      </c>
      <c r="D36" s="26" t="s">
        <v>415</v>
      </c>
      <c r="E36" s="26" t="s">
        <v>645</v>
      </c>
      <c r="F36" s="27" t="s">
        <v>623</v>
      </c>
      <c r="G36" s="27" t="s">
        <v>53</v>
      </c>
      <c r="H36" s="26" t="s">
        <v>29</v>
      </c>
      <c r="I36" s="7" t="s">
        <v>23</v>
      </c>
      <c r="J36" s="27" t="s">
        <v>31</v>
      </c>
      <c r="K36" s="40">
        <v>11.4</v>
      </c>
      <c r="L36" s="40">
        <v>47</v>
      </c>
      <c r="M36" s="29">
        <v>3583</v>
      </c>
      <c r="N36" s="30">
        <v>42178.26</v>
      </c>
      <c r="O36" s="34">
        <v>-0.1925</v>
      </c>
      <c r="P36" s="29">
        <v>286877</v>
      </c>
      <c r="Q36" s="30">
        <v>4149823.2</v>
      </c>
      <c r="R36" s="35">
        <v>0.15</v>
      </c>
      <c r="S36" s="26" t="s">
        <v>652</v>
      </c>
      <c r="T36" s="36" t="s">
        <v>433</v>
      </c>
    </row>
    <row r="37" spans="1:20" ht="66" customHeight="1" x14ac:dyDescent="0.45">
      <c r="A37" s="19"/>
      <c r="B37" s="20">
        <v>33</v>
      </c>
      <c r="C37" s="21" t="s">
        <v>1136</v>
      </c>
      <c r="D37" s="20" t="s">
        <v>415</v>
      </c>
      <c r="E37" s="20" t="s">
        <v>1645</v>
      </c>
      <c r="F37" s="21" t="s">
        <v>522</v>
      </c>
      <c r="G37" s="21" t="s">
        <v>52</v>
      </c>
      <c r="H37" s="20" t="s">
        <v>524</v>
      </c>
      <c r="I37" s="12" t="s">
        <v>36</v>
      </c>
      <c r="J37" s="21" t="s">
        <v>34</v>
      </c>
      <c r="K37" s="39">
        <v>29.29</v>
      </c>
      <c r="L37" s="39">
        <v>55.71</v>
      </c>
      <c r="M37" s="23">
        <v>3528</v>
      </c>
      <c r="N37" s="24">
        <v>103335.12</v>
      </c>
      <c r="O37" s="31">
        <v>0.95889999999999997</v>
      </c>
      <c r="P37" s="23">
        <v>5504</v>
      </c>
      <c r="Q37" s="24">
        <v>160526.54999999999</v>
      </c>
      <c r="R37" s="32">
        <v>0.08</v>
      </c>
      <c r="S37" s="20" t="s">
        <v>1655</v>
      </c>
      <c r="T37" s="33" t="s">
        <v>433</v>
      </c>
    </row>
    <row r="38" spans="1:20" ht="66" customHeight="1" x14ac:dyDescent="0.45">
      <c r="A38" s="25"/>
      <c r="B38" s="26">
        <v>34</v>
      </c>
      <c r="C38" s="27" t="s">
        <v>847</v>
      </c>
      <c r="D38" s="26" t="s">
        <v>415</v>
      </c>
      <c r="E38" s="26" t="s">
        <v>832</v>
      </c>
      <c r="F38" s="27" t="s">
        <v>835</v>
      </c>
      <c r="G38" s="27" t="s">
        <v>58</v>
      </c>
      <c r="H38" s="26" t="s">
        <v>26</v>
      </c>
      <c r="I38" s="7" t="s">
        <v>23</v>
      </c>
      <c r="J38" s="27" t="s">
        <v>841</v>
      </c>
      <c r="K38" s="40">
        <v>30.32</v>
      </c>
      <c r="L38" s="40">
        <v>77.959999999999994</v>
      </c>
      <c r="M38" s="29">
        <v>3502</v>
      </c>
      <c r="N38" s="30">
        <v>101476.18</v>
      </c>
      <c r="O38" s="34">
        <v>0.1363</v>
      </c>
      <c r="P38" s="29">
        <v>125847</v>
      </c>
      <c r="Q38" s="30">
        <v>3669087.6</v>
      </c>
      <c r="R38" s="35">
        <v>0.2</v>
      </c>
      <c r="S38" s="26" t="s">
        <v>845</v>
      </c>
      <c r="T38" s="36" t="s">
        <v>433</v>
      </c>
    </row>
    <row r="39" spans="1:20" ht="73.5" customHeight="1" x14ac:dyDescent="0.45">
      <c r="A39" s="19"/>
      <c r="B39" s="20">
        <v>35</v>
      </c>
      <c r="C39" s="21" t="s">
        <v>864</v>
      </c>
      <c r="D39" s="20" t="s">
        <v>415</v>
      </c>
      <c r="E39" s="20" t="s">
        <v>849</v>
      </c>
      <c r="F39" s="21" t="s">
        <v>851</v>
      </c>
      <c r="G39" s="21" t="s">
        <v>53</v>
      </c>
      <c r="H39" s="20" t="s">
        <v>277</v>
      </c>
      <c r="I39" s="7" t="s">
        <v>23</v>
      </c>
      <c r="J39" s="21" t="s">
        <v>856</v>
      </c>
      <c r="K39" s="39">
        <v>44.9</v>
      </c>
      <c r="L39" s="39">
        <v>154</v>
      </c>
      <c r="M39" s="23">
        <v>3360</v>
      </c>
      <c r="N39" s="24">
        <v>165721.92000000001</v>
      </c>
      <c r="O39" s="31">
        <v>-7.6399999999999996E-2</v>
      </c>
      <c r="P39" s="23">
        <v>83803</v>
      </c>
      <c r="Q39" s="24">
        <v>3718996</v>
      </c>
      <c r="R39" s="32">
        <v>0.2</v>
      </c>
      <c r="S39" s="20" t="s">
        <v>860</v>
      </c>
      <c r="T39" s="33" t="s">
        <v>433</v>
      </c>
    </row>
    <row r="40" spans="1:20" ht="73.5" customHeight="1" x14ac:dyDescent="0.45">
      <c r="A40" s="25"/>
      <c r="B40" s="26">
        <v>36</v>
      </c>
      <c r="C40" s="27" t="s">
        <v>830</v>
      </c>
      <c r="D40" s="26" t="s">
        <v>415</v>
      </c>
      <c r="E40" s="26" t="s">
        <v>816</v>
      </c>
      <c r="F40" s="27" t="s">
        <v>818</v>
      </c>
      <c r="G40" s="27" t="s">
        <v>52</v>
      </c>
      <c r="H40" s="26" t="s">
        <v>35</v>
      </c>
      <c r="I40" s="12" t="s">
        <v>36</v>
      </c>
      <c r="J40" s="27" t="s">
        <v>34</v>
      </c>
      <c r="K40" s="40">
        <v>16</v>
      </c>
      <c r="L40" s="40">
        <v>44</v>
      </c>
      <c r="M40" s="29">
        <v>3345</v>
      </c>
      <c r="N40" s="30">
        <v>60225.58</v>
      </c>
      <c r="O40" s="34">
        <v>-0.13449999999999998</v>
      </c>
      <c r="P40" s="29">
        <v>71905</v>
      </c>
      <c r="Q40" s="30">
        <v>1309564.6399999999</v>
      </c>
      <c r="R40" s="35">
        <v>0.2</v>
      </c>
      <c r="S40" s="26" t="s">
        <v>826</v>
      </c>
      <c r="T40" s="36" t="s">
        <v>433</v>
      </c>
    </row>
    <row r="41" spans="1:20" ht="66" customHeight="1" x14ac:dyDescent="0.45">
      <c r="A41" s="19"/>
      <c r="B41" s="20">
        <v>37</v>
      </c>
      <c r="C41" s="21" t="s">
        <v>925</v>
      </c>
      <c r="D41" s="20" t="s">
        <v>415</v>
      </c>
      <c r="E41" s="20" t="s">
        <v>913</v>
      </c>
      <c r="F41" s="21" t="s">
        <v>471</v>
      </c>
      <c r="G41" s="21" t="s">
        <v>55</v>
      </c>
      <c r="H41" s="20" t="s">
        <v>29</v>
      </c>
      <c r="I41" s="7" t="s">
        <v>23</v>
      </c>
      <c r="J41" s="21" t="s">
        <v>30</v>
      </c>
      <c r="K41" s="39">
        <v>34.9</v>
      </c>
      <c r="L41" s="39">
        <v>49.9</v>
      </c>
      <c r="M41" s="23">
        <v>3149</v>
      </c>
      <c r="N41" s="24">
        <v>113045.43</v>
      </c>
      <c r="O41" s="31">
        <v>5.7099999999999998E-2</v>
      </c>
      <c r="P41" s="23">
        <v>1375705</v>
      </c>
      <c r="Q41" s="24">
        <v>45414838.990000002</v>
      </c>
      <c r="R41" s="32">
        <v>0.15</v>
      </c>
      <c r="S41" s="20" t="s">
        <v>923</v>
      </c>
      <c r="T41" s="33" t="s">
        <v>433</v>
      </c>
    </row>
    <row r="42" spans="1:20" ht="87" customHeight="1" x14ac:dyDescent="0.45">
      <c r="A42" s="25"/>
      <c r="B42" s="26">
        <v>38</v>
      </c>
      <c r="C42" s="27" t="s">
        <v>981</v>
      </c>
      <c r="D42" s="26" t="s">
        <v>415</v>
      </c>
      <c r="E42" s="26" t="s">
        <v>966</v>
      </c>
      <c r="F42" s="27" t="s">
        <v>968</v>
      </c>
      <c r="G42" s="27" t="s">
        <v>57</v>
      </c>
      <c r="H42" s="26" t="s">
        <v>35</v>
      </c>
      <c r="I42" s="15" t="s">
        <v>45</v>
      </c>
      <c r="J42" s="27" t="s">
        <v>757</v>
      </c>
      <c r="K42" s="40">
        <v>50.7</v>
      </c>
      <c r="L42" s="40">
        <v>50.7</v>
      </c>
      <c r="M42" s="29">
        <v>3021</v>
      </c>
      <c r="N42" s="30">
        <v>114088.5</v>
      </c>
      <c r="O42" s="34">
        <v>-2.64E-2</v>
      </c>
      <c r="P42" s="29">
        <v>121044</v>
      </c>
      <c r="Q42" s="30">
        <v>4425231.7</v>
      </c>
      <c r="R42" s="35">
        <v>0.15</v>
      </c>
      <c r="S42" s="26" t="s">
        <v>977</v>
      </c>
      <c r="T42" s="36" t="s">
        <v>433</v>
      </c>
    </row>
    <row r="43" spans="1:20" ht="66" customHeight="1" x14ac:dyDescent="0.45">
      <c r="A43" s="19"/>
      <c r="B43" s="20">
        <v>39</v>
      </c>
      <c r="C43" s="21" t="s">
        <v>1043</v>
      </c>
      <c r="D43" s="20" t="s">
        <v>415</v>
      </c>
      <c r="E43" s="20" t="s">
        <v>1030</v>
      </c>
      <c r="F43" s="21" t="s">
        <v>488</v>
      </c>
      <c r="G43" s="21" t="s">
        <v>53</v>
      </c>
      <c r="H43" s="20" t="s">
        <v>29</v>
      </c>
      <c r="I43" s="7" t="s">
        <v>23</v>
      </c>
      <c r="J43" s="21" t="s">
        <v>28</v>
      </c>
      <c r="K43" s="39">
        <v>27</v>
      </c>
      <c r="L43" s="39">
        <v>27</v>
      </c>
      <c r="M43" s="23">
        <v>2997</v>
      </c>
      <c r="N43" s="24">
        <v>83195.83</v>
      </c>
      <c r="O43" s="31">
        <v>0.14610000000000001</v>
      </c>
      <c r="P43" s="23">
        <v>74554</v>
      </c>
      <c r="Q43" s="24">
        <v>2625547.88</v>
      </c>
      <c r="R43" s="32">
        <v>0.2</v>
      </c>
      <c r="S43" s="20" t="s">
        <v>1040</v>
      </c>
      <c r="T43" s="33" t="s">
        <v>433</v>
      </c>
    </row>
    <row r="44" spans="1:20" ht="73.5" customHeight="1" x14ac:dyDescent="0.45">
      <c r="A44" s="25"/>
      <c r="B44" s="26">
        <v>40</v>
      </c>
      <c r="C44" s="27" t="s">
        <v>1173</v>
      </c>
      <c r="D44" s="26" t="s">
        <v>415</v>
      </c>
      <c r="E44" s="26" t="s">
        <v>1158</v>
      </c>
      <c r="F44" s="27" t="s">
        <v>1160</v>
      </c>
      <c r="G44" s="27" t="s">
        <v>55</v>
      </c>
      <c r="H44" s="26" t="s">
        <v>40</v>
      </c>
      <c r="I44" s="12" t="s">
        <v>36</v>
      </c>
      <c r="J44" s="27" t="s">
        <v>1166</v>
      </c>
      <c r="K44" s="40">
        <v>88</v>
      </c>
      <c r="L44" s="40">
        <v>88</v>
      </c>
      <c r="M44" s="29">
        <v>2883</v>
      </c>
      <c r="N44" s="30">
        <v>231655.86</v>
      </c>
      <c r="O44" s="34">
        <v>-5.5099999999999996E-2</v>
      </c>
      <c r="P44" s="29">
        <v>61534</v>
      </c>
      <c r="Q44" s="30">
        <v>4917689.13</v>
      </c>
      <c r="R44" s="35">
        <v>0.15</v>
      </c>
      <c r="S44" s="26" t="s">
        <v>1170</v>
      </c>
      <c r="T44" s="36" t="s">
        <v>433</v>
      </c>
    </row>
    <row r="45" spans="1:20" ht="66" customHeight="1" x14ac:dyDescent="0.45">
      <c r="A45" s="19"/>
      <c r="B45" s="20">
        <v>41</v>
      </c>
      <c r="C45" s="21" t="s">
        <v>1059</v>
      </c>
      <c r="D45" s="20" t="s">
        <v>415</v>
      </c>
      <c r="E45" s="20" t="s">
        <v>1045</v>
      </c>
      <c r="F45" s="21" t="s">
        <v>1047</v>
      </c>
      <c r="G45" s="21" t="s">
        <v>53</v>
      </c>
      <c r="H45" s="20" t="s">
        <v>29</v>
      </c>
      <c r="I45" s="7" t="s">
        <v>23</v>
      </c>
      <c r="J45" s="21" t="s">
        <v>1052</v>
      </c>
      <c r="K45" s="39">
        <v>25</v>
      </c>
      <c r="L45" s="39">
        <v>25</v>
      </c>
      <c r="M45" s="23">
        <v>2772</v>
      </c>
      <c r="N45" s="24">
        <v>72119.509999999995</v>
      </c>
      <c r="O45" s="31">
        <v>2.2766000000000002</v>
      </c>
      <c r="P45" s="23">
        <v>160925</v>
      </c>
      <c r="Q45" s="24">
        <v>4458460.2</v>
      </c>
      <c r="R45" s="32">
        <v>0.2</v>
      </c>
      <c r="S45" s="20" t="s">
        <v>1056</v>
      </c>
      <c r="T45" s="33" t="s">
        <v>433</v>
      </c>
    </row>
    <row r="46" spans="1:20" ht="66" customHeight="1" x14ac:dyDescent="0.45">
      <c r="A46" s="25"/>
      <c r="B46" s="26">
        <v>42</v>
      </c>
      <c r="C46" s="27" t="s">
        <v>1293</v>
      </c>
      <c r="D46" s="26" t="s">
        <v>415</v>
      </c>
      <c r="E46" s="26" t="s">
        <v>1279</v>
      </c>
      <c r="F46" s="27" t="s">
        <v>953</v>
      </c>
      <c r="G46" s="27" t="s">
        <v>56</v>
      </c>
      <c r="H46" s="26" t="s">
        <v>35</v>
      </c>
      <c r="I46" s="15" t="s">
        <v>45</v>
      </c>
      <c r="J46" s="27" t="s">
        <v>1254</v>
      </c>
      <c r="K46" s="40">
        <v>22.5</v>
      </c>
      <c r="L46" s="40">
        <v>89.9</v>
      </c>
      <c r="M46" s="29">
        <v>2701</v>
      </c>
      <c r="N46" s="30">
        <v>48541.78</v>
      </c>
      <c r="O46" s="34">
        <v>3.0499999999999999E-2</v>
      </c>
      <c r="P46" s="29">
        <v>106140</v>
      </c>
      <c r="Q46" s="30">
        <v>2546058.04</v>
      </c>
      <c r="R46" s="35">
        <v>0.2</v>
      </c>
      <c r="S46" s="26" t="s">
        <v>1289</v>
      </c>
      <c r="T46" s="36" t="s">
        <v>433</v>
      </c>
    </row>
    <row r="47" spans="1:20" ht="66" customHeight="1" x14ac:dyDescent="0.45">
      <c r="A47" s="19"/>
      <c r="B47" s="20">
        <v>43</v>
      </c>
      <c r="C47" s="21" t="s">
        <v>1088</v>
      </c>
      <c r="D47" s="20" t="s">
        <v>415</v>
      </c>
      <c r="E47" s="20" t="s">
        <v>1075</v>
      </c>
      <c r="F47" s="21" t="s">
        <v>1077</v>
      </c>
      <c r="G47" s="21" t="s">
        <v>56</v>
      </c>
      <c r="H47" s="20" t="s">
        <v>26</v>
      </c>
      <c r="I47" s="7" t="s">
        <v>23</v>
      </c>
      <c r="J47" s="21" t="s">
        <v>25</v>
      </c>
      <c r="K47" s="39">
        <v>20</v>
      </c>
      <c r="L47" s="39">
        <v>40</v>
      </c>
      <c r="M47" s="23">
        <v>2687</v>
      </c>
      <c r="N47" s="24">
        <v>53976.54</v>
      </c>
      <c r="O47" s="31">
        <v>-0.20199999999999999</v>
      </c>
      <c r="P47" s="23">
        <v>662774</v>
      </c>
      <c r="Q47" s="24">
        <v>18141728.149999999</v>
      </c>
      <c r="R47" s="32">
        <v>0.3</v>
      </c>
      <c r="S47" s="20" t="s">
        <v>1084</v>
      </c>
      <c r="T47" s="33" t="s">
        <v>433</v>
      </c>
    </row>
    <row r="48" spans="1:20" ht="66" customHeight="1" x14ac:dyDescent="0.45">
      <c r="A48" s="25"/>
      <c r="B48" s="26">
        <v>44</v>
      </c>
      <c r="C48" s="27" t="s">
        <v>1073</v>
      </c>
      <c r="D48" s="26" t="s">
        <v>415</v>
      </c>
      <c r="E48" s="26" t="s">
        <v>1061</v>
      </c>
      <c r="F48" s="27" t="s">
        <v>623</v>
      </c>
      <c r="G48" s="27" t="s">
        <v>52</v>
      </c>
      <c r="H48" s="26" t="s">
        <v>22</v>
      </c>
      <c r="I48" s="15" t="s">
        <v>45</v>
      </c>
      <c r="J48" s="27" t="s">
        <v>757</v>
      </c>
      <c r="K48" s="40">
        <v>12.96</v>
      </c>
      <c r="L48" s="40">
        <v>31.97</v>
      </c>
      <c r="M48" s="29">
        <v>2647</v>
      </c>
      <c r="N48" s="30">
        <v>31115.29</v>
      </c>
      <c r="O48" s="34">
        <v>-2.4300000000000002E-2</v>
      </c>
      <c r="P48" s="29">
        <v>152585</v>
      </c>
      <c r="Q48" s="30">
        <v>1579456.3</v>
      </c>
      <c r="R48" s="35">
        <v>0.15</v>
      </c>
      <c r="S48" s="26" t="s">
        <v>1070</v>
      </c>
      <c r="T48" s="36" t="s">
        <v>433</v>
      </c>
    </row>
    <row r="49" spans="1:20" ht="66" customHeight="1" x14ac:dyDescent="0.45">
      <c r="A49" s="19"/>
      <c r="B49" s="20">
        <v>45</v>
      </c>
      <c r="C49" s="21" t="s">
        <v>995</v>
      </c>
      <c r="D49" s="20" t="s">
        <v>415</v>
      </c>
      <c r="E49" s="20" t="s">
        <v>983</v>
      </c>
      <c r="F49" s="21" t="s">
        <v>985</v>
      </c>
      <c r="G49" s="21" t="s">
        <v>54</v>
      </c>
      <c r="H49" s="20" t="s">
        <v>22</v>
      </c>
      <c r="I49" s="7" t="s">
        <v>23</v>
      </c>
      <c r="J49" s="21" t="s">
        <v>21</v>
      </c>
      <c r="K49" s="39">
        <v>14.5</v>
      </c>
      <c r="L49" s="39">
        <v>14.5</v>
      </c>
      <c r="M49" s="23">
        <v>2591</v>
      </c>
      <c r="N49" s="24">
        <v>37454.04</v>
      </c>
      <c r="O49" s="31">
        <v>-8.1900000000000001E-2</v>
      </c>
      <c r="P49" s="23">
        <v>389006</v>
      </c>
      <c r="Q49" s="24">
        <v>8326309.3600000003</v>
      </c>
      <c r="R49" s="32">
        <v>0.3</v>
      </c>
      <c r="S49" s="20" t="s">
        <v>992</v>
      </c>
      <c r="T49" s="33" t="s">
        <v>433</v>
      </c>
    </row>
    <row r="50" spans="1:20" ht="66" customHeight="1" x14ac:dyDescent="0.45">
      <c r="A50" s="25"/>
      <c r="B50" s="26">
        <v>46</v>
      </c>
      <c r="C50" s="27" t="s">
        <v>814</v>
      </c>
      <c r="D50" s="26" t="s">
        <v>415</v>
      </c>
      <c r="E50" s="26" t="s">
        <v>800</v>
      </c>
      <c r="F50" s="27" t="s">
        <v>802</v>
      </c>
      <c r="G50" s="27" t="s">
        <v>52</v>
      </c>
      <c r="H50" s="26" t="s">
        <v>22</v>
      </c>
      <c r="I50" s="12" t="s">
        <v>36</v>
      </c>
      <c r="J50" s="27" t="s">
        <v>757</v>
      </c>
      <c r="K50" s="40">
        <v>15.3</v>
      </c>
      <c r="L50" s="40">
        <v>15.3</v>
      </c>
      <c r="M50" s="29">
        <v>2564</v>
      </c>
      <c r="N50" s="30">
        <v>51279.64</v>
      </c>
      <c r="O50" s="34">
        <v>-0.29370000000000002</v>
      </c>
      <c r="P50" s="29">
        <v>2844293</v>
      </c>
      <c r="Q50" s="30">
        <v>51682911.649999999</v>
      </c>
      <c r="R50" s="35">
        <v>0.2</v>
      </c>
      <c r="S50" s="26" t="s">
        <v>811</v>
      </c>
      <c r="T50" s="36" t="s">
        <v>433</v>
      </c>
    </row>
    <row r="51" spans="1:20" ht="66" customHeight="1" x14ac:dyDescent="0.45">
      <c r="A51" s="19"/>
      <c r="B51" s="20">
        <v>47</v>
      </c>
      <c r="C51" s="21" t="s">
        <v>1244</v>
      </c>
      <c r="D51" s="20" t="s">
        <v>415</v>
      </c>
      <c r="E51" s="20" t="s">
        <v>1232</v>
      </c>
      <c r="F51" s="21" t="s">
        <v>1235</v>
      </c>
      <c r="G51" s="21" t="s">
        <v>55</v>
      </c>
      <c r="H51" s="20" t="s">
        <v>22</v>
      </c>
      <c r="I51" s="12" t="s">
        <v>36</v>
      </c>
      <c r="J51" s="21" t="s">
        <v>1166</v>
      </c>
      <c r="K51" s="39">
        <v>27.61</v>
      </c>
      <c r="L51" s="39">
        <v>71.790000000000006</v>
      </c>
      <c r="M51" s="23">
        <v>2548</v>
      </c>
      <c r="N51" s="24">
        <v>69652.12</v>
      </c>
      <c r="O51" s="31">
        <v>0.30130000000000001</v>
      </c>
      <c r="P51" s="23">
        <v>54993</v>
      </c>
      <c r="Q51" s="24">
        <v>1509376.07</v>
      </c>
      <c r="R51" s="32">
        <v>0.25</v>
      </c>
      <c r="S51" s="20" t="s">
        <v>1241</v>
      </c>
      <c r="T51" s="33" t="s">
        <v>433</v>
      </c>
    </row>
    <row r="52" spans="1:20" ht="87" customHeight="1" x14ac:dyDescent="0.45">
      <c r="A52" s="25"/>
      <c r="B52" s="26">
        <v>48</v>
      </c>
      <c r="C52" s="27" t="s">
        <v>1261</v>
      </c>
      <c r="D52" s="26" t="s">
        <v>415</v>
      </c>
      <c r="E52" s="26" t="s">
        <v>1246</v>
      </c>
      <c r="F52" s="27" t="s">
        <v>1248</v>
      </c>
      <c r="G52" s="27" t="s">
        <v>62</v>
      </c>
      <c r="H52" s="26" t="s">
        <v>26</v>
      </c>
      <c r="I52" s="12" t="s">
        <v>36</v>
      </c>
      <c r="J52" s="27" t="s">
        <v>1254</v>
      </c>
      <c r="K52" s="40">
        <v>39.9</v>
      </c>
      <c r="L52" s="40">
        <v>39.9</v>
      </c>
      <c r="M52" s="29">
        <v>2518</v>
      </c>
      <c r="N52" s="30">
        <v>104257.03</v>
      </c>
      <c r="O52" s="34">
        <v>0.21760000000000002</v>
      </c>
      <c r="P52" s="29">
        <v>80726</v>
      </c>
      <c r="Q52" s="30">
        <v>4579887.3499999996</v>
      </c>
      <c r="R52" s="35">
        <v>0.2</v>
      </c>
      <c r="S52" s="26" t="s">
        <v>1258</v>
      </c>
      <c r="T52" s="36" t="s">
        <v>433</v>
      </c>
    </row>
    <row r="53" spans="1:20" ht="66" customHeight="1" x14ac:dyDescent="0.45">
      <c r="A53" s="19"/>
      <c r="B53" s="20">
        <v>49</v>
      </c>
      <c r="C53" s="21" t="s">
        <v>1151</v>
      </c>
      <c r="D53" s="20" t="s">
        <v>415</v>
      </c>
      <c r="E53" s="20" t="s">
        <v>1138</v>
      </c>
      <c r="F53" s="21" t="s">
        <v>1141</v>
      </c>
      <c r="G53" s="21" t="s">
        <v>55</v>
      </c>
      <c r="H53" s="20" t="s">
        <v>40</v>
      </c>
      <c r="I53" s="7" t="s">
        <v>23</v>
      </c>
      <c r="J53" s="21" t="s">
        <v>39</v>
      </c>
      <c r="K53" s="39">
        <v>16.8</v>
      </c>
      <c r="L53" s="39">
        <v>16.8</v>
      </c>
      <c r="M53" s="23">
        <v>2485</v>
      </c>
      <c r="N53" s="24">
        <v>42242.84</v>
      </c>
      <c r="O53" s="31">
        <v>-0.1191</v>
      </c>
      <c r="P53" s="23">
        <v>45446</v>
      </c>
      <c r="Q53" s="24">
        <v>834381.11</v>
      </c>
      <c r="R53" s="32">
        <v>0.2</v>
      </c>
      <c r="S53" s="20" t="s">
        <v>977</v>
      </c>
      <c r="T53" s="33" t="s">
        <v>433</v>
      </c>
    </row>
    <row r="54" spans="1:20" ht="66" customHeight="1" x14ac:dyDescent="0.45">
      <c r="A54" s="25"/>
      <c r="B54" s="26">
        <v>50</v>
      </c>
      <c r="C54" s="27" t="s">
        <v>1192</v>
      </c>
      <c r="D54" s="26" t="s">
        <v>415</v>
      </c>
      <c r="E54" s="26" t="s">
        <v>1179</v>
      </c>
      <c r="F54" s="27" t="s">
        <v>556</v>
      </c>
      <c r="G54" s="27" t="s">
        <v>57</v>
      </c>
      <c r="H54" s="26" t="s">
        <v>29</v>
      </c>
      <c r="I54" s="12" t="s">
        <v>36</v>
      </c>
      <c r="J54" s="27" t="s">
        <v>38</v>
      </c>
      <c r="K54" s="40">
        <v>37.83</v>
      </c>
      <c r="L54" s="40">
        <v>37.83</v>
      </c>
      <c r="M54" s="29">
        <v>2441</v>
      </c>
      <c r="N54" s="30">
        <v>82609.66</v>
      </c>
      <c r="O54" s="34">
        <v>-5.79E-2</v>
      </c>
      <c r="P54" s="29">
        <v>25921</v>
      </c>
      <c r="Q54" s="30">
        <v>856063.29</v>
      </c>
      <c r="R54" s="35">
        <v>0.2</v>
      </c>
      <c r="S54" s="26" t="s">
        <v>1189</v>
      </c>
      <c r="T54" s="36" t="s">
        <v>433</v>
      </c>
    </row>
    <row r="55" spans="1:20" ht="66" customHeight="1" x14ac:dyDescent="0.45">
      <c r="A55" s="19"/>
      <c r="B55" s="20">
        <v>1</v>
      </c>
      <c r="C55" s="21" t="s">
        <v>2305</v>
      </c>
      <c r="D55" s="20" t="s">
        <v>2290</v>
      </c>
      <c r="E55" s="20" t="s">
        <v>2289</v>
      </c>
      <c r="F55" s="21" t="s">
        <v>2293</v>
      </c>
      <c r="G55" s="21" t="s">
        <v>52</v>
      </c>
      <c r="H55" s="20" t="s">
        <v>35</v>
      </c>
      <c r="I55" s="12" t="s">
        <v>36</v>
      </c>
      <c r="J55" s="21" t="s">
        <v>34</v>
      </c>
      <c r="K55" s="41">
        <v>265.41000000000003</v>
      </c>
      <c r="L55" s="41">
        <v>851.55</v>
      </c>
      <c r="M55" s="23">
        <v>9076</v>
      </c>
      <c r="N55" s="37">
        <v>2425409.08</v>
      </c>
      <c r="O55" s="31">
        <v>4.82E-2</v>
      </c>
      <c r="P55" s="23">
        <v>68703</v>
      </c>
      <c r="Q55" s="37">
        <v>16075714.949999999</v>
      </c>
      <c r="R55" s="32">
        <v>0</v>
      </c>
      <c r="S55" s="20" t="s">
        <v>2301</v>
      </c>
      <c r="T55" s="33" t="s">
        <v>433</v>
      </c>
    </row>
    <row r="56" spans="1:20" ht="66" customHeight="1" x14ac:dyDescent="0.45">
      <c r="A56" s="25"/>
      <c r="B56" s="26">
        <v>2</v>
      </c>
      <c r="C56" s="27" t="s">
        <v>2319</v>
      </c>
      <c r="D56" s="26" t="s">
        <v>2290</v>
      </c>
      <c r="E56" s="26" t="s">
        <v>2307</v>
      </c>
      <c r="F56" s="27" t="s">
        <v>2293</v>
      </c>
      <c r="G56" s="27" t="s">
        <v>52</v>
      </c>
      <c r="H56" s="26" t="s">
        <v>22</v>
      </c>
      <c r="I56" s="7" t="s">
        <v>23</v>
      </c>
      <c r="J56" s="27" t="s">
        <v>27</v>
      </c>
      <c r="K56" s="42">
        <v>221.17</v>
      </c>
      <c r="L56" s="42">
        <v>774.14</v>
      </c>
      <c r="M56" s="29">
        <v>5806</v>
      </c>
      <c r="N56" s="38">
        <v>1301707.04</v>
      </c>
      <c r="O56" s="34">
        <v>0.37409999999999999</v>
      </c>
      <c r="P56" s="29">
        <v>179332</v>
      </c>
      <c r="Q56" s="38">
        <v>35899074.68</v>
      </c>
      <c r="R56" s="35">
        <v>0</v>
      </c>
      <c r="S56" s="26" t="s">
        <v>2316</v>
      </c>
      <c r="T56" s="36" t="s">
        <v>433</v>
      </c>
    </row>
    <row r="57" spans="1:20" ht="66" customHeight="1" x14ac:dyDescent="0.45">
      <c r="A57" s="19"/>
      <c r="B57" s="20">
        <v>3</v>
      </c>
      <c r="C57" s="21" t="s">
        <v>2344</v>
      </c>
      <c r="D57" s="20" t="s">
        <v>2290</v>
      </c>
      <c r="E57" s="20" t="s">
        <v>2337</v>
      </c>
      <c r="F57" s="21" t="s">
        <v>555</v>
      </c>
      <c r="G57" s="21" t="s">
        <v>56</v>
      </c>
      <c r="H57" s="20" t="s">
        <v>26</v>
      </c>
      <c r="I57" s="12" t="s">
        <v>36</v>
      </c>
      <c r="J57" s="21" t="s">
        <v>25</v>
      </c>
      <c r="K57" s="41">
        <v>197</v>
      </c>
      <c r="L57" s="41">
        <v>589.6</v>
      </c>
      <c r="M57" s="23">
        <v>5405</v>
      </c>
      <c r="N57" s="37">
        <v>1153529.8600000001</v>
      </c>
      <c r="O57" s="31">
        <v>0.11900000000000001</v>
      </c>
      <c r="P57" s="23">
        <v>34172</v>
      </c>
      <c r="Q57" s="37">
        <v>6354581.0599999996</v>
      </c>
      <c r="R57" s="32">
        <v>0</v>
      </c>
      <c r="S57" s="20" t="s">
        <v>2332</v>
      </c>
      <c r="T57" s="33" t="s">
        <v>433</v>
      </c>
    </row>
    <row r="58" spans="1:20" ht="66" customHeight="1" x14ac:dyDescent="0.45">
      <c r="A58" s="25"/>
      <c r="B58" s="26">
        <v>4</v>
      </c>
      <c r="C58" s="27" t="s">
        <v>2335</v>
      </c>
      <c r="D58" s="26" t="s">
        <v>2290</v>
      </c>
      <c r="E58" s="26" t="s">
        <v>2321</v>
      </c>
      <c r="F58" s="27" t="s">
        <v>2323</v>
      </c>
      <c r="G58" s="27" t="s">
        <v>54</v>
      </c>
      <c r="H58" s="26" t="s">
        <v>22</v>
      </c>
      <c r="I58" s="15" t="s">
        <v>45</v>
      </c>
      <c r="J58" s="27" t="s">
        <v>1581</v>
      </c>
      <c r="K58" s="42">
        <v>352.96</v>
      </c>
      <c r="L58" s="42">
        <v>1176.55</v>
      </c>
      <c r="M58" s="29">
        <v>5058</v>
      </c>
      <c r="N58" s="38">
        <v>1712804.79</v>
      </c>
      <c r="O58" s="34">
        <v>0.1928</v>
      </c>
      <c r="P58" s="29">
        <v>100116</v>
      </c>
      <c r="Q58" s="38">
        <v>31132476.059999999</v>
      </c>
      <c r="R58" s="35">
        <v>0</v>
      </c>
      <c r="S58" s="26" t="s">
        <v>2332</v>
      </c>
      <c r="T58" s="36" t="s">
        <v>433</v>
      </c>
    </row>
    <row r="59" spans="1:20" ht="66" customHeight="1" x14ac:dyDescent="0.45">
      <c r="A59" s="19"/>
      <c r="B59" s="20">
        <v>5</v>
      </c>
      <c r="C59" s="21" t="s">
        <v>2319</v>
      </c>
      <c r="D59" s="20" t="s">
        <v>2290</v>
      </c>
      <c r="E59" s="20" t="s">
        <v>2346</v>
      </c>
      <c r="F59" s="21" t="s">
        <v>2347</v>
      </c>
      <c r="G59" s="21" t="s">
        <v>52</v>
      </c>
      <c r="H59" s="20" t="s">
        <v>22</v>
      </c>
      <c r="I59" s="7" t="s">
        <v>23</v>
      </c>
      <c r="J59" s="21" t="s">
        <v>27</v>
      </c>
      <c r="K59" s="41">
        <v>229.14</v>
      </c>
      <c r="L59" s="41">
        <v>802.02</v>
      </c>
      <c r="M59" s="23">
        <v>2352</v>
      </c>
      <c r="N59" s="37">
        <v>527894.13</v>
      </c>
      <c r="O59" s="31">
        <v>0.30959999999999999</v>
      </c>
      <c r="P59" s="23">
        <v>43311</v>
      </c>
      <c r="Q59" s="37">
        <v>8785527.1899999995</v>
      </c>
      <c r="R59" s="32">
        <v>0</v>
      </c>
      <c r="S59" s="20" t="s">
        <v>2349</v>
      </c>
      <c r="T59" s="33" t="s">
        <v>433</v>
      </c>
    </row>
    <row r="60" spans="1:20" ht="66" customHeight="1" x14ac:dyDescent="0.45">
      <c r="A60" s="25"/>
      <c r="B60" s="26">
        <v>6</v>
      </c>
      <c r="C60" s="27" t="s">
        <v>2377</v>
      </c>
      <c r="D60" s="26" t="s">
        <v>2290</v>
      </c>
      <c r="E60" s="26" t="s">
        <v>2367</v>
      </c>
      <c r="F60" s="27" t="s">
        <v>1461</v>
      </c>
      <c r="G60" s="27" t="s">
        <v>52</v>
      </c>
      <c r="H60" s="26" t="s">
        <v>296</v>
      </c>
      <c r="I60" s="12" t="s">
        <v>36</v>
      </c>
      <c r="J60" s="27" t="s">
        <v>1270</v>
      </c>
      <c r="K60" s="42">
        <v>212</v>
      </c>
      <c r="L60" s="42">
        <v>745</v>
      </c>
      <c r="M60" s="29">
        <v>2307</v>
      </c>
      <c r="N60" s="38">
        <v>513499</v>
      </c>
      <c r="O60" s="34">
        <v>8.4600000000000009E-2</v>
      </c>
      <c r="P60" s="29">
        <v>238713</v>
      </c>
      <c r="Q60" s="38">
        <v>56228557.759999998</v>
      </c>
      <c r="R60" s="35">
        <v>0.2</v>
      </c>
      <c r="S60" s="26" t="s">
        <v>2375</v>
      </c>
      <c r="T60" s="36" t="s">
        <v>433</v>
      </c>
    </row>
    <row r="61" spans="1:20" ht="66" customHeight="1" x14ac:dyDescent="0.45">
      <c r="A61" s="19"/>
      <c r="B61" s="20">
        <v>7</v>
      </c>
      <c r="C61" s="21" t="s">
        <v>2344</v>
      </c>
      <c r="D61" s="20" t="s">
        <v>2290</v>
      </c>
      <c r="E61" s="20" t="s">
        <v>2379</v>
      </c>
      <c r="F61" s="21" t="s">
        <v>555</v>
      </c>
      <c r="G61" s="21" t="s">
        <v>56</v>
      </c>
      <c r="H61" s="20" t="s">
        <v>26</v>
      </c>
      <c r="I61" s="12" t="s">
        <v>36</v>
      </c>
      <c r="J61" s="21" t="s">
        <v>25</v>
      </c>
      <c r="K61" s="41">
        <v>205</v>
      </c>
      <c r="L61" s="41">
        <v>205</v>
      </c>
      <c r="M61" s="23">
        <v>2277</v>
      </c>
      <c r="N61" s="37">
        <v>485059.79</v>
      </c>
      <c r="O61" s="31">
        <v>5.6600000000000004E-2</v>
      </c>
      <c r="P61" s="23">
        <v>18048</v>
      </c>
      <c r="Q61" s="37">
        <v>3460308.83</v>
      </c>
      <c r="R61" s="32">
        <v>0</v>
      </c>
      <c r="S61" s="20" t="s">
        <v>2381</v>
      </c>
      <c r="T61" s="33" t="s">
        <v>433</v>
      </c>
    </row>
    <row r="62" spans="1:20" ht="66" customHeight="1" x14ac:dyDescent="0.45">
      <c r="A62" s="25"/>
      <c r="B62" s="26">
        <v>8</v>
      </c>
      <c r="C62" s="27" t="s">
        <v>2365</v>
      </c>
      <c r="D62" s="26" t="s">
        <v>2290</v>
      </c>
      <c r="E62" s="26" t="s">
        <v>2353</v>
      </c>
      <c r="F62" s="27" t="s">
        <v>1461</v>
      </c>
      <c r="G62" s="27" t="s">
        <v>55</v>
      </c>
      <c r="H62" s="26" t="s">
        <v>22</v>
      </c>
      <c r="I62" s="7" t="s">
        <v>23</v>
      </c>
      <c r="J62" s="27" t="s">
        <v>33</v>
      </c>
      <c r="K62" s="42">
        <v>225</v>
      </c>
      <c r="L62" s="42">
        <v>789</v>
      </c>
      <c r="M62" s="29">
        <v>1988</v>
      </c>
      <c r="N62" s="38">
        <v>441922</v>
      </c>
      <c r="O62" s="34">
        <v>6.6E-3</v>
      </c>
      <c r="P62" s="29">
        <v>44251</v>
      </c>
      <c r="Q62" s="38">
        <v>8855055</v>
      </c>
      <c r="R62" s="35">
        <v>0</v>
      </c>
      <c r="S62" s="26" t="s">
        <v>2362</v>
      </c>
      <c r="T62" s="36" t="s">
        <v>433</v>
      </c>
    </row>
    <row r="63" spans="1:20" ht="87" customHeight="1" x14ac:dyDescent="0.45">
      <c r="A63" s="19"/>
      <c r="B63" s="20">
        <v>9</v>
      </c>
      <c r="C63" s="21" t="s">
        <v>2464</v>
      </c>
      <c r="D63" s="20" t="s">
        <v>2290</v>
      </c>
      <c r="E63" s="20" t="s">
        <v>2451</v>
      </c>
      <c r="F63" s="21" t="s">
        <v>1461</v>
      </c>
      <c r="G63" s="21" t="s">
        <v>59</v>
      </c>
      <c r="H63" s="20" t="s">
        <v>296</v>
      </c>
      <c r="I63" s="7" t="s">
        <v>23</v>
      </c>
      <c r="J63" s="21" t="s">
        <v>725</v>
      </c>
      <c r="K63" s="41">
        <v>220</v>
      </c>
      <c r="L63" s="41">
        <v>774</v>
      </c>
      <c r="M63" s="23">
        <v>1858</v>
      </c>
      <c r="N63" s="37">
        <v>409951</v>
      </c>
      <c r="O63" s="31">
        <v>1.1162000000000001</v>
      </c>
      <c r="P63" s="23">
        <v>20455</v>
      </c>
      <c r="Q63" s="37">
        <v>4838057.2</v>
      </c>
      <c r="R63" s="32">
        <v>0</v>
      </c>
      <c r="S63" s="20" t="s">
        <v>2461</v>
      </c>
      <c r="T63" s="33" t="s">
        <v>433</v>
      </c>
    </row>
    <row r="64" spans="1:20" ht="66" customHeight="1" x14ac:dyDescent="0.45">
      <c r="A64" s="25"/>
      <c r="B64" s="26">
        <v>10</v>
      </c>
      <c r="C64" s="27" t="s">
        <v>2399</v>
      </c>
      <c r="D64" s="26" t="s">
        <v>2290</v>
      </c>
      <c r="E64" s="26" t="s">
        <v>2385</v>
      </c>
      <c r="F64" s="27" t="s">
        <v>2388</v>
      </c>
      <c r="G64" s="27" t="s">
        <v>54</v>
      </c>
      <c r="H64" s="26" t="s">
        <v>22</v>
      </c>
      <c r="I64" s="7" t="s">
        <v>23</v>
      </c>
      <c r="J64" s="27" t="s">
        <v>21</v>
      </c>
      <c r="K64" s="42">
        <v>219</v>
      </c>
      <c r="L64" s="42">
        <v>636</v>
      </c>
      <c r="M64" s="29">
        <v>1771</v>
      </c>
      <c r="N64" s="38">
        <v>381150</v>
      </c>
      <c r="O64" s="34">
        <v>0.18539999999999998</v>
      </c>
      <c r="P64" s="29">
        <v>79167</v>
      </c>
      <c r="Q64" s="38">
        <v>16288528.550000001</v>
      </c>
      <c r="R64" s="35">
        <v>0</v>
      </c>
      <c r="S64" s="26" t="s">
        <v>2396</v>
      </c>
      <c r="T64" s="36" t="s">
        <v>433</v>
      </c>
    </row>
    <row r="65" spans="1:20" ht="87" customHeight="1" x14ac:dyDescent="0.45">
      <c r="A65" s="19"/>
      <c r="B65" s="20">
        <v>11</v>
      </c>
      <c r="C65" s="21" t="s">
        <v>2415</v>
      </c>
      <c r="D65" s="20" t="s">
        <v>2290</v>
      </c>
      <c r="E65" s="20" t="s">
        <v>2432</v>
      </c>
      <c r="F65" s="21" t="s">
        <v>2433</v>
      </c>
      <c r="G65" s="21" t="s">
        <v>54</v>
      </c>
      <c r="H65" s="20" t="s">
        <v>29</v>
      </c>
      <c r="I65" s="12" t="s">
        <v>36</v>
      </c>
      <c r="J65" s="21" t="s">
        <v>32</v>
      </c>
      <c r="K65" s="41">
        <v>235.6</v>
      </c>
      <c r="L65" s="41">
        <v>235.6</v>
      </c>
      <c r="M65" s="23">
        <v>1639</v>
      </c>
      <c r="N65" s="37">
        <v>514318.19</v>
      </c>
      <c r="O65" s="31">
        <v>0.1825</v>
      </c>
      <c r="P65" s="23">
        <v>28895</v>
      </c>
      <c r="Q65" s="37">
        <v>7812971.7599999998</v>
      </c>
      <c r="R65" s="32">
        <v>0</v>
      </c>
      <c r="S65" s="20" t="s">
        <v>2435</v>
      </c>
      <c r="T65" s="33" t="s">
        <v>433</v>
      </c>
    </row>
    <row r="66" spans="1:20" ht="66" customHeight="1" x14ac:dyDescent="0.45">
      <c r="A66" s="25"/>
      <c r="B66" s="26">
        <v>12</v>
      </c>
      <c r="C66" s="27" t="s">
        <v>2430</v>
      </c>
      <c r="D66" s="26" t="s">
        <v>2290</v>
      </c>
      <c r="E66" s="26" t="s">
        <v>2417</v>
      </c>
      <c r="F66" s="27" t="s">
        <v>2323</v>
      </c>
      <c r="G66" s="27" t="s">
        <v>52</v>
      </c>
      <c r="H66" s="26" t="s">
        <v>22</v>
      </c>
      <c r="I66" s="7" t="s">
        <v>23</v>
      </c>
      <c r="J66" s="27" t="s">
        <v>27</v>
      </c>
      <c r="K66" s="42">
        <v>235.3</v>
      </c>
      <c r="L66" s="42">
        <v>823.58</v>
      </c>
      <c r="M66" s="29">
        <v>1573</v>
      </c>
      <c r="N66" s="38">
        <v>359007.72</v>
      </c>
      <c r="O66" s="34">
        <v>0.30430000000000001</v>
      </c>
      <c r="P66" s="29">
        <v>27251</v>
      </c>
      <c r="Q66" s="38">
        <v>5199770.2</v>
      </c>
      <c r="R66" s="35">
        <v>0</v>
      </c>
      <c r="S66" s="26" t="s">
        <v>2427</v>
      </c>
      <c r="T66" s="36" t="s">
        <v>433</v>
      </c>
    </row>
    <row r="67" spans="1:20" ht="87" customHeight="1" x14ac:dyDescent="0.45">
      <c r="A67" s="19"/>
      <c r="B67" s="20">
        <v>13</v>
      </c>
      <c r="C67" s="21" t="s">
        <v>2415</v>
      </c>
      <c r="D67" s="20" t="s">
        <v>2290</v>
      </c>
      <c r="E67" s="20" t="s">
        <v>2401</v>
      </c>
      <c r="F67" s="21" t="s">
        <v>2404</v>
      </c>
      <c r="G67" s="21" t="s">
        <v>54</v>
      </c>
      <c r="H67" s="20" t="s">
        <v>29</v>
      </c>
      <c r="I67" s="12" t="s">
        <v>36</v>
      </c>
      <c r="J67" s="21" t="s">
        <v>32</v>
      </c>
      <c r="K67" s="41">
        <v>226</v>
      </c>
      <c r="L67" s="41">
        <v>226</v>
      </c>
      <c r="M67" s="23">
        <v>1135</v>
      </c>
      <c r="N67" s="37">
        <v>278636.89</v>
      </c>
      <c r="O67" s="31">
        <v>-0.32719999999999999</v>
      </c>
      <c r="P67" s="23">
        <v>68038</v>
      </c>
      <c r="Q67" s="37">
        <v>15916272.59</v>
      </c>
      <c r="R67" s="32">
        <v>0.2</v>
      </c>
      <c r="S67" s="20" t="s">
        <v>565</v>
      </c>
      <c r="T67" s="33" t="s">
        <v>433</v>
      </c>
    </row>
    <row r="68" spans="1:20" ht="66" customHeight="1" x14ac:dyDescent="0.45">
      <c r="A68" s="25"/>
      <c r="B68" s="26">
        <v>14</v>
      </c>
      <c r="C68" s="27" t="s">
        <v>2430</v>
      </c>
      <c r="D68" s="26" t="s">
        <v>2290</v>
      </c>
      <c r="E68" s="26" t="s">
        <v>2491</v>
      </c>
      <c r="F68" s="27" t="s">
        <v>2293</v>
      </c>
      <c r="G68" s="27" t="s">
        <v>52</v>
      </c>
      <c r="H68" s="26" t="s">
        <v>22</v>
      </c>
      <c r="I68" s="7" t="s">
        <v>23</v>
      </c>
      <c r="J68" s="27" t="s">
        <v>27</v>
      </c>
      <c r="K68" s="42">
        <v>221.17</v>
      </c>
      <c r="L68" s="42">
        <v>774.14</v>
      </c>
      <c r="M68" s="29">
        <v>1114</v>
      </c>
      <c r="N68" s="38">
        <v>248365.82</v>
      </c>
      <c r="O68" s="34">
        <v>-6.4600000000000005E-2</v>
      </c>
      <c r="P68" s="29">
        <v>27995</v>
      </c>
      <c r="Q68" s="38">
        <v>5989302.9199999999</v>
      </c>
      <c r="R68" s="35">
        <v>0</v>
      </c>
      <c r="S68" s="26" t="s">
        <v>2500</v>
      </c>
      <c r="T68" s="36" t="s">
        <v>433</v>
      </c>
    </row>
    <row r="69" spans="1:20" ht="66" customHeight="1" x14ac:dyDescent="0.45">
      <c r="A69" s="19"/>
      <c r="B69" s="20">
        <v>15</v>
      </c>
      <c r="C69" s="21" t="s">
        <v>2573</v>
      </c>
      <c r="D69" s="20" t="s">
        <v>2290</v>
      </c>
      <c r="E69" s="20" t="s">
        <v>2562</v>
      </c>
      <c r="F69" s="21" t="s">
        <v>2347</v>
      </c>
      <c r="G69" s="21" t="s">
        <v>54</v>
      </c>
      <c r="H69" s="20" t="s">
        <v>296</v>
      </c>
      <c r="I69" s="15" t="s">
        <v>45</v>
      </c>
      <c r="J69" s="21" t="s">
        <v>1581</v>
      </c>
      <c r="K69" s="41">
        <v>220.15</v>
      </c>
      <c r="L69" s="41">
        <v>770.56</v>
      </c>
      <c r="M69" s="23">
        <v>1100</v>
      </c>
      <c r="N69" s="37">
        <v>249367.9</v>
      </c>
      <c r="O69" s="31">
        <v>0.23600000000000002</v>
      </c>
      <c r="P69" s="23">
        <v>20627</v>
      </c>
      <c r="Q69" s="37">
        <v>4406568.79</v>
      </c>
      <c r="R69" s="32">
        <v>0</v>
      </c>
      <c r="S69" s="20" t="s">
        <v>1730</v>
      </c>
      <c r="T69" s="33" t="s">
        <v>433</v>
      </c>
    </row>
    <row r="70" spans="1:20" ht="87" customHeight="1" x14ac:dyDescent="0.45">
      <c r="A70" s="25"/>
      <c r="B70" s="26">
        <v>16</v>
      </c>
      <c r="C70" s="27" t="s">
        <v>2415</v>
      </c>
      <c r="D70" s="26" t="s">
        <v>2290</v>
      </c>
      <c r="E70" s="26" t="s">
        <v>2519</v>
      </c>
      <c r="F70" s="27" t="s">
        <v>2404</v>
      </c>
      <c r="G70" s="27" t="s">
        <v>54</v>
      </c>
      <c r="H70" s="26" t="s">
        <v>29</v>
      </c>
      <c r="I70" s="12" t="s">
        <v>36</v>
      </c>
      <c r="J70" s="27" t="s">
        <v>32</v>
      </c>
      <c r="K70" s="42">
        <v>221.9</v>
      </c>
      <c r="L70" s="42">
        <v>221.9</v>
      </c>
      <c r="M70" s="29">
        <v>1075</v>
      </c>
      <c r="N70" s="38">
        <v>259859.61</v>
      </c>
      <c r="O70" s="34">
        <v>-6.2800000000000009E-2</v>
      </c>
      <c r="P70" s="29">
        <v>47850</v>
      </c>
      <c r="Q70" s="38">
        <v>11057826.24</v>
      </c>
      <c r="R70" s="35">
        <v>0</v>
      </c>
      <c r="S70" s="26" t="s">
        <v>2527</v>
      </c>
      <c r="T70" s="36" t="s">
        <v>433</v>
      </c>
    </row>
    <row r="71" spans="1:20" ht="73.5" customHeight="1" x14ac:dyDescent="0.45">
      <c r="A71" s="19"/>
      <c r="B71" s="20">
        <v>17</v>
      </c>
      <c r="C71" s="21" t="s">
        <v>2489</v>
      </c>
      <c r="D71" s="20" t="s">
        <v>2290</v>
      </c>
      <c r="E71" s="20" t="s">
        <v>2479</v>
      </c>
      <c r="F71" s="21" t="s">
        <v>2481</v>
      </c>
      <c r="G71" s="21" t="s">
        <v>55</v>
      </c>
      <c r="H71" s="20" t="s">
        <v>22</v>
      </c>
      <c r="I71" s="7" t="s">
        <v>23</v>
      </c>
      <c r="J71" s="21" t="s">
        <v>33</v>
      </c>
      <c r="K71" s="41">
        <v>272</v>
      </c>
      <c r="L71" s="41">
        <v>762</v>
      </c>
      <c r="M71" s="23">
        <v>1033</v>
      </c>
      <c r="N71" s="37">
        <v>278653</v>
      </c>
      <c r="O71" s="31">
        <v>-4.9699999999999994E-2</v>
      </c>
      <c r="P71" s="23">
        <v>25026</v>
      </c>
      <c r="Q71" s="37">
        <v>6636480.7800000003</v>
      </c>
      <c r="R71" s="32">
        <v>0</v>
      </c>
      <c r="S71" s="20" t="s">
        <v>2487</v>
      </c>
      <c r="T71" s="33" t="s">
        <v>433</v>
      </c>
    </row>
    <row r="72" spans="1:20" ht="66" customHeight="1" x14ac:dyDescent="0.45">
      <c r="A72" s="25"/>
      <c r="B72" s="26">
        <v>18</v>
      </c>
      <c r="C72" s="27" t="s">
        <v>2477</v>
      </c>
      <c r="D72" s="26" t="s">
        <v>2290</v>
      </c>
      <c r="E72" s="26" t="s">
        <v>2466</v>
      </c>
      <c r="F72" s="27" t="s">
        <v>2468</v>
      </c>
      <c r="G72" s="27" t="s">
        <v>53</v>
      </c>
      <c r="H72" s="26" t="s">
        <v>29</v>
      </c>
      <c r="I72" s="7" t="s">
        <v>23</v>
      </c>
      <c r="J72" s="27" t="s">
        <v>31</v>
      </c>
      <c r="K72" s="42">
        <v>299.48</v>
      </c>
      <c r="L72" s="42">
        <v>299.48</v>
      </c>
      <c r="M72" s="29">
        <v>1032</v>
      </c>
      <c r="N72" s="38">
        <v>319135.58</v>
      </c>
      <c r="O72" s="34">
        <v>-0.15620000000000001</v>
      </c>
      <c r="P72" s="29">
        <v>85236</v>
      </c>
      <c r="Q72" s="38">
        <v>24232703.629999999</v>
      </c>
      <c r="R72" s="35">
        <v>0.20499999999999999</v>
      </c>
      <c r="S72" s="26" t="s">
        <v>1101</v>
      </c>
      <c r="T72" s="36" t="s">
        <v>433</v>
      </c>
    </row>
    <row r="73" spans="1:20" ht="66" customHeight="1" x14ac:dyDescent="0.45">
      <c r="A73" s="19"/>
      <c r="B73" s="20">
        <v>19</v>
      </c>
      <c r="C73" s="21" t="s">
        <v>2449</v>
      </c>
      <c r="D73" s="20" t="s">
        <v>2290</v>
      </c>
      <c r="E73" s="20" t="s">
        <v>2439</v>
      </c>
      <c r="F73" s="21" t="s">
        <v>2442</v>
      </c>
      <c r="G73" s="21" t="s">
        <v>55</v>
      </c>
      <c r="H73" s="20" t="s">
        <v>22</v>
      </c>
      <c r="I73" s="7" t="s">
        <v>23</v>
      </c>
      <c r="J73" s="21" t="s">
        <v>33</v>
      </c>
      <c r="K73" s="41">
        <v>223.4</v>
      </c>
      <c r="L73" s="41">
        <v>391.1</v>
      </c>
      <c r="M73" s="23">
        <v>1017</v>
      </c>
      <c r="N73" s="37">
        <v>225566.3</v>
      </c>
      <c r="O73" s="31">
        <v>-0.20300000000000001</v>
      </c>
      <c r="P73" s="23">
        <v>86188</v>
      </c>
      <c r="Q73" s="37">
        <v>17960111.879999999</v>
      </c>
      <c r="R73" s="32">
        <v>0</v>
      </c>
      <c r="S73" s="20" t="s">
        <v>2447</v>
      </c>
      <c r="T73" s="33" t="s">
        <v>433</v>
      </c>
    </row>
    <row r="74" spans="1:20" ht="73.5" customHeight="1" x14ac:dyDescent="0.45">
      <c r="A74" s="25"/>
      <c r="B74" s="26">
        <v>20</v>
      </c>
      <c r="C74" s="27" t="s">
        <v>2587</v>
      </c>
      <c r="D74" s="26" t="s">
        <v>2290</v>
      </c>
      <c r="E74" s="26" t="s">
        <v>2575</v>
      </c>
      <c r="F74" s="27" t="s">
        <v>2347</v>
      </c>
      <c r="G74" s="27" t="s">
        <v>54</v>
      </c>
      <c r="H74" s="26" t="s">
        <v>22</v>
      </c>
      <c r="I74" s="15" t="s">
        <v>45</v>
      </c>
      <c r="J74" s="27" t="s">
        <v>1581</v>
      </c>
      <c r="K74" s="42">
        <v>319.45</v>
      </c>
      <c r="L74" s="42">
        <v>1064.8699999999999</v>
      </c>
      <c r="M74" s="29">
        <v>978</v>
      </c>
      <c r="N74" s="38">
        <v>334352.14</v>
      </c>
      <c r="O74" s="34">
        <v>-0.12369999999999999</v>
      </c>
      <c r="P74" s="29">
        <v>12920</v>
      </c>
      <c r="Q74" s="38">
        <v>4080250.28</v>
      </c>
      <c r="R74" s="35">
        <v>0</v>
      </c>
      <c r="S74" s="26" t="s">
        <v>2584</v>
      </c>
      <c r="T74" s="36" t="s">
        <v>433</v>
      </c>
    </row>
    <row r="75" spans="1:20" ht="66" customHeight="1" x14ac:dyDescent="0.45">
      <c r="A75" s="19"/>
      <c r="B75" s="20">
        <v>21</v>
      </c>
      <c r="C75" s="21" t="s">
        <v>2600</v>
      </c>
      <c r="D75" s="20" t="s">
        <v>2290</v>
      </c>
      <c r="E75" s="20" t="s">
        <v>2589</v>
      </c>
      <c r="F75" s="21" t="s">
        <v>1461</v>
      </c>
      <c r="G75" s="21" t="s">
        <v>52</v>
      </c>
      <c r="H75" s="20" t="s">
        <v>22</v>
      </c>
      <c r="I75" s="12" t="s">
        <v>36</v>
      </c>
      <c r="J75" s="21" t="s">
        <v>34</v>
      </c>
      <c r="K75" s="41">
        <v>220</v>
      </c>
      <c r="L75" s="41">
        <v>774</v>
      </c>
      <c r="M75" s="23">
        <v>941</v>
      </c>
      <c r="N75" s="37">
        <v>210782</v>
      </c>
      <c r="O75" s="31">
        <v>-0.1399</v>
      </c>
      <c r="P75" s="23">
        <v>13979</v>
      </c>
      <c r="Q75" s="37">
        <v>2798897.35</v>
      </c>
      <c r="R75" s="32">
        <v>0</v>
      </c>
      <c r="S75" s="20" t="s">
        <v>1840</v>
      </c>
      <c r="T75" s="33" t="s">
        <v>433</v>
      </c>
    </row>
    <row r="76" spans="1:20" ht="66" customHeight="1" x14ac:dyDescent="0.45">
      <c r="A76" s="25"/>
      <c r="B76" s="26">
        <v>22</v>
      </c>
      <c r="C76" s="27" t="s">
        <v>2517</v>
      </c>
      <c r="D76" s="26" t="s">
        <v>2290</v>
      </c>
      <c r="E76" s="26" t="s">
        <v>2504</v>
      </c>
      <c r="F76" s="27" t="s">
        <v>2347</v>
      </c>
      <c r="G76" s="27" t="s">
        <v>53</v>
      </c>
      <c r="H76" s="26" t="s">
        <v>22</v>
      </c>
      <c r="I76" s="12" t="s">
        <v>36</v>
      </c>
      <c r="J76" s="27" t="s">
        <v>1166</v>
      </c>
      <c r="K76" s="42">
        <v>112.96</v>
      </c>
      <c r="L76" s="42">
        <v>451.89</v>
      </c>
      <c r="M76" s="29">
        <v>938</v>
      </c>
      <c r="N76" s="38">
        <v>105014.82</v>
      </c>
      <c r="O76" s="34">
        <v>0.3614</v>
      </c>
      <c r="P76" s="29">
        <v>32501</v>
      </c>
      <c r="Q76" s="38">
        <v>8835802.3399999999</v>
      </c>
      <c r="R76" s="35">
        <v>0.26</v>
      </c>
      <c r="S76" s="26" t="s">
        <v>2514</v>
      </c>
      <c r="T76" s="36" t="s">
        <v>433</v>
      </c>
    </row>
    <row r="77" spans="1:20" ht="73.5" customHeight="1" x14ac:dyDescent="0.45">
      <c r="A77" s="19"/>
      <c r="B77" s="20">
        <v>23</v>
      </c>
      <c r="C77" s="21" t="s">
        <v>2734</v>
      </c>
      <c r="D77" s="20" t="s">
        <v>2290</v>
      </c>
      <c r="E77" s="20" t="s">
        <v>2720</v>
      </c>
      <c r="F77" s="21" t="s">
        <v>2723</v>
      </c>
      <c r="G77" s="21" t="s">
        <v>53</v>
      </c>
      <c r="H77" s="20" t="s">
        <v>29</v>
      </c>
      <c r="I77" s="7" t="s">
        <v>23</v>
      </c>
      <c r="J77" s="21" t="s">
        <v>1052</v>
      </c>
      <c r="K77" s="41">
        <v>450</v>
      </c>
      <c r="L77" s="41">
        <v>450</v>
      </c>
      <c r="M77" s="23">
        <v>902</v>
      </c>
      <c r="N77" s="37">
        <v>423806</v>
      </c>
      <c r="O77" s="31">
        <v>-0.28070000000000001</v>
      </c>
      <c r="P77" s="23">
        <v>2684</v>
      </c>
      <c r="Q77" s="37">
        <v>1337205.8</v>
      </c>
      <c r="R77" s="32">
        <v>0</v>
      </c>
      <c r="S77" s="20" t="s">
        <v>1901</v>
      </c>
      <c r="T77" s="33" t="s">
        <v>433</v>
      </c>
    </row>
    <row r="78" spans="1:20" ht="66" customHeight="1" x14ac:dyDescent="0.45">
      <c r="A78" s="25"/>
      <c r="B78" s="26">
        <v>24</v>
      </c>
      <c r="C78" s="27" t="s">
        <v>2861</v>
      </c>
      <c r="D78" s="26" t="s">
        <v>2290</v>
      </c>
      <c r="E78" s="26" t="s">
        <v>2846</v>
      </c>
      <c r="F78" s="27" t="s">
        <v>2849</v>
      </c>
      <c r="G78" s="27" t="s">
        <v>58</v>
      </c>
      <c r="H78" s="26" t="s">
        <v>296</v>
      </c>
      <c r="I78" s="7" t="s">
        <v>23</v>
      </c>
      <c r="J78" s="27" t="s">
        <v>1333</v>
      </c>
      <c r="K78" s="42">
        <v>230</v>
      </c>
      <c r="L78" s="42">
        <v>576</v>
      </c>
      <c r="M78" s="29">
        <v>865</v>
      </c>
      <c r="N78" s="38">
        <v>198160</v>
      </c>
      <c r="O78" s="34">
        <v>0.69940000000000002</v>
      </c>
      <c r="P78" s="29">
        <v>3782</v>
      </c>
      <c r="Q78" s="38">
        <v>739628.2</v>
      </c>
      <c r="R78" s="35">
        <v>0</v>
      </c>
      <c r="S78" s="26" t="s">
        <v>2857</v>
      </c>
      <c r="T78" s="36" t="s">
        <v>433</v>
      </c>
    </row>
    <row r="79" spans="1:20" ht="66" customHeight="1" x14ac:dyDescent="0.45">
      <c r="A79" s="19"/>
      <c r="B79" s="20">
        <v>25</v>
      </c>
      <c r="C79" s="21" t="s">
        <v>2545</v>
      </c>
      <c r="D79" s="20" t="s">
        <v>2290</v>
      </c>
      <c r="E79" s="20" t="s">
        <v>2531</v>
      </c>
      <c r="F79" s="21" t="s">
        <v>2534</v>
      </c>
      <c r="G79" s="21" t="s">
        <v>56</v>
      </c>
      <c r="H79" s="20" t="s">
        <v>29</v>
      </c>
      <c r="I79" s="7" t="s">
        <v>23</v>
      </c>
      <c r="J79" s="21" t="s">
        <v>1581</v>
      </c>
      <c r="K79" s="41">
        <v>303.52999999999997</v>
      </c>
      <c r="L79" s="41">
        <v>926.7</v>
      </c>
      <c r="M79" s="23">
        <v>837</v>
      </c>
      <c r="N79" s="37">
        <v>272666.21999999997</v>
      </c>
      <c r="O79" s="31">
        <v>-0.17460000000000001</v>
      </c>
      <c r="P79" s="23">
        <v>31129</v>
      </c>
      <c r="Q79" s="37">
        <v>13019584.800000001</v>
      </c>
      <c r="R79" s="32">
        <v>0.1</v>
      </c>
      <c r="S79" s="20" t="s">
        <v>2543</v>
      </c>
      <c r="T79" s="33" t="s">
        <v>433</v>
      </c>
    </row>
    <row r="80" spans="1:20" ht="66" customHeight="1" x14ac:dyDescent="0.45">
      <c r="A80" s="25"/>
      <c r="B80" s="26">
        <v>26</v>
      </c>
      <c r="C80" s="27" t="s">
        <v>2649</v>
      </c>
      <c r="D80" s="26" t="s">
        <v>2290</v>
      </c>
      <c r="E80" s="26" t="s">
        <v>2638</v>
      </c>
      <c r="F80" s="27" t="s">
        <v>2640</v>
      </c>
      <c r="G80" s="27" t="s">
        <v>56</v>
      </c>
      <c r="H80" s="26" t="s">
        <v>26</v>
      </c>
      <c r="I80" s="12" t="s">
        <v>36</v>
      </c>
      <c r="J80" s="27" t="s">
        <v>25</v>
      </c>
      <c r="K80" s="42">
        <v>192</v>
      </c>
      <c r="L80" s="42">
        <v>574.1</v>
      </c>
      <c r="M80" s="29">
        <v>792</v>
      </c>
      <c r="N80" s="38">
        <v>167065.9</v>
      </c>
      <c r="O80" s="34">
        <v>-0.161</v>
      </c>
      <c r="P80" s="29">
        <v>3594</v>
      </c>
      <c r="Q80" s="38">
        <v>705944.94</v>
      </c>
      <c r="R80" s="35">
        <v>0</v>
      </c>
      <c r="S80" s="26" t="s">
        <v>2646</v>
      </c>
      <c r="T80" s="36" t="s">
        <v>433</v>
      </c>
    </row>
    <row r="81" spans="1:20" ht="66" customHeight="1" x14ac:dyDescent="0.45">
      <c r="A81" s="19"/>
      <c r="B81" s="20">
        <v>27</v>
      </c>
      <c r="C81" s="21" t="s">
        <v>2664</v>
      </c>
      <c r="D81" s="20" t="s">
        <v>2290</v>
      </c>
      <c r="E81" s="20" t="s">
        <v>2651</v>
      </c>
      <c r="F81" s="21" t="s">
        <v>2347</v>
      </c>
      <c r="G81" s="21" t="s">
        <v>52</v>
      </c>
      <c r="H81" s="20" t="s">
        <v>22</v>
      </c>
      <c r="I81" s="12" t="s">
        <v>36</v>
      </c>
      <c r="J81" s="21" t="s">
        <v>27</v>
      </c>
      <c r="K81" s="41">
        <v>115.39</v>
      </c>
      <c r="L81" s="41">
        <v>461.6</v>
      </c>
      <c r="M81" s="23">
        <v>763</v>
      </c>
      <c r="N81" s="37">
        <v>86500.28</v>
      </c>
      <c r="O81" s="31">
        <v>0.42090000000000005</v>
      </c>
      <c r="P81" s="23">
        <v>30896</v>
      </c>
      <c r="Q81" s="37">
        <v>5728041.2000000002</v>
      </c>
      <c r="R81" s="32">
        <v>0.2</v>
      </c>
      <c r="S81" s="20" t="s">
        <v>2661</v>
      </c>
      <c r="T81" s="33" t="s">
        <v>433</v>
      </c>
    </row>
    <row r="82" spans="1:20" ht="66" customHeight="1" x14ac:dyDescent="0.45">
      <c r="A82" s="25"/>
      <c r="B82" s="26">
        <v>28</v>
      </c>
      <c r="C82" s="27" t="s">
        <v>2613</v>
      </c>
      <c r="D82" s="26" t="s">
        <v>2290</v>
      </c>
      <c r="E82" s="26" t="s">
        <v>2602</v>
      </c>
      <c r="F82" s="27" t="s">
        <v>2404</v>
      </c>
      <c r="G82" s="27" t="s">
        <v>55</v>
      </c>
      <c r="H82" s="26" t="s">
        <v>22</v>
      </c>
      <c r="I82" s="12" t="s">
        <v>36</v>
      </c>
      <c r="J82" s="27" t="s">
        <v>1166</v>
      </c>
      <c r="K82" s="42">
        <v>176</v>
      </c>
      <c r="L82" s="42">
        <v>176</v>
      </c>
      <c r="M82" s="29">
        <v>742</v>
      </c>
      <c r="N82" s="38">
        <v>142282</v>
      </c>
      <c r="O82" s="34">
        <v>-7.0199999999999999E-2</v>
      </c>
      <c r="P82" s="29">
        <v>17842</v>
      </c>
      <c r="Q82" s="38">
        <v>3165937.2</v>
      </c>
      <c r="R82" s="35">
        <v>0</v>
      </c>
      <c r="S82" s="26" t="s">
        <v>2610</v>
      </c>
      <c r="T82" s="36" t="s">
        <v>433</v>
      </c>
    </row>
    <row r="83" spans="1:20" ht="66" customHeight="1" x14ac:dyDescent="0.45">
      <c r="A83" s="19"/>
      <c r="B83" s="20">
        <v>29</v>
      </c>
      <c r="C83" s="21" t="s">
        <v>2676</v>
      </c>
      <c r="D83" s="20" t="s">
        <v>2290</v>
      </c>
      <c r="E83" s="20" t="s">
        <v>2666</v>
      </c>
      <c r="F83" s="21" t="s">
        <v>1461</v>
      </c>
      <c r="G83" s="21" t="s">
        <v>56</v>
      </c>
      <c r="H83" s="20" t="s">
        <v>22</v>
      </c>
      <c r="I83" s="7" t="s">
        <v>23</v>
      </c>
      <c r="J83" s="21" t="s">
        <v>27</v>
      </c>
      <c r="K83" s="41">
        <v>220</v>
      </c>
      <c r="L83" s="41">
        <v>774</v>
      </c>
      <c r="M83" s="23">
        <v>707</v>
      </c>
      <c r="N83" s="37">
        <v>158055</v>
      </c>
      <c r="O83" s="31">
        <v>-5.7300000000000004E-2</v>
      </c>
      <c r="P83" s="23">
        <v>108706</v>
      </c>
      <c r="Q83" s="37">
        <v>24948204.48</v>
      </c>
      <c r="R83" s="32">
        <v>0.15</v>
      </c>
      <c r="S83" s="20" t="s">
        <v>2674</v>
      </c>
      <c r="T83" s="33" t="s">
        <v>433</v>
      </c>
    </row>
    <row r="84" spans="1:20" ht="66" customHeight="1" x14ac:dyDescent="0.45">
      <c r="A84" s="25"/>
      <c r="B84" s="26">
        <v>30</v>
      </c>
      <c r="C84" s="27" t="s">
        <v>2560</v>
      </c>
      <c r="D84" s="26" t="s">
        <v>2290</v>
      </c>
      <c r="E84" s="26" t="s">
        <v>2547</v>
      </c>
      <c r="F84" s="27" t="s">
        <v>2549</v>
      </c>
      <c r="G84" s="27" t="s">
        <v>65</v>
      </c>
      <c r="H84" s="26" t="s">
        <v>296</v>
      </c>
      <c r="I84" s="12" t="s">
        <v>36</v>
      </c>
      <c r="J84" s="27" t="s">
        <v>725</v>
      </c>
      <c r="K84" s="42">
        <v>222</v>
      </c>
      <c r="L84" s="42">
        <v>1016.7</v>
      </c>
      <c r="M84" s="29">
        <v>706</v>
      </c>
      <c r="N84" s="38">
        <v>147493</v>
      </c>
      <c r="O84" s="34">
        <v>-0.28970000000000001</v>
      </c>
      <c r="P84" s="29">
        <v>13878</v>
      </c>
      <c r="Q84" s="38">
        <v>3000273.51</v>
      </c>
      <c r="R84" s="35">
        <v>0</v>
      </c>
      <c r="S84" s="26" t="s">
        <v>2557</v>
      </c>
      <c r="T84" s="36" t="s">
        <v>433</v>
      </c>
    </row>
    <row r="85" spans="1:20" ht="66" customHeight="1" x14ac:dyDescent="0.45">
      <c r="A85" s="19"/>
      <c r="B85" s="20">
        <v>31</v>
      </c>
      <c r="C85" s="21" t="s">
        <v>2430</v>
      </c>
      <c r="D85" s="20" t="s">
        <v>2290</v>
      </c>
      <c r="E85" s="20" t="s">
        <v>2615</v>
      </c>
      <c r="F85" s="21" t="s">
        <v>2293</v>
      </c>
      <c r="G85" s="21" t="s">
        <v>52</v>
      </c>
      <c r="H85" s="20" t="s">
        <v>22</v>
      </c>
      <c r="I85" s="7" t="s">
        <v>23</v>
      </c>
      <c r="J85" s="21" t="s">
        <v>27</v>
      </c>
      <c r="K85" s="41">
        <v>234.44</v>
      </c>
      <c r="L85" s="41">
        <v>820.57</v>
      </c>
      <c r="M85" s="23">
        <v>704</v>
      </c>
      <c r="N85" s="37">
        <v>158789.22</v>
      </c>
      <c r="O85" s="31">
        <v>7.1999999999999998E-3</v>
      </c>
      <c r="P85" s="23">
        <v>23413</v>
      </c>
      <c r="Q85" s="37">
        <v>4785938.83</v>
      </c>
      <c r="R85" s="32">
        <v>0</v>
      </c>
      <c r="S85" s="20" t="s">
        <v>2617</v>
      </c>
      <c r="T85" s="33" t="s">
        <v>433</v>
      </c>
    </row>
    <row r="86" spans="1:20" ht="66" customHeight="1" x14ac:dyDescent="0.45">
      <c r="A86" s="25"/>
      <c r="B86" s="26">
        <v>32</v>
      </c>
      <c r="C86" s="27" t="s">
        <v>2815</v>
      </c>
      <c r="D86" s="26" t="s">
        <v>2290</v>
      </c>
      <c r="E86" s="26" t="s">
        <v>2805</v>
      </c>
      <c r="F86" s="27" t="s">
        <v>2752</v>
      </c>
      <c r="G86" s="27" t="s">
        <v>52</v>
      </c>
      <c r="H86" s="26" t="s">
        <v>22</v>
      </c>
      <c r="I86" s="7" t="s">
        <v>23</v>
      </c>
      <c r="J86" s="27" t="s">
        <v>27</v>
      </c>
      <c r="K86" s="42">
        <v>209</v>
      </c>
      <c r="L86" s="42">
        <v>735</v>
      </c>
      <c r="M86" s="29">
        <v>697</v>
      </c>
      <c r="N86" s="38">
        <v>157266</v>
      </c>
      <c r="O86" s="34">
        <v>0.35869999999999996</v>
      </c>
      <c r="P86" s="29">
        <v>4325</v>
      </c>
      <c r="Q86" s="38">
        <v>792735.88</v>
      </c>
      <c r="R86" s="35">
        <v>0.15</v>
      </c>
      <c r="S86" s="26" t="s">
        <v>2813</v>
      </c>
      <c r="T86" s="36" t="s">
        <v>433</v>
      </c>
    </row>
    <row r="87" spans="1:20" ht="87" customHeight="1" x14ac:dyDescent="0.45">
      <c r="A87" s="19"/>
      <c r="B87" s="20">
        <v>33</v>
      </c>
      <c r="C87" s="21" t="s">
        <v>2415</v>
      </c>
      <c r="D87" s="20" t="s">
        <v>2290</v>
      </c>
      <c r="E87" s="20" t="s">
        <v>2907</v>
      </c>
      <c r="F87" s="21" t="s">
        <v>2433</v>
      </c>
      <c r="G87" s="21" t="s">
        <v>54</v>
      </c>
      <c r="H87" s="20" t="s">
        <v>29</v>
      </c>
      <c r="I87" s="12" t="s">
        <v>36</v>
      </c>
      <c r="J87" s="21" t="s">
        <v>32</v>
      </c>
      <c r="K87" s="41">
        <v>235.6</v>
      </c>
      <c r="L87" s="41">
        <v>235.6</v>
      </c>
      <c r="M87" s="23">
        <v>687</v>
      </c>
      <c r="N87" s="37">
        <v>214051.68</v>
      </c>
      <c r="O87" s="31">
        <v>0.22020000000000001</v>
      </c>
      <c r="P87" s="23">
        <v>7014</v>
      </c>
      <c r="Q87" s="37">
        <v>1817497.05</v>
      </c>
      <c r="R87" s="32">
        <v>0</v>
      </c>
      <c r="S87" s="20" t="s">
        <v>2908</v>
      </c>
      <c r="T87" s="33" t="s">
        <v>433</v>
      </c>
    </row>
    <row r="88" spans="1:20" ht="66" customHeight="1" x14ac:dyDescent="0.45">
      <c r="A88" s="25"/>
      <c r="B88" s="26">
        <v>34</v>
      </c>
      <c r="C88" s="27" t="s">
        <v>2885</v>
      </c>
      <c r="D88" s="26" t="s">
        <v>2290</v>
      </c>
      <c r="E88" s="26" t="s">
        <v>2876</v>
      </c>
      <c r="F88" s="27" t="s">
        <v>2849</v>
      </c>
      <c r="G88" s="27" t="s">
        <v>54</v>
      </c>
      <c r="H88" s="26" t="s">
        <v>22</v>
      </c>
      <c r="I88" s="15" t="s">
        <v>45</v>
      </c>
      <c r="J88" s="27" t="s">
        <v>21</v>
      </c>
      <c r="K88" s="42">
        <v>60</v>
      </c>
      <c r="L88" s="42">
        <v>60</v>
      </c>
      <c r="M88" s="29">
        <v>672</v>
      </c>
      <c r="N88" s="38">
        <v>40320</v>
      </c>
      <c r="O88" s="34">
        <v>0.2923</v>
      </c>
      <c r="P88" s="29">
        <v>3788</v>
      </c>
      <c r="Q88" s="38">
        <v>279199.34999999998</v>
      </c>
      <c r="R88" s="35">
        <v>0</v>
      </c>
      <c r="S88" s="26" t="s">
        <v>2857</v>
      </c>
      <c r="T88" s="36" t="s">
        <v>433</v>
      </c>
    </row>
    <row r="89" spans="1:20" ht="66" customHeight="1" x14ac:dyDescent="0.45">
      <c r="A89" s="19"/>
      <c r="B89" s="20">
        <v>35</v>
      </c>
      <c r="C89" s="21" t="s">
        <v>2305</v>
      </c>
      <c r="D89" s="20" t="s">
        <v>2290</v>
      </c>
      <c r="E89" s="20" t="s">
        <v>3047</v>
      </c>
      <c r="F89" s="21" t="s">
        <v>2900</v>
      </c>
      <c r="G89" s="21" t="s">
        <v>52</v>
      </c>
      <c r="H89" s="20" t="s">
        <v>35</v>
      </c>
      <c r="I89" s="12" t="s">
        <v>36</v>
      </c>
      <c r="J89" s="21" t="s">
        <v>34</v>
      </c>
      <c r="K89" s="41">
        <v>270.95</v>
      </c>
      <c r="L89" s="41">
        <v>869.33</v>
      </c>
      <c r="M89" s="23">
        <v>658</v>
      </c>
      <c r="N89" s="37">
        <v>174810.17</v>
      </c>
      <c r="O89" s="31">
        <v>0.36509999999999998</v>
      </c>
      <c r="P89" s="23">
        <v>2096</v>
      </c>
      <c r="Q89" s="37">
        <v>562861.55000000005</v>
      </c>
      <c r="R89" s="32">
        <v>0</v>
      </c>
      <c r="S89" s="20" t="s">
        <v>3055</v>
      </c>
      <c r="T89" s="33" t="s">
        <v>433</v>
      </c>
    </row>
    <row r="90" spans="1:20" ht="66" customHeight="1" x14ac:dyDescent="0.45">
      <c r="A90" s="25"/>
      <c r="B90" s="26">
        <v>36</v>
      </c>
      <c r="C90" s="27" t="s">
        <v>2344</v>
      </c>
      <c r="D90" s="26" t="s">
        <v>2290</v>
      </c>
      <c r="E90" s="26" t="s">
        <v>3041</v>
      </c>
      <c r="F90" s="27" t="s">
        <v>2640</v>
      </c>
      <c r="G90" s="27" t="s">
        <v>56</v>
      </c>
      <c r="H90" s="26" t="s">
        <v>26</v>
      </c>
      <c r="I90" s="12" t="s">
        <v>36</v>
      </c>
      <c r="J90" s="27" t="s">
        <v>25</v>
      </c>
      <c r="K90" s="42">
        <v>197</v>
      </c>
      <c r="L90" s="42">
        <v>197</v>
      </c>
      <c r="M90" s="29">
        <v>655</v>
      </c>
      <c r="N90" s="38">
        <v>140465.82999999999</v>
      </c>
      <c r="O90" s="34">
        <v>0.25480000000000003</v>
      </c>
      <c r="P90" s="29">
        <v>2032</v>
      </c>
      <c r="Q90" s="38">
        <v>438428.7</v>
      </c>
      <c r="R90" s="35">
        <v>0</v>
      </c>
      <c r="S90" s="26" t="s">
        <v>3043</v>
      </c>
      <c r="T90" s="36" t="s">
        <v>433</v>
      </c>
    </row>
    <row r="91" spans="1:20" ht="73.5" customHeight="1" x14ac:dyDescent="0.45">
      <c r="A91" s="19"/>
      <c r="B91" s="20">
        <v>37</v>
      </c>
      <c r="C91" s="21" t="s">
        <v>2718</v>
      </c>
      <c r="D91" s="20" t="s">
        <v>2290</v>
      </c>
      <c r="E91" s="20" t="s">
        <v>2707</v>
      </c>
      <c r="F91" s="21" t="s">
        <v>2709</v>
      </c>
      <c r="G91" s="21" t="s">
        <v>52</v>
      </c>
      <c r="H91" s="20" t="s">
        <v>22</v>
      </c>
      <c r="I91" s="12" t="s">
        <v>36</v>
      </c>
      <c r="J91" s="21" t="s">
        <v>34</v>
      </c>
      <c r="K91" s="41">
        <v>160.30000000000001</v>
      </c>
      <c r="L91" s="41">
        <v>241</v>
      </c>
      <c r="M91" s="23">
        <v>582</v>
      </c>
      <c r="N91" s="37">
        <v>137950</v>
      </c>
      <c r="O91" s="31">
        <v>-0.20269999999999999</v>
      </c>
      <c r="P91" s="23">
        <v>5185</v>
      </c>
      <c r="Q91" s="37">
        <v>1001020.65</v>
      </c>
      <c r="R91" s="32">
        <v>0</v>
      </c>
      <c r="S91" s="20" t="s">
        <v>2716</v>
      </c>
      <c r="T91" s="33" t="s">
        <v>433</v>
      </c>
    </row>
    <row r="92" spans="1:20" ht="66" customHeight="1" x14ac:dyDescent="0.45">
      <c r="A92" s="25"/>
      <c r="B92" s="26">
        <v>38</v>
      </c>
      <c r="C92" s="27" t="s">
        <v>2335</v>
      </c>
      <c r="D92" s="26" t="s">
        <v>2290</v>
      </c>
      <c r="E92" s="26" t="s">
        <v>2839</v>
      </c>
      <c r="F92" s="27" t="s">
        <v>2293</v>
      </c>
      <c r="G92" s="27" t="s">
        <v>54</v>
      </c>
      <c r="H92" s="26" t="s">
        <v>22</v>
      </c>
      <c r="I92" s="15" t="s">
        <v>45</v>
      </c>
      <c r="J92" s="27" t="s">
        <v>1581</v>
      </c>
      <c r="K92" s="42">
        <v>328.34</v>
      </c>
      <c r="L92" s="42">
        <v>1094.51</v>
      </c>
      <c r="M92" s="29">
        <v>582</v>
      </c>
      <c r="N92" s="38">
        <v>191489.98</v>
      </c>
      <c r="O92" s="34">
        <v>-0.17910000000000001</v>
      </c>
      <c r="P92" s="29">
        <v>5683</v>
      </c>
      <c r="Q92" s="38">
        <v>1811031.8</v>
      </c>
      <c r="R92" s="35">
        <v>0</v>
      </c>
      <c r="S92" s="26" t="s">
        <v>2842</v>
      </c>
      <c r="T92" s="36" t="s">
        <v>433</v>
      </c>
    </row>
    <row r="93" spans="1:20" ht="66" customHeight="1" x14ac:dyDescent="0.45">
      <c r="A93" s="19"/>
      <c r="B93" s="20">
        <v>39</v>
      </c>
      <c r="C93" s="21" t="s">
        <v>2905</v>
      </c>
      <c r="D93" s="20" t="s">
        <v>2290</v>
      </c>
      <c r="E93" s="20" t="s">
        <v>2899</v>
      </c>
      <c r="F93" s="21" t="s">
        <v>2900</v>
      </c>
      <c r="G93" s="21" t="s">
        <v>53</v>
      </c>
      <c r="H93" s="20" t="s">
        <v>22</v>
      </c>
      <c r="I93" s="12" t="s">
        <v>36</v>
      </c>
      <c r="J93" s="21" t="s">
        <v>1166</v>
      </c>
      <c r="K93" s="41">
        <v>115.04</v>
      </c>
      <c r="L93" s="41">
        <v>460.2</v>
      </c>
      <c r="M93" s="23">
        <v>533</v>
      </c>
      <c r="N93" s="37">
        <v>58542.37</v>
      </c>
      <c r="O93" s="31">
        <v>0</v>
      </c>
      <c r="P93" s="23">
        <v>13282</v>
      </c>
      <c r="Q93" s="37">
        <v>4427321.34</v>
      </c>
      <c r="R93" s="32">
        <v>0.26</v>
      </c>
      <c r="S93" s="20" t="s">
        <v>2902</v>
      </c>
      <c r="T93" s="33" t="s">
        <v>433</v>
      </c>
    </row>
    <row r="94" spans="1:20" ht="66" customHeight="1" x14ac:dyDescent="0.45">
      <c r="A94" s="25"/>
      <c r="B94" s="26">
        <v>40</v>
      </c>
      <c r="C94" s="27" t="s">
        <v>2762</v>
      </c>
      <c r="D94" s="26" t="s">
        <v>2290</v>
      </c>
      <c r="E94" s="26" t="s">
        <v>2750</v>
      </c>
      <c r="F94" s="27" t="s">
        <v>2752</v>
      </c>
      <c r="G94" s="27" t="s">
        <v>59</v>
      </c>
      <c r="H94" s="26" t="s">
        <v>296</v>
      </c>
      <c r="I94" s="12" t="s">
        <v>36</v>
      </c>
      <c r="J94" s="27" t="s">
        <v>1270</v>
      </c>
      <c r="K94" s="42">
        <v>209</v>
      </c>
      <c r="L94" s="42">
        <v>735</v>
      </c>
      <c r="M94" s="29">
        <v>532</v>
      </c>
      <c r="N94" s="38">
        <v>119029</v>
      </c>
      <c r="O94" s="34">
        <v>-0.1104</v>
      </c>
      <c r="P94" s="29">
        <v>43393</v>
      </c>
      <c r="Q94" s="38">
        <v>9328384.8000000007</v>
      </c>
      <c r="R94" s="35">
        <v>0</v>
      </c>
      <c r="S94" s="26" t="s">
        <v>2760</v>
      </c>
      <c r="T94" s="36" t="s">
        <v>433</v>
      </c>
    </row>
    <row r="95" spans="1:20" ht="66" customHeight="1" x14ac:dyDescent="0.45">
      <c r="A95" s="19"/>
      <c r="B95" s="20">
        <v>41</v>
      </c>
      <c r="C95" s="21" t="s">
        <v>2827</v>
      </c>
      <c r="D95" s="20" t="s">
        <v>2290</v>
      </c>
      <c r="E95" s="20" t="s">
        <v>2817</v>
      </c>
      <c r="F95" s="21" t="s">
        <v>2752</v>
      </c>
      <c r="G95" s="21" t="s">
        <v>58</v>
      </c>
      <c r="H95" s="20" t="s">
        <v>296</v>
      </c>
      <c r="I95" s="7" t="s">
        <v>23</v>
      </c>
      <c r="J95" s="21" t="s">
        <v>1333</v>
      </c>
      <c r="K95" s="41">
        <v>209</v>
      </c>
      <c r="L95" s="41">
        <v>735</v>
      </c>
      <c r="M95" s="23">
        <v>519</v>
      </c>
      <c r="N95" s="37">
        <v>118439</v>
      </c>
      <c r="O95" s="31">
        <v>7.9000000000000001E-2</v>
      </c>
      <c r="P95" s="23">
        <v>4250</v>
      </c>
      <c r="Q95" s="37">
        <v>820912.2</v>
      </c>
      <c r="R95" s="32">
        <v>0.13500000000000001</v>
      </c>
      <c r="S95" s="20" t="s">
        <v>2825</v>
      </c>
      <c r="T95" s="33" t="s">
        <v>433</v>
      </c>
    </row>
    <row r="96" spans="1:20" ht="66" customHeight="1" x14ac:dyDescent="0.45">
      <c r="A96" s="25"/>
      <c r="B96" s="26">
        <v>42</v>
      </c>
      <c r="C96" s="27" t="s">
        <v>2986</v>
      </c>
      <c r="D96" s="26" t="s">
        <v>2290</v>
      </c>
      <c r="E96" s="26" t="s">
        <v>2977</v>
      </c>
      <c r="F96" s="27" t="s">
        <v>2388</v>
      </c>
      <c r="G96" s="27" t="s">
        <v>54</v>
      </c>
      <c r="H96" s="26" t="s">
        <v>22</v>
      </c>
      <c r="I96" s="7" t="s">
        <v>23</v>
      </c>
      <c r="J96" s="27" t="s">
        <v>21</v>
      </c>
      <c r="K96" s="42">
        <v>211</v>
      </c>
      <c r="L96" s="42">
        <v>614</v>
      </c>
      <c r="M96" s="29">
        <v>513</v>
      </c>
      <c r="N96" s="38">
        <v>115063</v>
      </c>
      <c r="O96" s="34">
        <v>0.4657</v>
      </c>
      <c r="P96" s="29">
        <v>12840</v>
      </c>
      <c r="Q96" s="38">
        <v>2812889.7</v>
      </c>
      <c r="R96" s="35">
        <v>0</v>
      </c>
      <c r="S96" s="26" t="s">
        <v>2983</v>
      </c>
      <c r="T96" s="36" t="s">
        <v>433</v>
      </c>
    </row>
    <row r="97" spans="1:20" ht="66" customHeight="1" x14ac:dyDescent="0.45">
      <c r="A97" s="19"/>
      <c r="B97" s="20">
        <v>43</v>
      </c>
      <c r="C97" s="21" t="s">
        <v>2924</v>
      </c>
      <c r="D97" s="20" t="s">
        <v>2290</v>
      </c>
      <c r="E97" s="20" t="s">
        <v>2912</v>
      </c>
      <c r="F97" s="21" t="s">
        <v>2915</v>
      </c>
      <c r="G97" s="21" t="s">
        <v>65</v>
      </c>
      <c r="H97" s="20" t="s">
        <v>22</v>
      </c>
      <c r="I97" s="7" t="s">
        <v>23</v>
      </c>
      <c r="J97" s="21" t="s">
        <v>725</v>
      </c>
      <c r="K97" s="41">
        <v>225.4</v>
      </c>
      <c r="L97" s="41">
        <v>1073.0999999999999</v>
      </c>
      <c r="M97" s="23">
        <v>513</v>
      </c>
      <c r="N97" s="37">
        <v>113577.58</v>
      </c>
      <c r="O97" s="31">
        <v>-5.8700000000000002E-2</v>
      </c>
      <c r="P97" s="23">
        <v>10255</v>
      </c>
      <c r="Q97" s="37">
        <v>2023917.37</v>
      </c>
      <c r="R97" s="32">
        <v>0.1</v>
      </c>
      <c r="S97" s="20" t="s">
        <v>2688</v>
      </c>
      <c r="T97" s="33" t="s">
        <v>433</v>
      </c>
    </row>
    <row r="98" spans="1:20" ht="66" customHeight="1" x14ac:dyDescent="0.45">
      <c r="A98" s="25"/>
      <c r="B98" s="26">
        <v>44</v>
      </c>
      <c r="C98" s="27" t="s">
        <v>2897</v>
      </c>
      <c r="D98" s="26" t="s">
        <v>2290</v>
      </c>
      <c r="E98" s="26" t="s">
        <v>2887</v>
      </c>
      <c r="F98" s="27" t="s">
        <v>2404</v>
      </c>
      <c r="G98" s="27" t="s">
        <v>56</v>
      </c>
      <c r="H98" s="26" t="s">
        <v>22</v>
      </c>
      <c r="I98" s="7" t="s">
        <v>23</v>
      </c>
      <c r="J98" s="27" t="s">
        <v>27</v>
      </c>
      <c r="K98" s="42">
        <v>173</v>
      </c>
      <c r="L98" s="42">
        <v>757</v>
      </c>
      <c r="M98" s="29">
        <v>488</v>
      </c>
      <c r="N98" s="38">
        <v>89586</v>
      </c>
      <c r="O98" s="34">
        <v>8.929999999999999E-2</v>
      </c>
      <c r="P98" s="29">
        <v>33367</v>
      </c>
      <c r="Q98" s="38">
        <v>6915557.3799999999</v>
      </c>
      <c r="R98" s="35">
        <v>0.2</v>
      </c>
      <c r="S98" s="26" t="s">
        <v>1777</v>
      </c>
      <c r="T98" s="36" t="s">
        <v>433</v>
      </c>
    </row>
    <row r="99" spans="1:20" ht="87" customHeight="1" x14ac:dyDescent="0.45">
      <c r="A99" s="19"/>
      <c r="B99" s="20">
        <v>45</v>
      </c>
      <c r="C99" s="21" t="s">
        <v>2949</v>
      </c>
      <c r="D99" s="20" t="s">
        <v>2290</v>
      </c>
      <c r="E99" s="20" t="s">
        <v>2937</v>
      </c>
      <c r="F99" s="21" t="s">
        <v>2709</v>
      </c>
      <c r="G99" s="21" t="s">
        <v>54</v>
      </c>
      <c r="H99" s="20" t="s">
        <v>29</v>
      </c>
      <c r="I99" s="15" t="s">
        <v>45</v>
      </c>
      <c r="J99" s="21" t="s">
        <v>32</v>
      </c>
      <c r="K99" s="41">
        <v>198.3</v>
      </c>
      <c r="L99" s="41">
        <v>357</v>
      </c>
      <c r="M99" s="23">
        <v>483</v>
      </c>
      <c r="N99" s="37">
        <v>113955</v>
      </c>
      <c r="O99" s="31">
        <v>-6.9400000000000003E-2</v>
      </c>
      <c r="P99" s="23">
        <v>14179</v>
      </c>
      <c r="Q99" s="37">
        <v>3222981.37</v>
      </c>
      <c r="R99" s="32">
        <v>0.1</v>
      </c>
      <c r="S99" s="20" t="s">
        <v>2946</v>
      </c>
      <c r="T99" s="33" t="s">
        <v>433</v>
      </c>
    </row>
    <row r="100" spans="1:20" ht="66" customHeight="1" x14ac:dyDescent="0.45">
      <c r="A100" s="25"/>
      <c r="B100" s="26">
        <v>46</v>
      </c>
      <c r="C100" s="27" t="s">
        <v>3000</v>
      </c>
      <c r="D100" s="26" t="s">
        <v>2290</v>
      </c>
      <c r="E100" s="26" t="s">
        <v>2988</v>
      </c>
      <c r="F100" s="27" t="s">
        <v>2323</v>
      </c>
      <c r="G100" s="27" t="s">
        <v>62</v>
      </c>
      <c r="H100" s="26" t="s">
        <v>22</v>
      </c>
      <c r="I100" s="12" t="s">
        <v>36</v>
      </c>
      <c r="J100" s="27" t="s">
        <v>1254</v>
      </c>
      <c r="K100" s="42">
        <v>100</v>
      </c>
      <c r="L100" s="42">
        <v>846.7</v>
      </c>
      <c r="M100" s="29">
        <v>457</v>
      </c>
      <c r="N100" s="38">
        <v>45700</v>
      </c>
      <c r="O100" s="34">
        <v>3.8599999999999995E-2</v>
      </c>
      <c r="P100" s="29">
        <v>19438</v>
      </c>
      <c r="Q100" s="38">
        <v>3707444.94</v>
      </c>
      <c r="R100" s="35">
        <v>0.15</v>
      </c>
      <c r="S100" s="26" t="s">
        <v>2997</v>
      </c>
      <c r="T100" s="36" t="s">
        <v>433</v>
      </c>
    </row>
    <row r="101" spans="1:20" ht="73.5" customHeight="1" x14ac:dyDescent="0.45">
      <c r="A101" s="19"/>
      <c r="B101" s="20">
        <v>47</v>
      </c>
      <c r="C101" s="21" t="s">
        <v>2790</v>
      </c>
      <c r="D101" s="20" t="s">
        <v>2290</v>
      </c>
      <c r="E101" s="20" t="s">
        <v>2777</v>
      </c>
      <c r="F101" s="21" t="s">
        <v>2681</v>
      </c>
      <c r="G101" s="21" t="s">
        <v>53</v>
      </c>
      <c r="H101" s="20" t="s">
        <v>35</v>
      </c>
      <c r="I101" s="7" t="s">
        <v>23</v>
      </c>
      <c r="J101" s="21" t="s">
        <v>1348</v>
      </c>
      <c r="K101" s="41">
        <v>260.94</v>
      </c>
      <c r="L101" s="41">
        <v>948.82</v>
      </c>
      <c r="M101" s="23">
        <v>455</v>
      </c>
      <c r="N101" s="37">
        <v>124828.53</v>
      </c>
      <c r="O101" s="31">
        <v>-0.48119999999999996</v>
      </c>
      <c r="P101" s="23">
        <v>4340</v>
      </c>
      <c r="Q101" s="37">
        <v>1153727.23</v>
      </c>
      <c r="R101" s="32">
        <v>0</v>
      </c>
      <c r="S101" s="20" t="s">
        <v>2787</v>
      </c>
      <c r="T101" s="33" t="s">
        <v>433</v>
      </c>
    </row>
    <row r="102" spans="1:20" ht="87" customHeight="1" x14ac:dyDescent="0.45">
      <c r="A102" s="25"/>
      <c r="B102" s="26">
        <v>48</v>
      </c>
      <c r="C102" s="27" t="s">
        <v>3197</v>
      </c>
      <c r="D102" s="26" t="s">
        <v>2290</v>
      </c>
      <c r="E102" s="26" t="s">
        <v>3185</v>
      </c>
      <c r="F102" s="27" t="s">
        <v>3187</v>
      </c>
      <c r="G102" s="27" t="s">
        <v>54</v>
      </c>
      <c r="H102" s="26" t="s">
        <v>22</v>
      </c>
      <c r="I102" s="7" t="s">
        <v>23</v>
      </c>
      <c r="J102" s="27" t="s">
        <v>21</v>
      </c>
      <c r="K102" s="42">
        <v>220.15</v>
      </c>
      <c r="L102" s="42">
        <v>330.23</v>
      </c>
      <c r="M102" s="29">
        <v>443</v>
      </c>
      <c r="N102" s="38">
        <v>94250.65</v>
      </c>
      <c r="O102" s="34">
        <v>0.3589</v>
      </c>
      <c r="P102" s="29">
        <v>5718</v>
      </c>
      <c r="Q102" s="38">
        <v>1141626.1299999999</v>
      </c>
      <c r="R102" s="35">
        <v>0</v>
      </c>
      <c r="S102" s="26" t="s">
        <v>3194</v>
      </c>
      <c r="T102" s="36" t="s">
        <v>433</v>
      </c>
    </row>
    <row r="103" spans="1:20" ht="66" customHeight="1" x14ac:dyDescent="0.45">
      <c r="A103" s="19"/>
      <c r="B103" s="20">
        <v>49</v>
      </c>
      <c r="C103" s="21" t="s">
        <v>2705</v>
      </c>
      <c r="D103" s="20" t="s">
        <v>2290</v>
      </c>
      <c r="E103" s="20" t="s">
        <v>2692</v>
      </c>
      <c r="F103" s="21" t="s">
        <v>1461</v>
      </c>
      <c r="G103" s="21" t="s">
        <v>56</v>
      </c>
      <c r="H103" s="20" t="s">
        <v>22</v>
      </c>
      <c r="I103" s="7" t="s">
        <v>23</v>
      </c>
      <c r="J103" s="21" t="s">
        <v>27</v>
      </c>
      <c r="K103" s="41">
        <v>331</v>
      </c>
      <c r="L103" s="41">
        <v>630</v>
      </c>
      <c r="M103" s="23">
        <v>437</v>
      </c>
      <c r="N103" s="37">
        <v>144689</v>
      </c>
      <c r="O103" s="31">
        <v>-0.28129999999999999</v>
      </c>
      <c r="P103" s="23">
        <v>17772</v>
      </c>
      <c r="Q103" s="37">
        <v>5357973.68</v>
      </c>
      <c r="R103" s="32">
        <v>0</v>
      </c>
      <c r="S103" s="20" t="s">
        <v>2702</v>
      </c>
      <c r="T103" s="33" t="s">
        <v>433</v>
      </c>
    </row>
    <row r="104" spans="1:20" ht="66" customHeight="1" x14ac:dyDescent="0.45">
      <c r="A104" s="25"/>
      <c r="B104" s="26">
        <v>50</v>
      </c>
      <c r="C104" s="27" t="s">
        <v>2935</v>
      </c>
      <c r="D104" s="26" t="s">
        <v>2290</v>
      </c>
      <c r="E104" s="26" t="s">
        <v>2926</v>
      </c>
      <c r="F104" s="27" t="s">
        <v>2709</v>
      </c>
      <c r="G104" s="27" t="s">
        <v>57</v>
      </c>
      <c r="H104" s="26" t="s">
        <v>22</v>
      </c>
      <c r="I104" s="12" t="s">
        <v>36</v>
      </c>
      <c r="J104" s="27" t="s">
        <v>509</v>
      </c>
      <c r="K104" s="42">
        <v>224</v>
      </c>
      <c r="L104" s="42">
        <v>403.8</v>
      </c>
      <c r="M104" s="29">
        <v>436</v>
      </c>
      <c r="N104" s="38">
        <v>103883</v>
      </c>
      <c r="O104" s="34">
        <v>-9.1700000000000004E-2</v>
      </c>
      <c r="P104" s="29">
        <v>9946</v>
      </c>
      <c r="Q104" s="38">
        <v>2192580.17</v>
      </c>
      <c r="R104" s="35">
        <v>0</v>
      </c>
      <c r="S104" s="26" t="s">
        <v>2933</v>
      </c>
      <c r="T104" s="36" t="s">
        <v>433</v>
      </c>
    </row>
  </sheetData>
  <autoFilter ref="A4:T104" xr:uid="{00000000-0009-0000-0000-000005000000}"/>
  <mergeCells count="2">
    <mergeCell ref="A1:T1"/>
    <mergeCell ref="A2:T2"/>
  </mergeCells>
  <conditionalFormatting sqref="M5:M104">
    <cfRule type="dataBar" priority="1">
      <dataBar>
        <cfvo type="min"/>
        <cfvo type="max"/>
        <color rgb="FF5B9BD5"/>
      </dataBar>
    </cfRule>
  </conditionalFormatting>
  <hyperlinks>
    <hyperlink ref="T5" r:id="rId1" xr:uid="{00000000-0004-0000-0500-000000000000}"/>
    <hyperlink ref="T6" r:id="rId2" xr:uid="{00000000-0004-0000-0500-000001000000}"/>
    <hyperlink ref="T7" r:id="rId3" xr:uid="{00000000-0004-0000-0500-000002000000}"/>
    <hyperlink ref="T8" r:id="rId4" xr:uid="{00000000-0004-0000-0500-000003000000}"/>
    <hyperlink ref="T9" r:id="rId5" xr:uid="{00000000-0004-0000-0500-000004000000}"/>
    <hyperlink ref="T10" r:id="rId6" xr:uid="{00000000-0004-0000-0500-000005000000}"/>
    <hyperlink ref="T11" r:id="rId7" xr:uid="{00000000-0004-0000-0500-000006000000}"/>
    <hyperlink ref="T12" r:id="rId8" xr:uid="{00000000-0004-0000-0500-000007000000}"/>
    <hyperlink ref="T13" r:id="rId9" xr:uid="{00000000-0004-0000-0500-000008000000}"/>
    <hyperlink ref="T14" r:id="rId10" xr:uid="{00000000-0004-0000-0500-000009000000}"/>
    <hyperlink ref="T15" r:id="rId11" xr:uid="{00000000-0004-0000-0500-00000A000000}"/>
    <hyperlink ref="T16" r:id="rId12" xr:uid="{00000000-0004-0000-0500-00000B000000}"/>
    <hyperlink ref="T17" r:id="rId13" xr:uid="{00000000-0004-0000-0500-00000C000000}"/>
    <hyperlink ref="T18" r:id="rId14" xr:uid="{00000000-0004-0000-0500-00000D000000}"/>
    <hyperlink ref="T19" r:id="rId15" xr:uid="{00000000-0004-0000-0500-00000E000000}"/>
    <hyperlink ref="T20" r:id="rId16" xr:uid="{00000000-0004-0000-0500-00000F000000}"/>
    <hyperlink ref="T21" r:id="rId17" xr:uid="{00000000-0004-0000-0500-000010000000}"/>
    <hyperlink ref="T22" r:id="rId18" xr:uid="{00000000-0004-0000-0500-000011000000}"/>
    <hyperlink ref="T23" r:id="rId19" xr:uid="{00000000-0004-0000-0500-000012000000}"/>
    <hyperlink ref="T24" r:id="rId20" xr:uid="{00000000-0004-0000-0500-000013000000}"/>
    <hyperlink ref="T25" r:id="rId21" xr:uid="{00000000-0004-0000-0500-000014000000}"/>
    <hyperlink ref="T26" r:id="rId22" xr:uid="{00000000-0004-0000-0500-000015000000}"/>
    <hyperlink ref="T27" r:id="rId23" xr:uid="{00000000-0004-0000-0500-000016000000}"/>
    <hyperlink ref="T28" r:id="rId24" xr:uid="{00000000-0004-0000-0500-000017000000}"/>
    <hyperlink ref="T29" r:id="rId25" xr:uid="{00000000-0004-0000-0500-000018000000}"/>
    <hyperlink ref="T30" r:id="rId26" xr:uid="{00000000-0004-0000-0500-000019000000}"/>
    <hyperlink ref="T31" r:id="rId27" xr:uid="{00000000-0004-0000-0500-00001A000000}"/>
    <hyperlink ref="T32" r:id="rId28" xr:uid="{00000000-0004-0000-0500-00001B000000}"/>
    <hyperlink ref="T33" r:id="rId29" xr:uid="{00000000-0004-0000-0500-00001C000000}"/>
    <hyperlink ref="T34" r:id="rId30" xr:uid="{00000000-0004-0000-0500-00001D000000}"/>
    <hyperlink ref="T35" r:id="rId31" xr:uid="{00000000-0004-0000-0500-00001E000000}"/>
    <hyperlink ref="T36" r:id="rId32" xr:uid="{00000000-0004-0000-0500-00001F000000}"/>
    <hyperlink ref="T37" r:id="rId33" xr:uid="{00000000-0004-0000-0500-000020000000}"/>
    <hyperlink ref="T38" r:id="rId34" xr:uid="{00000000-0004-0000-0500-000021000000}"/>
    <hyperlink ref="T39" r:id="rId35" xr:uid="{00000000-0004-0000-0500-000022000000}"/>
    <hyperlink ref="T40" r:id="rId36" xr:uid="{00000000-0004-0000-0500-000023000000}"/>
    <hyperlink ref="T41" r:id="rId37" xr:uid="{00000000-0004-0000-0500-000024000000}"/>
    <hyperlink ref="T42" r:id="rId38" xr:uid="{00000000-0004-0000-0500-000025000000}"/>
    <hyperlink ref="T43" r:id="rId39" xr:uid="{00000000-0004-0000-0500-000026000000}"/>
    <hyperlink ref="T44" r:id="rId40" xr:uid="{00000000-0004-0000-0500-000027000000}"/>
    <hyperlink ref="T45" r:id="rId41" xr:uid="{00000000-0004-0000-0500-000028000000}"/>
    <hyperlink ref="T46" r:id="rId42" xr:uid="{00000000-0004-0000-0500-000029000000}"/>
    <hyperlink ref="T47" r:id="rId43" xr:uid="{00000000-0004-0000-0500-00002A000000}"/>
    <hyperlink ref="T48" r:id="rId44" xr:uid="{00000000-0004-0000-0500-00002B000000}"/>
    <hyperlink ref="T49" r:id="rId45" xr:uid="{00000000-0004-0000-0500-00002C000000}"/>
    <hyperlink ref="T50" r:id="rId46" xr:uid="{00000000-0004-0000-0500-00002D000000}"/>
    <hyperlink ref="T51" r:id="rId47" xr:uid="{00000000-0004-0000-0500-00002E000000}"/>
    <hyperlink ref="T52" r:id="rId48" xr:uid="{00000000-0004-0000-0500-00002F000000}"/>
    <hyperlink ref="T53" r:id="rId49" xr:uid="{00000000-0004-0000-0500-000030000000}"/>
    <hyperlink ref="T54" r:id="rId50" xr:uid="{00000000-0004-0000-0500-000031000000}"/>
    <hyperlink ref="T55" r:id="rId51" xr:uid="{00000000-0004-0000-0500-000032000000}"/>
    <hyperlink ref="T56" r:id="rId52" xr:uid="{00000000-0004-0000-0500-000033000000}"/>
    <hyperlink ref="T57" r:id="rId53" xr:uid="{00000000-0004-0000-0500-000034000000}"/>
    <hyperlink ref="T58" r:id="rId54" xr:uid="{00000000-0004-0000-0500-000035000000}"/>
    <hyperlink ref="T59" r:id="rId55" xr:uid="{00000000-0004-0000-0500-000036000000}"/>
    <hyperlink ref="T60" r:id="rId56" xr:uid="{00000000-0004-0000-0500-000037000000}"/>
    <hyperlink ref="T61" r:id="rId57" xr:uid="{00000000-0004-0000-0500-000038000000}"/>
    <hyperlink ref="T62" r:id="rId58" xr:uid="{00000000-0004-0000-0500-000039000000}"/>
    <hyperlink ref="T63" r:id="rId59" xr:uid="{00000000-0004-0000-0500-00003A000000}"/>
    <hyperlink ref="T64" r:id="rId60" xr:uid="{00000000-0004-0000-0500-00003B000000}"/>
    <hyperlink ref="T65" r:id="rId61" xr:uid="{00000000-0004-0000-0500-00003C000000}"/>
    <hyperlink ref="T66" r:id="rId62" xr:uid="{00000000-0004-0000-0500-00003D000000}"/>
    <hyperlink ref="T67" r:id="rId63" xr:uid="{00000000-0004-0000-0500-00003E000000}"/>
    <hyperlink ref="T68" r:id="rId64" xr:uid="{00000000-0004-0000-0500-00003F000000}"/>
    <hyperlink ref="T69" r:id="rId65" xr:uid="{00000000-0004-0000-0500-000040000000}"/>
    <hyperlink ref="T70" r:id="rId66" xr:uid="{00000000-0004-0000-0500-000041000000}"/>
    <hyperlink ref="T71" r:id="rId67" xr:uid="{00000000-0004-0000-0500-000042000000}"/>
    <hyperlink ref="T72" r:id="rId68" xr:uid="{00000000-0004-0000-0500-000043000000}"/>
    <hyperlink ref="T73" r:id="rId69" xr:uid="{00000000-0004-0000-0500-000044000000}"/>
    <hyperlink ref="T74" r:id="rId70" xr:uid="{00000000-0004-0000-0500-000045000000}"/>
    <hyperlink ref="T75" r:id="rId71" xr:uid="{00000000-0004-0000-0500-000046000000}"/>
    <hyperlink ref="T76" r:id="rId72" xr:uid="{00000000-0004-0000-0500-000047000000}"/>
    <hyperlink ref="T77" r:id="rId73" xr:uid="{00000000-0004-0000-0500-000048000000}"/>
    <hyperlink ref="T78" r:id="rId74" xr:uid="{00000000-0004-0000-0500-000049000000}"/>
    <hyperlink ref="T79" r:id="rId75" xr:uid="{00000000-0004-0000-0500-00004A000000}"/>
    <hyperlink ref="T80" r:id="rId76" xr:uid="{00000000-0004-0000-0500-00004B000000}"/>
    <hyperlink ref="T81" r:id="rId77" xr:uid="{00000000-0004-0000-0500-00004C000000}"/>
    <hyperlink ref="T82" r:id="rId78" xr:uid="{00000000-0004-0000-0500-00004D000000}"/>
    <hyperlink ref="T83" r:id="rId79" xr:uid="{00000000-0004-0000-0500-00004E000000}"/>
    <hyperlink ref="T84" r:id="rId80" xr:uid="{00000000-0004-0000-0500-00004F000000}"/>
    <hyperlink ref="T85" r:id="rId81" xr:uid="{00000000-0004-0000-0500-000050000000}"/>
    <hyperlink ref="T86" r:id="rId82" xr:uid="{00000000-0004-0000-0500-000051000000}"/>
    <hyperlink ref="T87" r:id="rId83" xr:uid="{00000000-0004-0000-0500-000052000000}"/>
    <hyperlink ref="T88" r:id="rId84" xr:uid="{00000000-0004-0000-0500-000053000000}"/>
    <hyperlink ref="T89" r:id="rId85" xr:uid="{00000000-0004-0000-0500-000054000000}"/>
    <hyperlink ref="T90" r:id="rId86" xr:uid="{00000000-0004-0000-0500-000055000000}"/>
    <hyperlink ref="T91" r:id="rId87" xr:uid="{00000000-0004-0000-0500-000056000000}"/>
    <hyperlink ref="T92" r:id="rId88" xr:uid="{00000000-0004-0000-0500-000057000000}"/>
    <hyperlink ref="T93" r:id="rId89" xr:uid="{00000000-0004-0000-0500-000058000000}"/>
    <hyperlink ref="T94" r:id="rId90" xr:uid="{00000000-0004-0000-0500-000059000000}"/>
    <hyperlink ref="T95" r:id="rId91" xr:uid="{00000000-0004-0000-0500-00005A000000}"/>
    <hyperlink ref="T96" r:id="rId92" xr:uid="{00000000-0004-0000-0500-00005B000000}"/>
    <hyperlink ref="T97" r:id="rId93" xr:uid="{00000000-0004-0000-0500-00005C000000}"/>
    <hyperlink ref="T98" r:id="rId94" xr:uid="{00000000-0004-0000-0500-00005D000000}"/>
    <hyperlink ref="T99" r:id="rId95" xr:uid="{00000000-0004-0000-0500-00005E000000}"/>
    <hyperlink ref="T100" r:id="rId96" xr:uid="{00000000-0004-0000-0500-00005F000000}"/>
    <hyperlink ref="T101" r:id="rId97" xr:uid="{00000000-0004-0000-0500-000060000000}"/>
    <hyperlink ref="T102" r:id="rId98" xr:uid="{00000000-0004-0000-0500-000061000000}"/>
    <hyperlink ref="T103" r:id="rId99" xr:uid="{00000000-0004-0000-0500-000062000000}"/>
    <hyperlink ref="T104" r:id="rId100" xr:uid="{00000000-0004-0000-0500-000063000000}"/>
  </hyperlinks>
  <pageMargins left="0.3" right="0.3" top="0.4" bottom="0.4" header="0.2" footer="0.2"/>
  <pageSetup paperSize="9" fitToHeight="0" orientation="landscape"/>
  <headerFooter>
    <oddFooter>&amp;L&amp;8&amp;A&amp;R&amp;8Página &amp;P de &amp;N</oddFooter>
  </headerFooter>
  <drawing r:id="rId10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pageSetUpPr fitToPage="1"/>
  </sheetPr>
  <dimension ref="A1:Q34"/>
  <sheetViews>
    <sheetView showGridLines="0" workbookViewId="0">
      <pane xSplit="3" ySplit="4" topLeftCell="D5" activePane="bottomRight" state="frozen"/>
      <selection pane="topRight"/>
      <selection pane="bottomLeft"/>
      <selection pane="bottomRight" activeCell="B6" sqref="B6"/>
    </sheetView>
  </sheetViews>
  <sheetFormatPr baseColWidth="10" defaultColWidth="9.06640625" defaultRowHeight="14.25" x14ac:dyDescent="0.45"/>
  <cols>
    <col min="1" max="1" width="13" customWidth="1"/>
    <col min="2" max="2" width="7" customWidth="1"/>
    <col min="3" max="3" width="46" customWidth="1"/>
    <col min="5" max="5" width="18" customWidth="1"/>
    <col min="6" max="6" width="20" customWidth="1"/>
    <col min="7" max="8" width="11" customWidth="1"/>
    <col min="9" max="9" width="24" customWidth="1"/>
    <col min="10" max="10" width="11" customWidth="1"/>
    <col min="11" max="13" width="12" customWidth="1"/>
    <col min="14" max="14" width="13" customWidth="1"/>
    <col min="15" max="15" width="10" customWidth="1"/>
    <col min="16" max="16" width="11" customWidth="1"/>
    <col min="17" max="17" width="15" customWidth="1"/>
  </cols>
  <sheetData>
    <row r="1" spans="1:17" ht="30" customHeight="1" x14ac:dyDescent="0.45">
      <c r="A1" s="51" t="s">
        <v>3524</v>
      </c>
      <c r="B1" s="51"/>
      <c r="C1" s="51"/>
      <c r="D1" s="51"/>
      <c r="E1" s="51"/>
      <c r="F1" s="51"/>
      <c r="G1" s="51"/>
      <c r="H1" s="51"/>
      <c r="I1" s="51"/>
      <c r="J1" s="51"/>
      <c r="K1" s="51"/>
      <c r="L1" s="51"/>
      <c r="M1" s="51"/>
      <c r="N1" s="51"/>
      <c r="O1" s="51"/>
      <c r="P1" s="51"/>
      <c r="Q1" s="51"/>
    </row>
    <row r="2" spans="1:17" ht="32" customHeight="1" x14ac:dyDescent="0.45">
      <c r="A2" s="52" t="s">
        <v>3525</v>
      </c>
      <c r="B2" s="52"/>
      <c r="C2" s="52"/>
      <c r="D2" s="52"/>
      <c r="E2" s="52"/>
      <c r="F2" s="52"/>
      <c r="G2" s="52"/>
      <c r="H2" s="52"/>
      <c r="I2" s="52"/>
      <c r="J2" s="52"/>
      <c r="K2" s="52"/>
      <c r="L2" s="52"/>
      <c r="M2" s="52"/>
      <c r="N2" s="52"/>
      <c r="O2" s="52"/>
      <c r="P2" s="52"/>
      <c r="Q2" s="52"/>
    </row>
    <row r="4" spans="1:17" ht="44" customHeight="1" x14ac:dyDescent="0.45">
      <c r="A4" s="18" t="s">
        <v>387</v>
      </c>
      <c r="B4" s="18" t="s">
        <v>3509</v>
      </c>
      <c r="C4" s="18" t="s">
        <v>3510</v>
      </c>
      <c r="D4" s="18" t="s">
        <v>3511</v>
      </c>
      <c r="E4" s="18" t="s">
        <v>3512</v>
      </c>
      <c r="F4" s="18" t="s">
        <v>3513</v>
      </c>
      <c r="G4" s="18" t="s">
        <v>16</v>
      </c>
      <c r="H4" s="18" t="s">
        <v>17</v>
      </c>
      <c r="I4" s="18" t="s">
        <v>14</v>
      </c>
      <c r="J4" s="18" t="s">
        <v>404</v>
      </c>
      <c r="K4" s="18" t="s">
        <v>3526</v>
      </c>
      <c r="L4" s="18" t="s">
        <v>3527</v>
      </c>
      <c r="M4" s="18" t="s">
        <v>403</v>
      </c>
      <c r="N4" s="18" t="s">
        <v>3519</v>
      </c>
      <c r="O4" s="18" t="s">
        <v>405</v>
      </c>
      <c r="P4" s="18" t="s">
        <v>406</v>
      </c>
      <c r="Q4" s="18" t="s">
        <v>413</v>
      </c>
    </row>
    <row r="5" spans="1:17" ht="66" customHeight="1" x14ac:dyDescent="0.45">
      <c r="A5" s="19"/>
      <c r="B5" s="20">
        <v>1</v>
      </c>
      <c r="C5" s="21" t="s">
        <v>1904</v>
      </c>
      <c r="D5" s="20" t="s">
        <v>1890</v>
      </c>
      <c r="E5" s="21" t="s">
        <v>1893</v>
      </c>
      <c r="F5" s="21" t="s">
        <v>64</v>
      </c>
      <c r="G5" s="20" t="s">
        <v>334</v>
      </c>
      <c r="H5" s="16" t="s">
        <v>46</v>
      </c>
      <c r="I5" s="21" t="s">
        <v>1097</v>
      </c>
      <c r="J5" s="39">
        <v>22.8</v>
      </c>
      <c r="K5" s="23">
        <v>37</v>
      </c>
      <c r="L5" s="24">
        <v>888</v>
      </c>
      <c r="M5" s="23">
        <v>2522</v>
      </c>
      <c r="N5" s="24">
        <v>60528</v>
      </c>
      <c r="O5" s="32">
        <v>0.1</v>
      </c>
      <c r="P5" s="20" t="s">
        <v>1901</v>
      </c>
      <c r="Q5" s="33" t="s">
        <v>433</v>
      </c>
    </row>
    <row r="6" spans="1:17" ht="66" customHeight="1" x14ac:dyDescent="0.45">
      <c r="A6" s="25"/>
      <c r="B6" s="26">
        <v>2</v>
      </c>
      <c r="C6" s="27" t="s">
        <v>1919</v>
      </c>
      <c r="D6" s="26" t="s">
        <v>1906</v>
      </c>
      <c r="E6" s="27" t="s">
        <v>1908</v>
      </c>
      <c r="F6" s="27" t="s">
        <v>53</v>
      </c>
      <c r="G6" s="26" t="s">
        <v>524</v>
      </c>
      <c r="H6" s="7" t="s">
        <v>23</v>
      </c>
      <c r="I6" s="27" t="s">
        <v>775</v>
      </c>
      <c r="J6" s="40">
        <v>25</v>
      </c>
      <c r="K6" s="29">
        <v>1334</v>
      </c>
      <c r="L6" s="30">
        <v>43086.66</v>
      </c>
      <c r="M6" s="29">
        <v>2275</v>
      </c>
      <c r="N6" s="30">
        <v>66602.25</v>
      </c>
      <c r="O6" s="35">
        <v>0.15</v>
      </c>
      <c r="P6" s="26" t="s">
        <v>1916</v>
      </c>
      <c r="Q6" s="36" t="s">
        <v>433</v>
      </c>
    </row>
    <row r="7" spans="1:17" ht="66" customHeight="1" x14ac:dyDescent="0.45">
      <c r="A7" s="19"/>
      <c r="B7" s="20">
        <v>3</v>
      </c>
      <c r="C7" s="21" t="s">
        <v>1930</v>
      </c>
      <c r="D7" s="20" t="s">
        <v>1921</v>
      </c>
      <c r="E7" s="21" t="s">
        <v>1893</v>
      </c>
      <c r="F7" s="21" t="s">
        <v>64</v>
      </c>
      <c r="G7" s="20" t="s">
        <v>334</v>
      </c>
      <c r="H7" s="16" t="s">
        <v>46</v>
      </c>
      <c r="I7" s="21" t="s">
        <v>1097</v>
      </c>
      <c r="J7" s="39">
        <v>18.88</v>
      </c>
      <c r="K7" s="23">
        <v>145</v>
      </c>
      <c r="L7" s="24">
        <v>2737.6</v>
      </c>
      <c r="M7" s="23">
        <v>716</v>
      </c>
      <c r="N7" s="24">
        <v>13518.08</v>
      </c>
      <c r="O7" s="32">
        <v>0.1</v>
      </c>
      <c r="P7" s="20" t="s">
        <v>1901</v>
      </c>
      <c r="Q7" s="33" t="s">
        <v>433</v>
      </c>
    </row>
    <row r="8" spans="1:17" ht="66" customHeight="1" x14ac:dyDescent="0.45">
      <c r="A8" s="25"/>
      <c r="B8" s="26">
        <v>4</v>
      </c>
      <c r="C8" s="27" t="s">
        <v>1946</v>
      </c>
      <c r="D8" s="26" t="s">
        <v>1932</v>
      </c>
      <c r="E8" s="27" t="s">
        <v>1935</v>
      </c>
      <c r="F8" s="27" t="s">
        <v>64</v>
      </c>
      <c r="G8" s="26" t="s">
        <v>334</v>
      </c>
      <c r="H8" s="16" t="s">
        <v>46</v>
      </c>
      <c r="I8" s="27" t="s">
        <v>1097</v>
      </c>
      <c r="J8" s="40">
        <v>20</v>
      </c>
      <c r="K8" s="29">
        <v>90</v>
      </c>
      <c r="L8" s="30">
        <v>1800</v>
      </c>
      <c r="M8" s="29">
        <v>714</v>
      </c>
      <c r="N8" s="30">
        <v>14280</v>
      </c>
      <c r="O8" s="35">
        <v>0.12</v>
      </c>
      <c r="P8" s="26" t="s">
        <v>1943</v>
      </c>
      <c r="Q8" s="36" t="s">
        <v>433</v>
      </c>
    </row>
    <row r="9" spans="1:17" ht="66" customHeight="1" x14ac:dyDescent="0.45">
      <c r="A9" s="19"/>
      <c r="B9" s="20">
        <v>5</v>
      </c>
      <c r="C9" s="21" t="s">
        <v>1957</v>
      </c>
      <c r="D9" s="20" t="s">
        <v>1948</v>
      </c>
      <c r="E9" s="21" t="s">
        <v>1935</v>
      </c>
      <c r="F9" s="21" t="s">
        <v>64</v>
      </c>
      <c r="G9" s="20" t="s">
        <v>334</v>
      </c>
      <c r="H9" s="16" t="s">
        <v>46</v>
      </c>
      <c r="I9" s="21" t="s">
        <v>1097</v>
      </c>
      <c r="J9" s="39">
        <v>18</v>
      </c>
      <c r="K9" s="23">
        <v>70</v>
      </c>
      <c r="L9" s="24">
        <v>1260</v>
      </c>
      <c r="M9" s="23">
        <v>664</v>
      </c>
      <c r="N9" s="24">
        <v>11952</v>
      </c>
      <c r="O9" s="32">
        <v>0.12</v>
      </c>
      <c r="P9" s="20" t="s">
        <v>1943</v>
      </c>
      <c r="Q9" s="33" t="s">
        <v>433</v>
      </c>
    </row>
    <row r="10" spans="1:17" ht="66" customHeight="1" x14ac:dyDescent="0.45">
      <c r="A10" s="25"/>
      <c r="B10" s="26">
        <v>6</v>
      </c>
      <c r="C10" s="27" t="s">
        <v>1972</v>
      </c>
      <c r="D10" s="26" t="s">
        <v>1959</v>
      </c>
      <c r="E10" s="27" t="s">
        <v>1962</v>
      </c>
      <c r="F10" s="27" t="s">
        <v>62</v>
      </c>
      <c r="G10" s="26" t="s">
        <v>22</v>
      </c>
      <c r="H10" s="12" t="s">
        <v>36</v>
      </c>
      <c r="I10" s="27" t="s">
        <v>1254</v>
      </c>
      <c r="J10" s="40">
        <v>22</v>
      </c>
      <c r="K10" s="29">
        <v>106</v>
      </c>
      <c r="L10" s="30">
        <v>2332</v>
      </c>
      <c r="M10" s="29">
        <v>494</v>
      </c>
      <c r="N10" s="30">
        <v>10868</v>
      </c>
      <c r="O10" s="35">
        <v>0.12</v>
      </c>
      <c r="P10" s="26" t="s">
        <v>1969</v>
      </c>
      <c r="Q10" s="36" t="s">
        <v>433</v>
      </c>
    </row>
    <row r="11" spans="1:17" ht="66" customHeight="1" x14ac:dyDescent="0.45">
      <c r="A11" s="19"/>
      <c r="B11" s="20">
        <v>7</v>
      </c>
      <c r="C11" s="21" t="s">
        <v>1985</v>
      </c>
      <c r="D11" s="20" t="s">
        <v>1974</v>
      </c>
      <c r="E11" s="21" t="s">
        <v>1893</v>
      </c>
      <c r="F11" s="21" t="s">
        <v>60</v>
      </c>
      <c r="G11" s="20" t="s">
        <v>296</v>
      </c>
      <c r="H11" s="7" t="s">
        <v>23</v>
      </c>
      <c r="I11" s="21" t="s">
        <v>725</v>
      </c>
      <c r="J11" s="39">
        <v>22</v>
      </c>
      <c r="K11" s="23">
        <v>9</v>
      </c>
      <c r="L11" s="24">
        <v>198</v>
      </c>
      <c r="M11" s="23">
        <v>441</v>
      </c>
      <c r="N11" s="24">
        <v>9702</v>
      </c>
      <c r="O11" s="32">
        <v>0.1</v>
      </c>
      <c r="P11" s="20" t="s">
        <v>1901</v>
      </c>
      <c r="Q11" s="33" t="s">
        <v>433</v>
      </c>
    </row>
    <row r="12" spans="1:17" ht="66" customHeight="1" x14ac:dyDescent="0.45">
      <c r="A12" s="25"/>
      <c r="B12" s="26">
        <v>8</v>
      </c>
      <c r="C12" s="27" t="s">
        <v>1996</v>
      </c>
      <c r="D12" s="26" t="s">
        <v>1987</v>
      </c>
      <c r="E12" s="27" t="s">
        <v>1989</v>
      </c>
      <c r="F12" s="27" t="s">
        <v>64</v>
      </c>
      <c r="G12" s="26" t="s">
        <v>334</v>
      </c>
      <c r="H12" s="16" t="s">
        <v>46</v>
      </c>
      <c r="I12" s="27" t="s">
        <v>1097</v>
      </c>
      <c r="J12" s="40">
        <v>18</v>
      </c>
      <c r="K12" s="29">
        <v>311</v>
      </c>
      <c r="L12" s="30">
        <v>5598</v>
      </c>
      <c r="M12" s="29">
        <v>311</v>
      </c>
      <c r="N12" s="30">
        <v>5598</v>
      </c>
      <c r="O12" s="35">
        <v>0</v>
      </c>
      <c r="P12" s="26" t="s">
        <v>1901</v>
      </c>
      <c r="Q12" s="36" t="s">
        <v>433</v>
      </c>
    </row>
    <row r="13" spans="1:17" ht="66" customHeight="1" x14ac:dyDescent="0.45">
      <c r="A13" s="19"/>
      <c r="B13" s="20">
        <v>9</v>
      </c>
      <c r="C13" s="21" t="s">
        <v>2011</v>
      </c>
      <c r="D13" s="20" t="s">
        <v>1998</v>
      </c>
      <c r="E13" s="21" t="s">
        <v>769</v>
      </c>
      <c r="F13" s="21" t="s">
        <v>52</v>
      </c>
      <c r="G13" s="20" t="s">
        <v>29</v>
      </c>
      <c r="H13" s="12" t="s">
        <v>36</v>
      </c>
      <c r="I13" s="21" t="s">
        <v>775</v>
      </c>
      <c r="J13" s="39">
        <v>29.99</v>
      </c>
      <c r="K13" s="23">
        <v>309</v>
      </c>
      <c r="L13" s="24">
        <v>9266.91</v>
      </c>
      <c r="M13" s="23">
        <v>309</v>
      </c>
      <c r="N13" s="24">
        <v>9266.91</v>
      </c>
      <c r="O13" s="32">
        <v>0.15</v>
      </c>
      <c r="P13" s="20" t="s">
        <v>2007</v>
      </c>
      <c r="Q13" s="33" t="s">
        <v>433</v>
      </c>
    </row>
    <row r="14" spans="1:17" ht="66" customHeight="1" x14ac:dyDescent="0.45">
      <c r="A14" s="25"/>
      <c r="B14" s="26">
        <v>10</v>
      </c>
      <c r="C14" s="27" t="s">
        <v>1136</v>
      </c>
      <c r="D14" s="26" t="s">
        <v>2013</v>
      </c>
      <c r="E14" s="27" t="s">
        <v>522</v>
      </c>
      <c r="F14" s="27" t="s">
        <v>52</v>
      </c>
      <c r="G14" s="26" t="s">
        <v>524</v>
      </c>
      <c r="H14" s="12" t="s">
        <v>36</v>
      </c>
      <c r="I14" s="27" t="s">
        <v>34</v>
      </c>
      <c r="J14" s="40">
        <v>29.29</v>
      </c>
      <c r="K14" s="29">
        <v>251</v>
      </c>
      <c r="L14" s="30">
        <v>6237.35</v>
      </c>
      <c r="M14" s="29">
        <v>283</v>
      </c>
      <c r="N14" s="30">
        <v>7032.55</v>
      </c>
      <c r="O14" s="35">
        <v>0.15</v>
      </c>
      <c r="P14" s="26" t="s">
        <v>1655</v>
      </c>
      <c r="Q14" s="36" t="s">
        <v>433</v>
      </c>
    </row>
    <row r="15" spans="1:17" ht="87" customHeight="1" x14ac:dyDescent="0.45">
      <c r="A15" s="19"/>
      <c r="B15" s="20">
        <v>11</v>
      </c>
      <c r="C15" s="21" t="s">
        <v>2039</v>
      </c>
      <c r="D15" s="20" t="s">
        <v>2024</v>
      </c>
      <c r="E15" s="21" t="s">
        <v>2027</v>
      </c>
      <c r="F15" s="21" t="s">
        <v>54</v>
      </c>
      <c r="G15" s="20" t="s">
        <v>22</v>
      </c>
      <c r="H15" s="7" t="s">
        <v>23</v>
      </c>
      <c r="I15" s="21" t="s">
        <v>21</v>
      </c>
      <c r="J15" s="39">
        <v>24.99</v>
      </c>
      <c r="K15" s="23">
        <v>279</v>
      </c>
      <c r="L15" s="24">
        <v>6972.21</v>
      </c>
      <c r="M15" s="23">
        <v>279</v>
      </c>
      <c r="N15" s="24">
        <v>6972.21</v>
      </c>
      <c r="O15" s="32">
        <v>0.1</v>
      </c>
      <c r="P15" s="20" t="s">
        <v>2036</v>
      </c>
      <c r="Q15" s="33" t="s">
        <v>433</v>
      </c>
    </row>
    <row r="16" spans="1:17" ht="66" customHeight="1" x14ac:dyDescent="0.45">
      <c r="A16" s="25"/>
      <c r="B16" s="26">
        <v>12</v>
      </c>
      <c r="C16" s="27" t="s">
        <v>2055</v>
      </c>
      <c r="D16" s="26" t="s">
        <v>2041</v>
      </c>
      <c r="E16" s="27" t="s">
        <v>539</v>
      </c>
      <c r="F16" s="27" t="s">
        <v>53</v>
      </c>
      <c r="G16" s="26" t="s">
        <v>29</v>
      </c>
      <c r="H16" s="7" t="s">
        <v>23</v>
      </c>
      <c r="I16" s="27" t="s">
        <v>31</v>
      </c>
      <c r="J16" s="40">
        <v>50</v>
      </c>
      <c r="K16" s="29">
        <v>272</v>
      </c>
      <c r="L16" s="30">
        <v>8146.4</v>
      </c>
      <c r="M16" s="29">
        <v>272</v>
      </c>
      <c r="N16" s="30">
        <v>8146.4</v>
      </c>
      <c r="O16" s="35">
        <v>0.1</v>
      </c>
      <c r="P16" s="26" t="s">
        <v>2051</v>
      </c>
      <c r="Q16" s="36" t="s">
        <v>433</v>
      </c>
    </row>
    <row r="17" spans="1:17" ht="66" customHeight="1" x14ac:dyDescent="0.45">
      <c r="A17" s="19"/>
      <c r="B17" s="20">
        <v>13</v>
      </c>
      <c r="C17" s="21" t="s">
        <v>2070</v>
      </c>
      <c r="D17" s="20" t="s">
        <v>2057</v>
      </c>
      <c r="E17" s="21" t="s">
        <v>2060</v>
      </c>
      <c r="F17" s="21" t="s">
        <v>63</v>
      </c>
      <c r="G17" s="20" t="s">
        <v>22</v>
      </c>
      <c r="H17" s="12" t="s">
        <v>36</v>
      </c>
      <c r="I17" s="21" t="s">
        <v>757</v>
      </c>
      <c r="J17" s="39">
        <v>11</v>
      </c>
      <c r="K17" s="23">
        <v>100</v>
      </c>
      <c r="L17" s="24">
        <v>1373.46</v>
      </c>
      <c r="M17" s="23">
        <v>265</v>
      </c>
      <c r="N17" s="24">
        <v>3640.56</v>
      </c>
      <c r="O17" s="32">
        <v>0.1</v>
      </c>
      <c r="P17" s="20" t="s">
        <v>2067</v>
      </c>
      <c r="Q17" s="33" t="s">
        <v>433</v>
      </c>
    </row>
    <row r="18" spans="1:17" ht="66" customHeight="1" x14ac:dyDescent="0.45">
      <c r="A18" s="25"/>
      <c r="B18" s="26">
        <v>14</v>
      </c>
      <c r="C18" s="27" t="s">
        <v>2083</v>
      </c>
      <c r="D18" s="26" t="s">
        <v>2072</v>
      </c>
      <c r="E18" s="27" t="s">
        <v>2074</v>
      </c>
      <c r="F18" s="27" t="s">
        <v>52</v>
      </c>
      <c r="G18" s="26" t="s">
        <v>296</v>
      </c>
      <c r="H18" s="12" t="s">
        <v>36</v>
      </c>
      <c r="I18" s="27" t="s">
        <v>1270</v>
      </c>
      <c r="J18" s="40">
        <v>16</v>
      </c>
      <c r="K18" s="29">
        <v>140</v>
      </c>
      <c r="L18" s="30">
        <v>2239.29</v>
      </c>
      <c r="M18" s="29">
        <v>260</v>
      </c>
      <c r="N18" s="30">
        <v>4158.09</v>
      </c>
      <c r="O18" s="35">
        <v>0.17</v>
      </c>
      <c r="P18" s="26" t="s">
        <v>2080</v>
      </c>
      <c r="Q18" s="36" t="s">
        <v>433</v>
      </c>
    </row>
    <row r="19" spans="1:17" ht="66" customHeight="1" x14ac:dyDescent="0.45">
      <c r="A19" s="19"/>
      <c r="B19" s="20">
        <v>15</v>
      </c>
      <c r="C19" s="21" t="s">
        <v>2097</v>
      </c>
      <c r="D19" s="20" t="s">
        <v>2085</v>
      </c>
      <c r="E19" s="21" t="s">
        <v>1343</v>
      </c>
      <c r="F19" s="21" t="s">
        <v>63</v>
      </c>
      <c r="G19" s="20" t="s">
        <v>334</v>
      </c>
      <c r="H19" s="12" t="s">
        <v>36</v>
      </c>
      <c r="I19" s="21" t="s">
        <v>1348</v>
      </c>
      <c r="J19" s="39">
        <v>31</v>
      </c>
      <c r="K19" s="23">
        <v>257</v>
      </c>
      <c r="L19" s="24">
        <v>7964.43</v>
      </c>
      <c r="M19" s="23">
        <v>257</v>
      </c>
      <c r="N19" s="24">
        <v>7964.43</v>
      </c>
      <c r="O19" s="32">
        <v>0.15</v>
      </c>
      <c r="P19" s="20" t="s">
        <v>2036</v>
      </c>
      <c r="Q19" s="33" t="s">
        <v>433</v>
      </c>
    </row>
    <row r="20" spans="1:17" ht="66" customHeight="1" x14ac:dyDescent="0.45">
      <c r="A20" s="25"/>
      <c r="B20" s="26">
        <v>16</v>
      </c>
      <c r="C20" s="27" t="s">
        <v>2105</v>
      </c>
      <c r="D20" s="26" t="s">
        <v>2099</v>
      </c>
      <c r="E20" s="27" t="s">
        <v>2027</v>
      </c>
      <c r="F20" s="27" t="s">
        <v>54</v>
      </c>
      <c r="G20" s="26" t="s">
        <v>22</v>
      </c>
      <c r="H20" s="7" t="s">
        <v>23</v>
      </c>
      <c r="I20" s="27" t="s">
        <v>21</v>
      </c>
      <c r="J20" s="40">
        <v>12</v>
      </c>
      <c r="K20" s="29">
        <v>9</v>
      </c>
      <c r="L20" s="30">
        <v>107.82</v>
      </c>
      <c r="M20" s="29">
        <v>245</v>
      </c>
      <c r="N20" s="30">
        <v>2935.1</v>
      </c>
      <c r="O20" s="35">
        <v>0.1</v>
      </c>
      <c r="P20" s="26" t="s">
        <v>2051</v>
      </c>
      <c r="Q20" s="36" t="s">
        <v>433</v>
      </c>
    </row>
    <row r="21" spans="1:17" ht="66" customHeight="1" x14ac:dyDescent="0.45">
      <c r="A21" s="19"/>
      <c r="B21" s="20">
        <v>17</v>
      </c>
      <c r="C21" s="21" t="s">
        <v>1136</v>
      </c>
      <c r="D21" s="20" t="s">
        <v>2107</v>
      </c>
      <c r="E21" s="21" t="s">
        <v>1123</v>
      </c>
      <c r="F21" s="21" t="s">
        <v>52</v>
      </c>
      <c r="G21" s="20" t="s">
        <v>524</v>
      </c>
      <c r="H21" s="12" t="s">
        <v>36</v>
      </c>
      <c r="I21" s="21" t="s">
        <v>34</v>
      </c>
      <c r="J21" s="39">
        <v>32.31</v>
      </c>
      <c r="K21" s="23">
        <v>243</v>
      </c>
      <c r="L21" s="24">
        <v>6038.55</v>
      </c>
      <c r="M21" s="23">
        <v>243</v>
      </c>
      <c r="N21" s="24">
        <v>6038.55</v>
      </c>
      <c r="O21" s="32">
        <v>0.15</v>
      </c>
      <c r="P21" s="20" t="s">
        <v>1132</v>
      </c>
      <c r="Q21" s="33" t="s">
        <v>433</v>
      </c>
    </row>
    <row r="22" spans="1:17" ht="66" customHeight="1" x14ac:dyDescent="0.45">
      <c r="A22" s="25"/>
      <c r="B22" s="26">
        <v>18</v>
      </c>
      <c r="C22" s="27" t="s">
        <v>2126</v>
      </c>
      <c r="D22" s="26" t="s">
        <v>2112</v>
      </c>
      <c r="E22" s="27" t="s">
        <v>2115</v>
      </c>
      <c r="F22" s="27" t="s">
        <v>57</v>
      </c>
      <c r="G22" s="26" t="s">
        <v>26</v>
      </c>
      <c r="H22" s="7" t="s">
        <v>23</v>
      </c>
      <c r="I22" s="27" t="s">
        <v>459</v>
      </c>
      <c r="J22" s="40">
        <v>13.9</v>
      </c>
      <c r="K22" s="29">
        <v>132</v>
      </c>
      <c r="L22" s="30">
        <v>1306.8</v>
      </c>
      <c r="M22" s="29">
        <v>241</v>
      </c>
      <c r="N22" s="30">
        <v>2385.9</v>
      </c>
      <c r="O22" s="35">
        <v>0.19500000000000001</v>
      </c>
      <c r="P22" s="26" t="s">
        <v>2123</v>
      </c>
      <c r="Q22" s="36" t="s">
        <v>433</v>
      </c>
    </row>
    <row r="23" spans="1:17" ht="66" customHeight="1" x14ac:dyDescent="0.45">
      <c r="A23" s="19"/>
      <c r="B23" s="20">
        <v>19</v>
      </c>
      <c r="C23" s="21" t="s">
        <v>2135</v>
      </c>
      <c r="D23" s="20" t="s">
        <v>2128</v>
      </c>
      <c r="E23" s="21" t="s">
        <v>2131</v>
      </c>
      <c r="F23" s="21" t="s">
        <v>52</v>
      </c>
      <c r="G23" s="20" t="s">
        <v>296</v>
      </c>
      <c r="H23" s="12" t="s">
        <v>36</v>
      </c>
      <c r="I23" s="21" t="s">
        <v>1270</v>
      </c>
      <c r="J23" s="39">
        <v>12.97</v>
      </c>
      <c r="K23" s="23">
        <v>120</v>
      </c>
      <c r="L23" s="24">
        <v>1556.4</v>
      </c>
      <c r="M23" s="23">
        <v>228</v>
      </c>
      <c r="N23" s="24">
        <v>2957.16</v>
      </c>
      <c r="O23" s="32">
        <v>0.1</v>
      </c>
      <c r="P23" s="20" t="s">
        <v>1901</v>
      </c>
      <c r="Q23" s="33" t="s">
        <v>433</v>
      </c>
    </row>
    <row r="24" spans="1:17" ht="66" customHeight="1" x14ac:dyDescent="0.45">
      <c r="A24" s="25"/>
      <c r="B24" s="26">
        <v>20</v>
      </c>
      <c r="C24" s="27" t="s">
        <v>2149</v>
      </c>
      <c r="D24" s="26" t="s">
        <v>2137</v>
      </c>
      <c r="E24" s="27" t="s">
        <v>2140</v>
      </c>
      <c r="F24" s="27" t="s">
        <v>65</v>
      </c>
      <c r="G24" s="26" t="s">
        <v>26</v>
      </c>
      <c r="H24" s="12" t="s">
        <v>36</v>
      </c>
      <c r="I24" s="27" t="s">
        <v>757</v>
      </c>
      <c r="J24" s="40">
        <v>20</v>
      </c>
      <c r="K24" s="29">
        <v>68</v>
      </c>
      <c r="L24" s="30">
        <v>1359.32</v>
      </c>
      <c r="M24" s="29">
        <v>225</v>
      </c>
      <c r="N24" s="30">
        <v>4497.75</v>
      </c>
      <c r="O24" s="35">
        <v>0.19500000000000001</v>
      </c>
      <c r="P24" s="26" t="s">
        <v>1901</v>
      </c>
      <c r="Q24" s="36" t="s">
        <v>433</v>
      </c>
    </row>
    <row r="25" spans="1:17" ht="66" customHeight="1" x14ac:dyDescent="0.45">
      <c r="A25" s="19"/>
      <c r="B25" s="20">
        <v>21</v>
      </c>
      <c r="C25" s="21" t="s">
        <v>2164</v>
      </c>
      <c r="D25" s="20" t="s">
        <v>2151</v>
      </c>
      <c r="E25" s="21" t="s">
        <v>719</v>
      </c>
      <c r="F25" s="21" t="s">
        <v>54</v>
      </c>
      <c r="G25" s="20" t="s">
        <v>35</v>
      </c>
      <c r="H25" s="12" t="s">
        <v>36</v>
      </c>
      <c r="I25" s="21" t="s">
        <v>725</v>
      </c>
      <c r="J25" s="39">
        <v>1</v>
      </c>
      <c r="K25" s="23">
        <v>202</v>
      </c>
      <c r="L25" s="24">
        <v>202</v>
      </c>
      <c r="M25" s="23">
        <v>202</v>
      </c>
      <c r="N25" s="24">
        <v>202</v>
      </c>
      <c r="O25" s="32">
        <v>0</v>
      </c>
      <c r="P25" s="20" t="s">
        <v>2160</v>
      </c>
      <c r="Q25" s="33" t="s">
        <v>433</v>
      </c>
    </row>
    <row r="26" spans="1:17" ht="73.5" customHeight="1" x14ac:dyDescent="0.45">
      <c r="A26" s="25"/>
      <c r="B26" s="26">
        <v>22</v>
      </c>
      <c r="C26" s="27" t="s">
        <v>2179</v>
      </c>
      <c r="D26" s="26" t="s">
        <v>2166</v>
      </c>
      <c r="E26" s="27" t="s">
        <v>2169</v>
      </c>
      <c r="F26" s="27" t="s">
        <v>52</v>
      </c>
      <c r="G26" s="26" t="s">
        <v>35</v>
      </c>
      <c r="H26" s="12" t="s">
        <v>36</v>
      </c>
      <c r="I26" s="27" t="s">
        <v>34</v>
      </c>
      <c r="J26" s="40">
        <v>10.9</v>
      </c>
      <c r="K26" s="29">
        <v>63</v>
      </c>
      <c r="L26" s="30">
        <v>686.07</v>
      </c>
      <c r="M26" s="29">
        <v>201</v>
      </c>
      <c r="N26" s="30">
        <v>2188.89</v>
      </c>
      <c r="O26" s="35">
        <v>0.1</v>
      </c>
      <c r="P26" s="26" t="s">
        <v>1132</v>
      </c>
      <c r="Q26" s="36" t="s">
        <v>433</v>
      </c>
    </row>
    <row r="27" spans="1:17" ht="73.5" customHeight="1" x14ac:dyDescent="0.45">
      <c r="A27" s="19"/>
      <c r="B27" s="20">
        <v>23</v>
      </c>
      <c r="C27" s="21" t="s">
        <v>2193</v>
      </c>
      <c r="D27" s="20" t="s">
        <v>2181</v>
      </c>
      <c r="E27" s="21" t="s">
        <v>2115</v>
      </c>
      <c r="F27" s="21" t="s">
        <v>60</v>
      </c>
      <c r="G27" s="20" t="s">
        <v>29</v>
      </c>
      <c r="H27" s="7" t="s">
        <v>23</v>
      </c>
      <c r="I27" s="21" t="s">
        <v>41</v>
      </c>
      <c r="J27" s="39">
        <v>12.9</v>
      </c>
      <c r="K27" s="23">
        <v>86</v>
      </c>
      <c r="L27" s="24">
        <v>1109.4000000000001</v>
      </c>
      <c r="M27" s="23">
        <v>190</v>
      </c>
      <c r="N27" s="24">
        <v>2451</v>
      </c>
      <c r="O27" s="32">
        <v>0.19500000000000001</v>
      </c>
      <c r="P27" s="20" t="s">
        <v>2123</v>
      </c>
      <c r="Q27" s="33" t="s">
        <v>433</v>
      </c>
    </row>
    <row r="28" spans="1:17" ht="73.5" customHeight="1" x14ac:dyDescent="0.45">
      <c r="A28" s="25"/>
      <c r="B28" s="26">
        <v>24</v>
      </c>
      <c r="C28" s="27" t="s">
        <v>2210</v>
      </c>
      <c r="D28" s="26" t="s">
        <v>2195</v>
      </c>
      <c r="E28" s="27" t="s">
        <v>2198</v>
      </c>
      <c r="F28" s="27" t="s">
        <v>55</v>
      </c>
      <c r="G28" s="26" t="s">
        <v>22</v>
      </c>
      <c r="H28" s="12" t="s">
        <v>36</v>
      </c>
      <c r="I28" s="27" t="s">
        <v>1166</v>
      </c>
      <c r="J28" s="40">
        <v>24</v>
      </c>
      <c r="K28" s="29">
        <v>69</v>
      </c>
      <c r="L28" s="30">
        <v>1655.31</v>
      </c>
      <c r="M28" s="29">
        <v>187</v>
      </c>
      <c r="N28" s="30">
        <v>4486.13</v>
      </c>
      <c r="O28" s="35">
        <v>0.19500000000000001</v>
      </c>
      <c r="P28" s="26" t="s">
        <v>2207</v>
      </c>
      <c r="Q28" s="36" t="s">
        <v>433</v>
      </c>
    </row>
    <row r="29" spans="1:17" ht="73.5" customHeight="1" x14ac:dyDescent="0.45">
      <c r="A29" s="19"/>
      <c r="B29" s="20">
        <v>25</v>
      </c>
      <c r="C29" s="21" t="s">
        <v>2218</v>
      </c>
      <c r="D29" s="20" t="s">
        <v>2212</v>
      </c>
      <c r="E29" s="21" t="s">
        <v>2131</v>
      </c>
      <c r="F29" s="21" t="s">
        <v>54</v>
      </c>
      <c r="G29" s="20" t="s">
        <v>22</v>
      </c>
      <c r="H29" s="7" t="s">
        <v>23</v>
      </c>
      <c r="I29" s="21" t="s">
        <v>21</v>
      </c>
      <c r="J29" s="39">
        <v>16.86</v>
      </c>
      <c r="K29" s="23">
        <v>183</v>
      </c>
      <c r="L29" s="24">
        <v>2190.5100000000002</v>
      </c>
      <c r="M29" s="23">
        <v>183</v>
      </c>
      <c r="N29" s="24">
        <v>2190.5100000000002</v>
      </c>
      <c r="O29" s="32">
        <v>0.1</v>
      </c>
      <c r="P29" s="20" t="s">
        <v>1901</v>
      </c>
      <c r="Q29" s="33" t="s">
        <v>433</v>
      </c>
    </row>
    <row r="30" spans="1:17" ht="66" customHeight="1" x14ac:dyDescent="0.45">
      <c r="A30" s="25"/>
      <c r="B30" s="26">
        <v>26</v>
      </c>
      <c r="C30" s="27" t="s">
        <v>2233</v>
      </c>
      <c r="D30" s="26" t="s">
        <v>2220</v>
      </c>
      <c r="E30" s="27" t="s">
        <v>2222</v>
      </c>
      <c r="F30" s="27" t="s">
        <v>65</v>
      </c>
      <c r="G30" s="26" t="s">
        <v>22</v>
      </c>
      <c r="H30" s="12" t="s">
        <v>36</v>
      </c>
      <c r="I30" s="27" t="s">
        <v>725</v>
      </c>
      <c r="J30" s="40">
        <v>14.9</v>
      </c>
      <c r="K30" s="29">
        <v>53</v>
      </c>
      <c r="L30" s="30">
        <v>698.33</v>
      </c>
      <c r="M30" s="29">
        <v>182</v>
      </c>
      <c r="N30" s="30">
        <v>2389.52</v>
      </c>
      <c r="O30" s="35">
        <v>0.15</v>
      </c>
      <c r="P30" s="26" t="s">
        <v>1969</v>
      </c>
      <c r="Q30" s="36" t="s">
        <v>433</v>
      </c>
    </row>
    <row r="31" spans="1:17" ht="66" customHeight="1" x14ac:dyDescent="0.45">
      <c r="A31" s="19"/>
      <c r="B31" s="20">
        <v>27</v>
      </c>
      <c r="C31" s="21" t="s">
        <v>2249</v>
      </c>
      <c r="D31" s="20" t="s">
        <v>2235</v>
      </c>
      <c r="E31" s="21" t="s">
        <v>2238</v>
      </c>
      <c r="F31" s="21" t="s">
        <v>61</v>
      </c>
      <c r="G31" s="20" t="s">
        <v>296</v>
      </c>
      <c r="H31" s="15" t="s">
        <v>45</v>
      </c>
      <c r="I31" s="21" t="s">
        <v>1254</v>
      </c>
      <c r="J31" s="39">
        <v>26.7</v>
      </c>
      <c r="K31" s="23">
        <v>18</v>
      </c>
      <c r="L31" s="24">
        <v>480.24</v>
      </c>
      <c r="M31" s="23">
        <v>173</v>
      </c>
      <c r="N31" s="24">
        <v>4650.3999999999996</v>
      </c>
      <c r="O31" s="32">
        <v>0.22</v>
      </c>
      <c r="P31" s="20" t="s">
        <v>2036</v>
      </c>
      <c r="Q31" s="33" t="s">
        <v>433</v>
      </c>
    </row>
    <row r="32" spans="1:17" ht="73.5" customHeight="1" x14ac:dyDescent="0.45">
      <c r="A32" s="25"/>
      <c r="B32" s="26">
        <v>28</v>
      </c>
      <c r="C32" s="27" t="s">
        <v>2256</v>
      </c>
      <c r="D32" s="26" t="s">
        <v>2251</v>
      </c>
      <c r="E32" s="27" t="s">
        <v>2238</v>
      </c>
      <c r="F32" s="27" t="s">
        <v>61</v>
      </c>
      <c r="G32" s="26" t="s">
        <v>296</v>
      </c>
      <c r="H32" s="15" t="s">
        <v>45</v>
      </c>
      <c r="I32" s="27" t="s">
        <v>1254</v>
      </c>
      <c r="J32" s="40">
        <v>27</v>
      </c>
      <c r="K32" s="29">
        <v>14</v>
      </c>
      <c r="L32" s="30">
        <v>373.52</v>
      </c>
      <c r="M32" s="29">
        <v>164</v>
      </c>
      <c r="N32" s="30">
        <v>4408.5200000000004</v>
      </c>
      <c r="O32" s="35">
        <v>0.22</v>
      </c>
      <c r="P32" s="26" t="s">
        <v>2036</v>
      </c>
      <c r="Q32" s="36" t="s">
        <v>433</v>
      </c>
    </row>
    <row r="33" spans="1:17" ht="66" customHeight="1" x14ac:dyDescent="0.45">
      <c r="A33" s="19"/>
      <c r="B33" s="20">
        <v>29</v>
      </c>
      <c r="C33" s="21" t="s">
        <v>2272</v>
      </c>
      <c r="D33" s="20" t="s">
        <v>2258</v>
      </c>
      <c r="E33" s="21" t="s">
        <v>2260</v>
      </c>
      <c r="F33" s="21" t="s">
        <v>59</v>
      </c>
      <c r="G33" s="20" t="s">
        <v>334</v>
      </c>
      <c r="H33" s="7" t="s">
        <v>23</v>
      </c>
      <c r="I33" s="21" t="s">
        <v>1333</v>
      </c>
      <c r="J33" s="39">
        <v>24.99</v>
      </c>
      <c r="K33" s="23">
        <v>35</v>
      </c>
      <c r="L33" s="24">
        <v>874.65</v>
      </c>
      <c r="M33" s="23">
        <v>163</v>
      </c>
      <c r="N33" s="24">
        <v>4073.37</v>
      </c>
      <c r="O33" s="32">
        <v>0</v>
      </c>
      <c r="P33" s="20" t="s">
        <v>2268</v>
      </c>
      <c r="Q33" s="33" t="s">
        <v>433</v>
      </c>
    </row>
    <row r="34" spans="1:17" ht="66" customHeight="1" x14ac:dyDescent="0.45">
      <c r="A34" s="25"/>
      <c r="B34" s="26">
        <v>30</v>
      </c>
      <c r="C34" s="27" t="s">
        <v>2287</v>
      </c>
      <c r="D34" s="26" t="s">
        <v>2274</v>
      </c>
      <c r="E34" s="27" t="s">
        <v>2277</v>
      </c>
      <c r="F34" s="27" t="s">
        <v>52</v>
      </c>
      <c r="G34" s="26" t="s">
        <v>22</v>
      </c>
      <c r="H34" s="7" t="s">
        <v>23</v>
      </c>
      <c r="I34" s="27" t="s">
        <v>41</v>
      </c>
      <c r="J34" s="40">
        <v>16</v>
      </c>
      <c r="K34" s="29">
        <v>88</v>
      </c>
      <c r="L34" s="30">
        <v>1407.12</v>
      </c>
      <c r="M34" s="29">
        <v>156</v>
      </c>
      <c r="N34" s="30">
        <v>2494.44</v>
      </c>
      <c r="O34" s="35">
        <v>0.1</v>
      </c>
      <c r="P34" s="26" t="s">
        <v>2284</v>
      </c>
      <c r="Q34" s="36" t="s">
        <v>433</v>
      </c>
    </row>
  </sheetData>
  <autoFilter ref="A4:Q34" xr:uid="{00000000-0009-0000-0000-000006000000}"/>
  <mergeCells count="2">
    <mergeCell ref="A1:Q1"/>
    <mergeCell ref="A2:Q2"/>
  </mergeCells>
  <hyperlinks>
    <hyperlink ref="Q5" r:id="rId1" xr:uid="{00000000-0004-0000-0600-000000000000}"/>
    <hyperlink ref="Q6" r:id="rId2" xr:uid="{00000000-0004-0000-0600-000001000000}"/>
    <hyperlink ref="Q7" r:id="rId3" xr:uid="{00000000-0004-0000-0600-000002000000}"/>
    <hyperlink ref="Q8" r:id="rId4" xr:uid="{00000000-0004-0000-0600-000003000000}"/>
    <hyperlink ref="Q9" r:id="rId5" xr:uid="{00000000-0004-0000-0600-000004000000}"/>
    <hyperlink ref="Q10" r:id="rId6" xr:uid="{00000000-0004-0000-0600-000005000000}"/>
    <hyperlink ref="Q11" r:id="rId7" xr:uid="{00000000-0004-0000-0600-000006000000}"/>
    <hyperlink ref="Q12" r:id="rId8" xr:uid="{00000000-0004-0000-0600-000007000000}"/>
    <hyperlink ref="Q13" r:id="rId9" xr:uid="{00000000-0004-0000-0600-000008000000}"/>
    <hyperlink ref="Q14" r:id="rId10" xr:uid="{00000000-0004-0000-0600-000009000000}"/>
    <hyperlink ref="Q15" r:id="rId11" xr:uid="{00000000-0004-0000-0600-00000A000000}"/>
    <hyperlink ref="Q16" r:id="rId12" xr:uid="{00000000-0004-0000-0600-00000B000000}"/>
    <hyperlink ref="Q17" r:id="rId13" xr:uid="{00000000-0004-0000-0600-00000C000000}"/>
    <hyperlink ref="Q18" r:id="rId14" xr:uid="{00000000-0004-0000-0600-00000D000000}"/>
    <hyperlink ref="Q19" r:id="rId15" xr:uid="{00000000-0004-0000-0600-00000E000000}"/>
    <hyperlink ref="Q20" r:id="rId16" xr:uid="{00000000-0004-0000-0600-00000F000000}"/>
    <hyperlink ref="Q21" r:id="rId17" xr:uid="{00000000-0004-0000-0600-000010000000}"/>
    <hyperlink ref="Q22" r:id="rId18" xr:uid="{00000000-0004-0000-0600-000011000000}"/>
    <hyperlink ref="Q23" r:id="rId19" xr:uid="{00000000-0004-0000-0600-000012000000}"/>
    <hyperlink ref="Q24" r:id="rId20" xr:uid="{00000000-0004-0000-0600-000013000000}"/>
    <hyperlink ref="Q25" r:id="rId21" xr:uid="{00000000-0004-0000-0600-000014000000}"/>
    <hyperlink ref="Q26" r:id="rId22" xr:uid="{00000000-0004-0000-0600-000015000000}"/>
    <hyperlink ref="Q27" r:id="rId23" xr:uid="{00000000-0004-0000-0600-000016000000}"/>
    <hyperlink ref="Q28" r:id="rId24" xr:uid="{00000000-0004-0000-0600-000017000000}"/>
    <hyperlink ref="Q29" r:id="rId25" xr:uid="{00000000-0004-0000-0600-000018000000}"/>
    <hyperlink ref="Q30" r:id="rId26" xr:uid="{00000000-0004-0000-0600-000019000000}"/>
    <hyperlink ref="Q31" r:id="rId27" xr:uid="{00000000-0004-0000-0600-00001A000000}"/>
    <hyperlink ref="Q32" r:id="rId28" xr:uid="{00000000-0004-0000-0600-00001B000000}"/>
    <hyperlink ref="Q33" r:id="rId29" xr:uid="{00000000-0004-0000-0600-00001C000000}"/>
    <hyperlink ref="Q34" r:id="rId30" xr:uid="{00000000-0004-0000-0600-00001D000000}"/>
  </hyperlinks>
  <pageMargins left="0.3" right="0.3" top="0.4" bottom="0.4" header="0.2" footer="0.2"/>
  <pageSetup paperSize="9" fitToHeight="0" orientation="landscape"/>
  <headerFooter>
    <oddFooter>&amp;L&amp;8&amp;A&amp;R&amp;8Página &amp;P de &amp;N</oddFooter>
  </headerFooter>
  <drawing r:id="rId3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1:F36"/>
  <sheetViews>
    <sheetView showGridLines="0" workbookViewId="0">
      <pane xSplit="1" ySplit="4" topLeftCell="B5" activePane="bottomRight" state="frozen"/>
      <selection pane="topRight"/>
      <selection pane="bottomLeft"/>
      <selection pane="bottomRight" sqref="A1:F1"/>
    </sheetView>
  </sheetViews>
  <sheetFormatPr baseColWidth="10" defaultColWidth="9.06640625" defaultRowHeight="14.25" x14ac:dyDescent="0.45"/>
  <cols>
    <col min="1" max="1" width="30" customWidth="1"/>
    <col min="2" max="2" width="20" customWidth="1"/>
    <col min="3" max="3" width="11" customWidth="1"/>
    <col min="4" max="4" width="40" customWidth="1"/>
    <col min="5" max="5" width="60" customWidth="1"/>
    <col min="6" max="6" width="50" customWidth="1"/>
  </cols>
  <sheetData>
    <row r="1" spans="1:6" ht="30" customHeight="1" x14ac:dyDescent="0.45">
      <c r="A1" s="51" t="s">
        <v>3528</v>
      </c>
      <c r="B1" s="51"/>
      <c r="C1" s="51"/>
      <c r="D1" s="51"/>
      <c r="E1" s="51"/>
      <c r="F1" s="51"/>
    </row>
    <row r="2" spans="1:6" ht="32" customHeight="1" x14ac:dyDescent="0.45">
      <c r="A2" s="52" t="s">
        <v>3529</v>
      </c>
      <c r="B2" s="52"/>
      <c r="C2" s="52"/>
      <c r="D2" s="52"/>
      <c r="E2" s="52"/>
      <c r="F2" s="52"/>
    </row>
    <row r="4" spans="1:6" ht="44" customHeight="1" x14ac:dyDescent="0.45">
      <c r="A4" s="18" t="s">
        <v>3530</v>
      </c>
      <c r="B4" s="18" t="s">
        <v>3531</v>
      </c>
      <c r="C4" s="18" t="s">
        <v>17</v>
      </c>
      <c r="D4" s="18" t="s">
        <v>3532</v>
      </c>
      <c r="E4" s="18" t="s">
        <v>3533</v>
      </c>
      <c r="F4" s="18" t="s">
        <v>3534</v>
      </c>
    </row>
    <row r="5" spans="1:6" ht="60" customHeight="1" x14ac:dyDescent="0.45">
      <c r="A5" s="21" t="s">
        <v>3535</v>
      </c>
      <c r="B5" s="21" t="s">
        <v>3536</v>
      </c>
      <c r="C5" s="15" t="s">
        <v>45</v>
      </c>
      <c r="D5" s="21" t="s">
        <v>3537</v>
      </c>
      <c r="E5" s="21" t="s">
        <v>3538</v>
      </c>
      <c r="F5" s="21" t="s">
        <v>3539</v>
      </c>
    </row>
    <row r="6" spans="1:6" ht="60" customHeight="1" x14ac:dyDescent="0.45">
      <c r="A6" s="27" t="s">
        <v>3540</v>
      </c>
      <c r="B6" s="27" t="s">
        <v>3541</v>
      </c>
      <c r="C6" s="15" t="s">
        <v>45</v>
      </c>
      <c r="D6" s="27" t="s">
        <v>3542</v>
      </c>
      <c r="E6" s="27" t="s">
        <v>3543</v>
      </c>
      <c r="F6" s="27" t="s">
        <v>3544</v>
      </c>
    </row>
    <row r="7" spans="1:6" ht="60" customHeight="1" x14ac:dyDescent="0.45">
      <c r="A7" s="21" t="s">
        <v>3545</v>
      </c>
      <c r="B7" s="21" t="s">
        <v>3541</v>
      </c>
      <c r="C7" s="15" t="s">
        <v>45</v>
      </c>
      <c r="D7" s="21" t="s">
        <v>3542</v>
      </c>
      <c r="E7" s="21" t="s">
        <v>3546</v>
      </c>
      <c r="F7" s="21" t="s">
        <v>3544</v>
      </c>
    </row>
    <row r="8" spans="1:6" ht="60" customHeight="1" x14ac:dyDescent="0.45">
      <c r="A8" s="27" t="s">
        <v>3547</v>
      </c>
      <c r="B8" s="27" t="s">
        <v>3541</v>
      </c>
      <c r="C8" s="15" t="s">
        <v>45</v>
      </c>
      <c r="D8" s="27" t="s">
        <v>3542</v>
      </c>
      <c r="E8" s="27" t="s">
        <v>3548</v>
      </c>
      <c r="F8" s="27" t="s">
        <v>3549</v>
      </c>
    </row>
    <row r="9" spans="1:6" ht="46.5" customHeight="1" x14ac:dyDescent="0.45">
      <c r="A9" s="21" t="s">
        <v>3550</v>
      </c>
      <c r="B9" s="21" t="s">
        <v>3541</v>
      </c>
      <c r="C9" s="15" t="s">
        <v>45</v>
      </c>
      <c r="D9" s="21" t="s">
        <v>3551</v>
      </c>
      <c r="E9" s="21" t="s">
        <v>3552</v>
      </c>
      <c r="F9" s="21" t="s">
        <v>3553</v>
      </c>
    </row>
    <row r="10" spans="1:6" ht="60" customHeight="1" x14ac:dyDescent="0.45">
      <c r="A10" s="27" t="s">
        <v>3554</v>
      </c>
      <c r="B10" s="27" t="s">
        <v>3536</v>
      </c>
      <c r="C10" s="15" t="s">
        <v>45</v>
      </c>
      <c r="D10" s="27" t="s">
        <v>3555</v>
      </c>
      <c r="E10" s="27" t="s">
        <v>3556</v>
      </c>
      <c r="F10" s="27" t="s">
        <v>3549</v>
      </c>
    </row>
    <row r="11" spans="1:6" ht="60" customHeight="1" x14ac:dyDescent="0.45">
      <c r="A11" s="21" t="s">
        <v>3557</v>
      </c>
      <c r="B11" s="21" t="s">
        <v>3541</v>
      </c>
      <c r="C11" s="15" t="s">
        <v>45</v>
      </c>
      <c r="D11" s="21" t="s">
        <v>3558</v>
      </c>
      <c r="E11" s="21" t="s">
        <v>3559</v>
      </c>
      <c r="F11" s="21" t="s">
        <v>3560</v>
      </c>
    </row>
    <row r="12" spans="1:6" ht="60" customHeight="1" x14ac:dyDescent="0.45">
      <c r="A12" s="27" t="s">
        <v>3561</v>
      </c>
      <c r="B12" s="27" t="s">
        <v>3541</v>
      </c>
      <c r="C12" s="15" t="s">
        <v>45</v>
      </c>
      <c r="D12" s="27" t="s">
        <v>3542</v>
      </c>
      <c r="E12" s="27" t="s">
        <v>3562</v>
      </c>
      <c r="F12" s="27" t="s">
        <v>3563</v>
      </c>
    </row>
    <row r="13" spans="1:6" ht="60" customHeight="1" x14ac:dyDescent="0.45">
      <c r="A13" s="21" t="s">
        <v>3564</v>
      </c>
      <c r="B13" s="21" t="s">
        <v>3541</v>
      </c>
      <c r="C13" s="15" t="s">
        <v>45</v>
      </c>
      <c r="D13" s="21" t="s">
        <v>3542</v>
      </c>
      <c r="E13" s="21" t="s">
        <v>3565</v>
      </c>
      <c r="F13" s="21" t="s">
        <v>3544</v>
      </c>
    </row>
    <row r="14" spans="1:6" ht="33" customHeight="1" x14ac:dyDescent="0.45">
      <c r="A14" s="27" t="s">
        <v>3566</v>
      </c>
      <c r="B14" s="27" t="s">
        <v>3541</v>
      </c>
      <c r="C14" s="15" t="s">
        <v>45</v>
      </c>
      <c r="D14" s="27" t="s">
        <v>3567</v>
      </c>
      <c r="E14" s="27" t="s">
        <v>3568</v>
      </c>
      <c r="F14" s="27" t="s">
        <v>3569</v>
      </c>
    </row>
    <row r="15" spans="1:6" ht="46.5" customHeight="1" x14ac:dyDescent="0.45">
      <c r="A15" s="21" t="s">
        <v>1063</v>
      </c>
      <c r="B15" s="21" t="s">
        <v>3536</v>
      </c>
      <c r="C15" s="15" t="s">
        <v>45</v>
      </c>
      <c r="D15" s="21" t="s">
        <v>3570</v>
      </c>
      <c r="E15" s="21" t="s">
        <v>3571</v>
      </c>
      <c r="F15" s="21" t="s">
        <v>3572</v>
      </c>
    </row>
    <row r="16" spans="1:6" ht="46.5" customHeight="1" x14ac:dyDescent="0.45">
      <c r="A16" s="27" t="s">
        <v>3573</v>
      </c>
      <c r="B16" s="27" t="s">
        <v>3574</v>
      </c>
      <c r="C16" s="15" t="s">
        <v>45</v>
      </c>
      <c r="D16" s="27" t="s">
        <v>3575</v>
      </c>
      <c r="E16" s="27" t="s">
        <v>3576</v>
      </c>
      <c r="F16" s="27" t="s">
        <v>3577</v>
      </c>
    </row>
    <row r="17" spans="1:6" ht="46.5" customHeight="1" x14ac:dyDescent="0.45">
      <c r="A17" s="21" t="s">
        <v>3578</v>
      </c>
      <c r="B17" s="21" t="s">
        <v>3579</v>
      </c>
      <c r="C17" s="12" t="s">
        <v>36</v>
      </c>
      <c r="D17" s="21" t="s">
        <v>3580</v>
      </c>
      <c r="E17" s="21" t="s">
        <v>3581</v>
      </c>
      <c r="F17" s="21" t="s">
        <v>3582</v>
      </c>
    </row>
    <row r="18" spans="1:6" ht="46.5" customHeight="1" x14ac:dyDescent="0.45">
      <c r="A18" s="27" t="s">
        <v>3583</v>
      </c>
      <c r="B18" s="27" t="s">
        <v>3579</v>
      </c>
      <c r="C18" s="12" t="s">
        <v>36</v>
      </c>
      <c r="D18" s="27" t="s">
        <v>3580</v>
      </c>
      <c r="E18" s="27" t="s">
        <v>3584</v>
      </c>
      <c r="F18" s="27" t="s">
        <v>3585</v>
      </c>
    </row>
    <row r="19" spans="1:6" ht="46.5" customHeight="1" x14ac:dyDescent="0.45">
      <c r="A19" s="21" t="s">
        <v>2865</v>
      </c>
      <c r="B19" s="21" t="s">
        <v>3579</v>
      </c>
      <c r="C19" s="12" t="s">
        <v>36</v>
      </c>
      <c r="D19" s="21" t="s">
        <v>3586</v>
      </c>
      <c r="E19" s="21" t="s">
        <v>3587</v>
      </c>
      <c r="F19" s="21" t="s">
        <v>3582</v>
      </c>
    </row>
    <row r="20" spans="1:6" ht="46.5" customHeight="1" x14ac:dyDescent="0.45">
      <c r="A20" s="27" t="s">
        <v>3588</v>
      </c>
      <c r="B20" s="27" t="s">
        <v>3579</v>
      </c>
      <c r="C20" s="12" t="s">
        <v>36</v>
      </c>
      <c r="D20" s="27" t="s">
        <v>3589</v>
      </c>
      <c r="E20" s="27" t="s">
        <v>3590</v>
      </c>
      <c r="F20" s="27" t="s">
        <v>3591</v>
      </c>
    </row>
    <row r="21" spans="1:6" ht="33" customHeight="1" x14ac:dyDescent="0.45">
      <c r="A21" s="21" t="s">
        <v>3592</v>
      </c>
      <c r="B21" s="21" t="s">
        <v>3579</v>
      </c>
      <c r="C21" s="12" t="s">
        <v>36</v>
      </c>
      <c r="D21" s="21" t="s">
        <v>3593</v>
      </c>
      <c r="E21" s="21" t="s">
        <v>3594</v>
      </c>
      <c r="F21" s="21" t="s">
        <v>3595</v>
      </c>
    </row>
    <row r="22" spans="1:6" ht="33" customHeight="1" x14ac:dyDescent="0.45">
      <c r="A22" s="27" t="s">
        <v>3596</v>
      </c>
      <c r="B22" s="27" t="s">
        <v>3579</v>
      </c>
      <c r="C22" s="12" t="s">
        <v>36</v>
      </c>
      <c r="D22" s="27" t="s">
        <v>3597</v>
      </c>
      <c r="E22" s="27" t="s">
        <v>3598</v>
      </c>
      <c r="F22" s="27" t="s">
        <v>3595</v>
      </c>
    </row>
    <row r="23" spans="1:6" ht="60" customHeight="1" x14ac:dyDescent="0.45">
      <c r="A23" s="21" t="s">
        <v>3599</v>
      </c>
      <c r="B23" s="21" t="s">
        <v>3579</v>
      </c>
      <c r="C23" s="12" t="s">
        <v>36</v>
      </c>
      <c r="D23" s="21" t="s">
        <v>3600</v>
      </c>
      <c r="E23" s="21" t="s">
        <v>3601</v>
      </c>
      <c r="F23" s="21" t="s">
        <v>3602</v>
      </c>
    </row>
    <row r="24" spans="1:6" ht="46.5" customHeight="1" x14ac:dyDescent="0.45">
      <c r="A24" s="27" t="s">
        <v>3603</v>
      </c>
      <c r="B24" s="27" t="s">
        <v>3604</v>
      </c>
      <c r="C24" s="12" t="s">
        <v>36</v>
      </c>
      <c r="D24" s="27" t="s">
        <v>3605</v>
      </c>
      <c r="E24" s="27" t="s">
        <v>3606</v>
      </c>
      <c r="F24" s="27" t="s">
        <v>3607</v>
      </c>
    </row>
    <row r="25" spans="1:6" ht="33" customHeight="1" x14ac:dyDescent="0.45">
      <c r="A25" s="21" t="s">
        <v>3608</v>
      </c>
      <c r="B25" s="21" t="s">
        <v>3579</v>
      </c>
      <c r="C25" s="12" t="s">
        <v>36</v>
      </c>
      <c r="D25" s="21" t="s">
        <v>3580</v>
      </c>
      <c r="E25" s="21" t="s">
        <v>3609</v>
      </c>
      <c r="F25" s="21" t="s">
        <v>3595</v>
      </c>
    </row>
    <row r="26" spans="1:6" ht="33" customHeight="1" x14ac:dyDescent="0.45">
      <c r="A26" s="27" t="s">
        <v>3610</v>
      </c>
      <c r="B26" s="27" t="s">
        <v>3579</v>
      </c>
      <c r="C26" s="12" t="s">
        <v>36</v>
      </c>
      <c r="D26" s="27" t="s">
        <v>3593</v>
      </c>
      <c r="E26" s="27" t="s">
        <v>3611</v>
      </c>
      <c r="F26" s="27" t="s">
        <v>3595</v>
      </c>
    </row>
    <row r="27" spans="1:6" ht="73.5" customHeight="1" x14ac:dyDescent="0.45">
      <c r="A27" s="21" t="s">
        <v>3612</v>
      </c>
      <c r="B27" s="21" t="s">
        <v>3579</v>
      </c>
      <c r="C27" s="12" t="s">
        <v>36</v>
      </c>
      <c r="D27" s="21" t="s">
        <v>3580</v>
      </c>
      <c r="E27" s="21" t="s">
        <v>3613</v>
      </c>
      <c r="F27" s="21" t="s">
        <v>3614</v>
      </c>
    </row>
    <row r="28" spans="1:6" ht="46.5" customHeight="1" x14ac:dyDescent="0.45">
      <c r="A28" s="27" t="s">
        <v>3615</v>
      </c>
      <c r="B28" s="27" t="s">
        <v>3616</v>
      </c>
      <c r="C28" s="7" t="s">
        <v>23</v>
      </c>
      <c r="D28" s="27" t="s">
        <v>3617</v>
      </c>
      <c r="E28" s="27" t="s">
        <v>3618</v>
      </c>
      <c r="F28" s="27" t="s">
        <v>3619</v>
      </c>
    </row>
    <row r="29" spans="1:6" ht="73.5" customHeight="1" x14ac:dyDescent="0.45">
      <c r="A29" s="21" t="s">
        <v>3620</v>
      </c>
      <c r="B29" s="21" t="s">
        <v>3621</v>
      </c>
      <c r="C29" s="7" t="s">
        <v>23</v>
      </c>
      <c r="D29" s="21" t="s">
        <v>3622</v>
      </c>
      <c r="E29" s="21" t="s">
        <v>3623</v>
      </c>
      <c r="F29" s="21" t="s">
        <v>3624</v>
      </c>
    </row>
    <row r="30" spans="1:6" ht="73.5" customHeight="1" x14ac:dyDescent="0.45">
      <c r="A30" s="27" t="s">
        <v>3625</v>
      </c>
      <c r="B30" s="27" t="s">
        <v>3621</v>
      </c>
      <c r="C30" s="7" t="s">
        <v>23</v>
      </c>
      <c r="D30" s="27" t="s">
        <v>3626</v>
      </c>
      <c r="E30" s="27" t="s">
        <v>3627</v>
      </c>
      <c r="F30" s="27" t="s">
        <v>3628</v>
      </c>
    </row>
    <row r="31" spans="1:6" ht="46.5" customHeight="1" x14ac:dyDescent="0.45">
      <c r="A31" s="21" t="s">
        <v>3629</v>
      </c>
      <c r="B31" s="21" t="s">
        <v>3621</v>
      </c>
      <c r="C31" s="7" t="s">
        <v>23</v>
      </c>
      <c r="D31" s="21" t="s">
        <v>3630</v>
      </c>
      <c r="E31" s="21" t="s">
        <v>3631</v>
      </c>
      <c r="F31" s="21" t="s">
        <v>3632</v>
      </c>
    </row>
    <row r="32" spans="1:6" ht="60" customHeight="1" x14ac:dyDescent="0.45">
      <c r="A32" s="27" t="s">
        <v>540</v>
      </c>
      <c r="B32" s="27" t="s">
        <v>3621</v>
      </c>
      <c r="C32" s="7" t="s">
        <v>23</v>
      </c>
      <c r="D32" s="27" t="s">
        <v>3633</v>
      </c>
      <c r="E32" s="27" t="s">
        <v>3634</v>
      </c>
      <c r="F32" s="27" t="s">
        <v>3635</v>
      </c>
    </row>
    <row r="33" spans="1:6" ht="46.5" customHeight="1" x14ac:dyDescent="0.45">
      <c r="A33" s="21" t="s">
        <v>3636</v>
      </c>
      <c r="B33" s="21" t="s">
        <v>3616</v>
      </c>
      <c r="C33" s="7" t="s">
        <v>23</v>
      </c>
      <c r="D33" s="21" t="s">
        <v>3637</v>
      </c>
      <c r="E33" s="21" t="s">
        <v>3638</v>
      </c>
      <c r="F33" s="21" t="s">
        <v>3628</v>
      </c>
    </row>
    <row r="34" spans="1:6" ht="33" customHeight="1" x14ac:dyDescent="0.45">
      <c r="A34" s="27" t="s">
        <v>3639</v>
      </c>
      <c r="B34" s="27" t="s">
        <v>3616</v>
      </c>
      <c r="C34" s="7" t="s">
        <v>23</v>
      </c>
      <c r="D34" s="27" t="s">
        <v>3640</v>
      </c>
      <c r="E34" s="27" t="s">
        <v>3641</v>
      </c>
      <c r="F34" s="27" t="s">
        <v>3642</v>
      </c>
    </row>
    <row r="35" spans="1:6" ht="33" customHeight="1" x14ac:dyDescent="0.45">
      <c r="A35" s="21" t="s">
        <v>3643</v>
      </c>
      <c r="B35" s="21" t="s">
        <v>3616</v>
      </c>
      <c r="C35" s="7" t="s">
        <v>23</v>
      </c>
      <c r="D35" s="21" t="s">
        <v>3644</v>
      </c>
      <c r="E35" s="21" t="s">
        <v>3645</v>
      </c>
      <c r="F35" s="21" t="s">
        <v>3646</v>
      </c>
    </row>
    <row r="36" spans="1:6" ht="60" customHeight="1" x14ac:dyDescent="0.45">
      <c r="A36" s="27" t="s">
        <v>2966</v>
      </c>
      <c r="B36" s="27" t="s">
        <v>3621</v>
      </c>
      <c r="C36" s="7" t="s">
        <v>23</v>
      </c>
      <c r="D36" s="27" t="s">
        <v>3647</v>
      </c>
      <c r="E36" s="27" t="s">
        <v>3648</v>
      </c>
      <c r="F36" s="27" t="s">
        <v>3649</v>
      </c>
    </row>
  </sheetData>
  <autoFilter ref="A4:F36" xr:uid="{00000000-0009-0000-0000-000007000000}"/>
  <mergeCells count="2">
    <mergeCell ref="A1:F1"/>
    <mergeCell ref="A2:F2"/>
  </mergeCells>
  <pageMargins left="0.3" right="0.3" top="0.4" bottom="0.4" header="0.2" footer="0.2"/>
  <pageSetup paperSize="9" fitToHeight="0" orientation="landscape"/>
  <headerFooter>
    <oddFooter>&amp;L&amp;8&amp;A&amp;R&amp;8Página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B1:G292"/>
  <sheetViews>
    <sheetView showGridLines="0" workbookViewId="0"/>
  </sheetViews>
  <sheetFormatPr baseColWidth="10" defaultColWidth="9.06640625" defaultRowHeight="14.25" x14ac:dyDescent="0.45"/>
  <cols>
    <col min="1" max="1" width="3" customWidth="1"/>
    <col min="2" max="7" width="30" customWidth="1"/>
  </cols>
  <sheetData>
    <row r="1" spans="2:7" ht="30" customHeight="1" x14ac:dyDescent="0.45">
      <c r="B1" s="54" t="s">
        <v>3650</v>
      </c>
      <c r="C1" s="54"/>
      <c r="D1" s="54"/>
      <c r="E1" s="54"/>
      <c r="F1" s="54"/>
      <c r="G1" s="54"/>
    </row>
    <row r="2" spans="2:7" ht="16.5" customHeight="1" x14ac:dyDescent="0.45">
      <c r="B2" s="55" t="s">
        <v>3651</v>
      </c>
      <c r="C2" s="55"/>
      <c r="D2" s="55"/>
      <c r="E2" s="55"/>
      <c r="F2" s="55"/>
      <c r="G2" s="55"/>
    </row>
    <row r="3" spans="2:7" ht="16.5" customHeight="1" x14ac:dyDescent="0.45">
      <c r="B3" s="55" t="s">
        <v>3652</v>
      </c>
      <c r="C3" s="55"/>
      <c r="D3" s="55"/>
      <c r="E3" s="55"/>
      <c r="F3" s="55"/>
      <c r="G3" s="55"/>
    </row>
    <row r="4" spans="2:7" ht="16.5" customHeight="1" x14ac:dyDescent="0.45">
      <c r="B4" s="55" t="s">
        <v>3653</v>
      </c>
      <c r="C4" s="55"/>
      <c r="D4" s="55"/>
      <c r="E4" s="55"/>
      <c r="F4" s="55"/>
      <c r="G4" s="55"/>
    </row>
    <row r="5" spans="2:7" ht="43.5" customHeight="1" x14ac:dyDescent="0.45">
      <c r="B5" s="55" t="s">
        <v>3654</v>
      </c>
      <c r="C5" s="55"/>
      <c r="D5" s="55"/>
      <c r="E5" s="55"/>
      <c r="F5" s="55"/>
      <c r="G5" s="55"/>
    </row>
    <row r="6" spans="2:7" ht="16.5" customHeight="1" x14ac:dyDescent="0.45">
      <c r="B6" s="55" t="s">
        <v>3655</v>
      </c>
      <c r="C6" s="55"/>
      <c r="D6" s="55"/>
      <c r="E6" s="55"/>
      <c r="F6" s="55"/>
      <c r="G6" s="55"/>
    </row>
    <row r="7" spans="2:7" ht="16.5" customHeight="1" x14ac:dyDescent="0.45">
      <c r="B7" s="55" t="s">
        <v>3656</v>
      </c>
      <c r="C7" s="55"/>
      <c r="D7" s="55"/>
      <c r="E7" s="55"/>
      <c r="F7" s="55"/>
      <c r="G7" s="55"/>
    </row>
    <row r="8" spans="2:7" ht="16.5" customHeight="1" x14ac:dyDescent="0.45">
      <c r="B8" s="55" t="s">
        <v>3657</v>
      </c>
      <c r="C8" s="55"/>
      <c r="D8" s="55"/>
      <c r="E8" s="55"/>
      <c r="F8" s="55"/>
      <c r="G8" s="55"/>
    </row>
    <row r="9" spans="2:7" ht="43.5" customHeight="1" x14ac:dyDescent="0.45">
      <c r="B9" s="56" t="s">
        <v>3658</v>
      </c>
      <c r="C9" s="56"/>
      <c r="D9" s="56"/>
      <c r="E9" s="56"/>
      <c r="F9" s="56"/>
      <c r="G9" s="56"/>
    </row>
    <row r="10" spans="2:7" ht="22.05" customHeight="1" x14ac:dyDescent="0.45">
      <c r="B10" s="57" t="s">
        <v>3659</v>
      </c>
      <c r="C10" s="57"/>
      <c r="D10" s="57"/>
      <c r="E10" s="57"/>
      <c r="F10" s="57"/>
      <c r="G10" s="57"/>
    </row>
    <row r="11" spans="2:7" ht="30" customHeight="1" x14ac:dyDescent="0.45">
      <c r="B11" s="55" t="s">
        <v>3660</v>
      </c>
      <c r="C11" s="55"/>
      <c r="D11" s="55"/>
      <c r="E11" s="55"/>
      <c r="F11" s="55"/>
      <c r="G11" s="55"/>
    </row>
    <row r="12" spans="2:7" ht="16.5" customHeight="1" x14ac:dyDescent="0.45">
      <c r="B12" s="58" t="s">
        <v>3661</v>
      </c>
      <c r="C12" s="58"/>
      <c r="D12" s="58"/>
      <c r="E12" s="58"/>
      <c r="F12" s="58"/>
      <c r="G12" s="58"/>
    </row>
    <row r="13" spans="2:7" ht="57" customHeight="1" x14ac:dyDescent="0.45">
      <c r="B13" s="55" t="s">
        <v>3662</v>
      </c>
      <c r="C13" s="55"/>
      <c r="D13" s="55"/>
      <c r="E13" s="55"/>
      <c r="F13" s="55"/>
      <c r="G13" s="55"/>
    </row>
    <row r="14" spans="2:7" ht="16.5" customHeight="1" x14ac:dyDescent="0.45">
      <c r="B14" s="55" t="s">
        <v>3663</v>
      </c>
      <c r="C14" s="55"/>
      <c r="D14" s="55"/>
      <c r="E14" s="55"/>
      <c r="F14" s="55"/>
      <c r="G14" s="55"/>
    </row>
    <row r="15" spans="2:7" ht="16.5" customHeight="1" x14ac:dyDescent="0.45">
      <c r="B15" s="58" t="s">
        <v>3664</v>
      </c>
      <c r="C15" s="58"/>
      <c r="D15" s="58"/>
      <c r="E15" s="58"/>
      <c r="F15" s="58"/>
      <c r="G15" s="58"/>
    </row>
    <row r="16" spans="2:7" ht="30" customHeight="1" x14ac:dyDescent="0.45">
      <c r="B16" s="58" t="s">
        <v>3665</v>
      </c>
      <c r="C16" s="58"/>
      <c r="D16" s="58"/>
      <c r="E16" s="58"/>
      <c r="F16" s="58"/>
      <c r="G16" s="58"/>
    </row>
    <row r="17" spans="2:7" ht="16.5" customHeight="1" x14ac:dyDescent="0.45">
      <c r="B17" s="58" t="s">
        <v>3666</v>
      </c>
      <c r="C17" s="58"/>
      <c r="D17" s="58"/>
      <c r="E17" s="58"/>
      <c r="F17" s="58"/>
      <c r="G17" s="58"/>
    </row>
    <row r="18" spans="2:7" ht="16.5" customHeight="1" x14ac:dyDescent="0.45">
      <c r="B18" s="58" t="s">
        <v>3667</v>
      </c>
      <c r="C18" s="58"/>
      <c r="D18" s="58"/>
      <c r="E18" s="58"/>
      <c r="F18" s="58"/>
      <c r="G18" s="58"/>
    </row>
    <row r="19" spans="2:7" ht="30" customHeight="1" x14ac:dyDescent="0.45">
      <c r="B19" s="58" t="s">
        <v>3668</v>
      </c>
      <c r="C19" s="58"/>
      <c r="D19" s="58"/>
      <c r="E19" s="58"/>
      <c r="F19" s="58"/>
      <c r="G19" s="58"/>
    </row>
    <row r="20" spans="2:7" ht="43.5" customHeight="1" x14ac:dyDescent="0.45">
      <c r="B20" s="55" t="s">
        <v>3669</v>
      </c>
      <c r="C20" s="55"/>
      <c r="D20" s="55"/>
      <c r="E20" s="55"/>
      <c r="F20" s="55"/>
      <c r="G20" s="55"/>
    </row>
    <row r="21" spans="2:7" ht="16.5" customHeight="1" x14ac:dyDescent="0.45">
      <c r="B21" s="55" t="s">
        <v>3670</v>
      </c>
      <c r="C21" s="55"/>
      <c r="D21" s="55"/>
      <c r="E21" s="55"/>
      <c r="F21" s="55"/>
      <c r="G21" s="55"/>
    </row>
    <row r="22" spans="2:7" ht="16.5" customHeight="1" x14ac:dyDescent="0.45">
      <c r="B22" s="58" t="s">
        <v>3671</v>
      </c>
      <c r="C22" s="58"/>
      <c r="D22" s="58"/>
      <c r="E22" s="58"/>
      <c r="F22" s="58"/>
      <c r="G22" s="58"/>
    </row>
    <row r="23" spans="2:7" ht="30" customHeight="1" x14ac:dyDescent="0.45">
      <c r="B23" s="58" t="s">
        <v>3672</v>
      </c>
      <c r="C23" s="58"/>
      <c r="D23" s="58"/>
      <c r="E23" s="58"/>
      <c r="F23" s="58"/>
      <c r="G23" s="58"/>
    </row>
    <row r="24" spans="2:7" ht="16.5" customHeight="1" x14ac:dyDescent="0.45">
      <c r="B24" s="58" t="s">
        <v>3673</v>
      </c>
      <c r="C24" s="58"/>
      <c r="D24" s="58"/>
      <c r="E24" s="58"/>
      <c r="F24" s="58"/>
      <c r="G24" s="58"/>
    </row>
    <row r="25" spans="2:7" ht="30" customHeight="1" x14ac:dyDescent="0.45">
      <c r="B25" s="55" t="s">
        <v>3674</v>
      </c>
      <c r="C25" s="55"/>
      <c r="D25" s="55"/>
      <c r="E25" s="55"/>
      <c r="F25" s="55"/>
      <c r="G25" s="55"/>
    </row>
    <row r="26" spans="2:7" ht="30" customHeight="1" x14ac:dyDescent="0.45">
      <c r="B26" s="58" t="s">
        <v>3675</v>
      </c>
      <c r="C26" s="58"/>
      <c r="D26" s="58"/>
      <c r="E26" s="58"/>
      <c r="F26" s="58"/>
      <c r="G26" s="58"/>
    </row>
    <row r="27" spans="2:7" ht="22.05" customHeight="1" x14ac:dyDescent="0.45">
      <c r="B27" s="57" t="s">
        <v>3676</v>
      </c>
      <c r="C27" s="57"/>
      <c r="D27" s="57"/>
      <c r="E27" s="57"/>
      <c r="F27" s="57"/>
      <c r="G27" s="57"/>
    </row>
    <row r="28" spans="2:7" ht="18" customHeight="1" x14ac:dyDescent="0.45">
      <c r="B28" s="59" t="s">
        <v>3677</v>
      </c>
      <c r="C28" s="59"/>
      <c r="D28" s="59"/>
      <c r="E28" s="59"/>
      <c r="F28" s="59"/>
      <c r="G28" s="59"/>
    </row>
    <row r="29" spans="2:7" ht="18" customHeight="1" x14ac:dyDescent="0.45">
      <c r="B29" s="43" t="s">
        <v>48</v>
      </c>
      <c r="C29" s="43" t="s">
        <v>3678</v>
      </c>
      <c r="D29" s="43" t="s">
        <v>3679</v>
      </c>
      <c r="E29" s="43" t="s">
        <v>3680</v>
      </c>
      <c r="F29" s="60" t="s">
        <v>3681</v>
      </c>
      <c r="G29" s="60"/>
    </row>
    <row r="30" spans="2:7" ht="125.55" customHeight="1" x14ac:dyDescent="0.45">
      <c r="B30" s="44" t="s">
        <v>108</v>
      </c>
      <c r="C30" s="44" t="s">
        <v>3682</v>
      </c>
      <c r="D30" s="44" t="s">
        <v>3683</v>
      </c>
      <c r="E30" s="44" t="s">
        <v>3684</v>
      </c>
      <c r="F30" s="61" t="s">
        <v>3685</v>
      </c>
      <c r="G30" s="61"/>
    </row>
    <row r="31" spans="2:7" ht="85.05" customHeight="1" x14ac:dyDescent="0.45">
      <c r="B31" s="45" t="s">
        <v>3686</v>
      </c>
      <c r="C31" s="45" t="s">
        <v>3687</v>
      </c>
      <c r="D31" s="45" t="s">
        <v>3688</v>
      </c>
      <c r="E31" s="45" t="s">
        <v>3689</v>
      </c>
      <c r="F31" s="62" t="s">
        <v>3690</v>
      </c>
      <c r="G31" s="62"/>
    </row>
    <row r="32" spans="2:7" ht="112.05" customHeight="1" x14ac:dyDescent="0.45">
      <c r="B32" s="44" t="s">
        <v>3691</v>
      </c>
      <c r="C32" s="44" t="s">
        <v>3692</v>
      </c>
      <c r="D32" s="44" t="s">
        <v>3693</v>
      </c>
      <c r="E32" s="44" t="s">
        <v>3694</v>
      </c>
      <c r="F32" s="61" t="s">
        <v>3695</v>
      </c>
      <c r="G32" s="61"/>
    </row>
    <row r="33" spans="2:7" ht="31.05" customHeight="1" x14ac:dyDescent="0.45">
      <c r="B33" s="45" t="s">
        <v>3536</v>
      </c>
      <c r="C33" s="45" t="s">
        <v>3696</v>
      </c>
      <c r="D33" s="45" t="s">
        <v>3697</v>
      </c>
      <c r="E33" s="45" t="s">
        <v>3698</v>
      </c>
      <c r="F33" s="62" t="s">
        <v>3699</v>
      </c>
      <c r="G33" s="62"/>
    </row>
    <row r="35" spans="2:7" ht="30" customHeight="1" x14ac:dyDescent="0.45">
      <c r="B35" s="55" t="s">
        <v>3700</v>
      </c>
      <c r="C35" s="55"/>
      <c r="D35" s="55"/>
      <c r="E35" s="55"/>
      <c r="F35" s="55"/>
      <c r="G35" s="55"/>
    </row>
    <row r="36" spans="2:7" ht="18" customHeight="1" x14ac:dyDescent="0.45">
      <c r="B36" s="59" t="s">
        <v>3701</v>
      </c>
      <c r="C36" s="59"/>
      <c r="D36" s="59"/>
      <c r="E36" s="59"/>
      <c r="F36" s="59"/>
      <c r="G36" s="59"/>
    </row>
    <row r="37" spans="2:7" ht="18" customHeight="1" x14ac:dyDescent="0.45">
      <c r="B37" s="43" t="s">
        <v>390</v>
      </c>
      <c r="C37" s="43" t="s">
        <v>3702</v>
      </c>
      <c r="D37" s="60" t="s">
        <v>3703</v>
      </c>
      <c r="E37" s="60"/>
      <c r="F37" s="60"/>
      <c r="G37" s="60"/>
    </row>
    <row r="38" spans="2:7" ht="98.55" customHeight="1" x14ac:dyDescent="0.45">
      <c r="B38" s="44" t="s">
        <v>3704</v>
      </c>
      <c r="C38" s="44" t="s">
        <v>3705</v>
      </c>
      <c r="D38" s="61" t="s">
        <v>3706</v>
      </c>
      <c r="E38" s="61"/>
      <c r="F38" s="61"/>
      <c r="G38" s="61"/>
    </row>
    <row r="39" spans="2:7" ht="44.55" customHeight="1" x14ac:dyDescent="0.45">
      <c r="B39" s="45" t="s">
        <v>3707</v>
      </c>
      <c r="C39" s="45" t="s">
        <v>3708</v>
      </c>
      <c r="D39" s="62" t="s">
        <v>3709</v>
      </c>
      <c r="E39" s="62"/>
      <c r="F39" s="62"/>
      <c r="G39" s="62"/>
    </row>
    <row r="40" spans="2:7" ht="44.55" customHeight="1" x14ac:dyDescent="0.45">
      <c r="B40" s="44" t="s">
        <v>3710</v>
      </c>
      <c r="C40" s="44" t="s">
        <v>3711</v>
      </c>
      <c r="D40" s="61" t="s">
        <v>3712</v>
      </c>
      <c r="E40" s="61"/>
      <c r="F40" s="61"/>
      <c r="G40" s="61"/>
    </row>
    <row r="41" spans="2:7" ht="58.05" customHeight="1" x14ac:dyDescent="0.45">
      <c r="B41" s="45" t="s">
        <v>3713</v>
      </c>
      <c r="C41" s="45" t="s">
        <v>3714</v>
      </c>
      <c r="D41" s="62" t="s">
        <v>3715</v>
      </c>
      <c r="E41" s="62"/>
      <c r="F41" s="62"/>
      <c r="G41" s="62"/>
    </row>
    <row r="42" spans="2:7" ht="31.05" customHeight="1" x14ac:dyDescent="0.45">
      <c r="B42" s="44" t="s">
        <v>3716</v>
      </c>
      <c r="C42" s="44" t="s">
        <v>3717</v>
      </c>
      <c r="D42" s="61" t="s">
        <v>3718</v>
      </c>
      <c r="E42" s="61"/>
      <c r="F42" s="61"/>
      <c r="G42" s="61"/>
    </row>
    <row r="43" spans="2:7" ht="31.05" customHeight="1" x14ac:dyDescent="0.45">
      <c r="B43" s="45" t="s">
        <v>3719</v>
      </c>
      <c r="C43" s="45" t="s">
        <v>3720</v>
      </c>
      <c r="D43" s="62" t="s">
        <v>3721</v>
      </c>
      <c r="E43" s="62"/>
      <c r="F43" s="62"/>
      <c r="G43" s="62"/>
    </row>
    <row r="45" spans="2:7" ht="22.05" customHeight="1" x14ac:dyDescent="0.45">
      <c r="B45" s="57" t="s">
        <v>3722</v>
      </c>
      <c r="C45" s="57"/>
      <c r="D45" s="57"/>
      <c r="E45" s="57"/>
      <c r="F45" s="57"/>
      <c r="G45" s="57"/>
    </row>
    <row r="46" spans="2:7" ht="18" customHeight="1" x14ac:dyDescent="0.45">
      <c r="B46" s="59" t="s">
        <v>3723</v>
      </c>
      <c r="C46" s="59"/>
      <c r="D46" s="59"/>
      <c r="E46" s="59"/>
      <c r="F46" s="59"/>
      <c r="G46" s="59"/>
    </row>
    <row r="47" spans="2:7" ht="30" customHeight="1" x14ac:dyDescent="0.45">
      <c r="B47" s="55" t="s">
        <v>3724</v>
      </c>
      <c r="C47" s="55"/>
      <c r="D47" s="55"/>
      <c r="E47" s="55"/>
      <c r="F47" s="55"/>
      <c r="G47" s="55"/>
    </row>
    <row r="48" spans="2:7" ht="16.5" customHeight="1" x14ac:dyDescent="0.45">
      <c r="B48" s="58" t="s">
        <v>3725</v>
      </c>
      <c r="C48" s="58"/>
      <c r="D48" s="58"/>
      <c r="E48" s="58"/>
      <c r="F48" s="58"/>
      <c r="G48" s="58"/>
    </row>
    <row r="49" spans="2:7" ht="43.5" customHeight="1" x14ac:dyDescent="0.45">
      <c r="B49" s="55" t="s">
        <v>3726</v>
      </c>
      <c r="C49" s="55"/>
      <c r="D49" s="55"/>
      <c r="E49" s="55"/>
      <c r="F49" s="55"/>
      <c r="G49" s="55"/>
    </row>
    <row r="50" spans="2:7" ht="43.5" customHeight="1" x14ac:dyDescent="0.45">
      <c r="B50" s="58" t="s">
        <v>3727</v>
      </c>
      <c r="C50" s="58"/>
      <c r="D50" s="58"/>
      <c r="E50" s="58"/>
      <c r="F50" s="58"/>
      <c r="G50" s="58"/>
    </row>
    <row r="51" spans="2:7" ht="16.5" customHeight="1" x14ac:dyDescent="0.45">
      <c r="B51" s="58" t="s">
        <v>3728</v>
      </c>
      <c r="C51" s="58"/>
      <c r="D51" s="58"/>
      <c r="E51" s="58"/>
      <c r="F51" s="58"/>
      <c r="G51" s="58"/>
    </row>
    <row r="52" spans="2:7" ht="30" customHeight="1" x14ac:dyDescent="0.45">
      <c r="B52" s="55" t="s">
        <v>3729</v>
      </c>
      <c r="C52" s="55"/>
      <c r="D52" s="55"/>
      <c r="E52" s="55"/>
      <c r="F52" s="55"/>
      <c r="G52" s="55"/>
    </row>
    <row r="53" spans="2:7" ht="30" customHeight="1" x14ac:dyDescent="0.45">
      <c r="B53" s="55" t="s">
        <v>3730</v>
      </c>
      <c r="C53" s="55"/>
      <c r="D53" s="55"/>
      <c r="E53" s="55"/>
      <c r="F53" s="55"/>
      <c r="G53" s="55"/>
    </row>
    <row r="54" spans="2:7" ht="30" customHeight="1" x14ac:dyDescent="0.45">
      <c r="B54" s="58" t="s">
        <v>3731</v>
      </c>
      <c r="C54" s="58"/>
      <c r="D54" s="58"/>
      <c r="E54" s="58"/>
      <c r="F54" s="58"/>
      <c r="G54" s="58"/>
    </row>
    <row r="55" spans="2:7" ht="16.5" customHeight="1" x14ac:dyDescent="0.45">
      <c r="B55" s="55" t="s">
        <v>3732</v>
      </c>
      <c r="C55" s="55"/>
      <c r="D55" s="55"/>
      <c r="E55" s="55"/>
      <c r="F55" s="55"/>
      <c r="G55" s="55"/>
    </row>
    <row r="56" spans="2:7" ht="16.5" customHeight="1" x14ac:dyDescent="0.45">
      <c r="B56" s="58" t="s">
        <v>3733</v>
      </c>
      <c r="C56" s="58"/>
      <c r="D56" s="58"/>
      <c r="E56" s="58"/>
      <c r="F56" s="58"/>
      <c r="G56" s="58"/>
    </row>
    <row r="57" spans="2:7" ht="16.5" customHeight="1" x14ac:dyDescent="0.45">
      <c r="B57" s="58" t="s">
        <v>3734</v>
      </c>
      <c r="C57" s="58"/>
      <c r="D57" s="58"/>
      <c r="E57" s="58"/>
      <c r="F57" s="58"/>
      <c r="G57" s="58"/>
    </row>
    <row r="58" spans="2:7" ht="16.5" customHeight="1" x14ac:dyDescent="0.45">
      <c r="B58" s="58" t="s">
        <v>3735</v>
      </c>
      <c r="C58" s="58"/>
      <c r="D58" s="58"/>
      <c r="E58" s="58"/>
      <c r="F58" s="58"/>
      <c r="G58" s="58"/>
    </row>
    <row r="59" spans="2:7" ht="16.5" customHeight="1" x14ac:dyDescent="0.45">
      <c r="B59" s="58" t="s">
        <v>3736</v>
      </c>
      <c r="C59" s="58"/>
      <c r="D59" s="58"/>
      <c r="E59" s="58"/>
      <c r="F59" s="58"/>
      <c r="G59" s="58"/>
    </row>
    <row r="60" spans="2:7" ht="18" customHeight="1" x14ac:dyDescent="0.45">
      <c r="B60" s="59" t="s">
        <v>3737</v>
      </c>
      <c r="C60" s="59"/>
      <c r="D60" s="59"/>
      <c r="E60" s="59"/>
      <c r="F60" s="59"/>
      <c r="G60" s="59"/>
    </row>
    <row r="61" spans="2:7" ht="16.5" customHeight="1" x14ac:dyDescent="0.45">
      <c r="B61" s="55" t="s">
        <v>3738</v>
      </c>
      <c r="C61" s="55"/>
      <c r="D61" s="55"/>
      <c r="E61" s="55"/>
      <c r="F61" s="55"/>
      <c r="G61" s="55"/>
    </row>
    <row r="62" spans="2:7" ht="16.5" customHeight="1" x14ac:dyDescent="0.45">
      <c r="B62" s="55" t="s">
        <v>3739</v>
      </c>
      <c r="C62" s="55"/>
      <c r="D62" s="55"/>
      <c r="E62" s="55"/>
      <c r="F62" s="55"/>
      <c r="G62" s="55"/>
    </row>
    <row r="63" spans="2:7" ht="16.5" customHeight="1" x14ac:dyDescent="0.45">
      <c r="B63" s="55" t="s">
        <v>3740</v>
      </c>
      <c r="C63" s="55"/>
      <c r="D63" s="55"/>
      <c r="E63" s="55"/>
      <c r="F63" s="55"/>
      <c r="G63" s="55"/>
    </row>
    <row r="64" spans="2:7" ht="16.5" customHeight="1" x14ac:dyDescent="0.45">
      <c r="B64" s="55" t="s">
        <v>3741</v>
      </c>
      <c r="C64" s="55"/>
      <c r="D64" s="55"/>
      <c r="E64" s="55"/>
      <c r="F64" s="55"/>
      <c r="G64" s="55"/>
    </row>
    <row r="65" spans="2:7" ht="16.5" customHeight="1" x14ac:dyDescent="0.45">
      <c r="B65" s="55" t="s">
        <v>3742</v>
      </c>
      <c r="C65" s="55"/>
      <c r="D65" s="55"/>
      <c r="E65" s="55"/>
      <c r="F65" s="55"/>
      <c r="G65" s="55"/>
    </row>
    <row r="66" spans="2:7" ht="16.5" customHeight="1" x14ac:dyDescent="0.45">
      <c r="B66" s="55" t="s">
        <v>3743</v>
      </c>
      <c r="C66" s="55"/>
      <c r="D66" s="55"/>
      <c r="E66" s="55"/>
      <c r="F66" s="55"/>
      <c r="G66" s="55"/>
    </row>
    <row r="67" spans="2:7" ht="30" customHeight="1" x14ac:dyDescent="0.45">
      <c r="B67" s="55" t="s">
        <v>3744</v>
      </c>
      <c r="C67" s="55"/>
      <c r="D67" s="55"/>
      <c r="E67" s="55"/>
      <c r="F67" s="55"/>
      <c r="G67" s="55"/>
    </row>
    <row r="68" spans="2:7" ht="16.5" customHeight="1" x14ac:dyDescent="0.45">
      <c r="B68" s="55" t="s">
        <v>3745</v>
      </c>
      <c r="C68" s="55"/>
      <c r="D68" s="55"/>
      <c r="E68" s="55"/>
      <c r="F68" s="55"/>
      <c r="G68" s="55"/>
    </row>
    <row r="69" spans="2:7" ht="16.5" customHeight="1" x14ac:dyDescent="0.45">
      <c r="B69" s="55" t="s">
        <v>3746</v>
      </c>
      <c r="C69" s="55"/>
      <c r="D69" s="55"/>
      <c r="E69" s="55"/>
      <c r="F69" s="55"/>
      <c r="G69" s="55"/>
    </row>
    <row r="70" spans="2:7" ht="16.5" customHeight="1" x14ac:dyDescent="0.45">
      <c r="B70" s="55" t="s">
        <v>3747</v>
      </c>
      <c r="C70" s="55"/>
      <c r="D70" s="55"/>
      <c r="E70" s="55"/>
      <c r="F70" s="55"/>
      <c r="G70" s="55"/>
    </row>
    <row r="71" spans="2:7" ht="16.5" customHeight="1" x14ac:dyDescent="0.45">
      <c r="B71" s="55" t="s">
        <v>3748</v>
      </c>
      <c r="C71" s="55"/>
      <c r="D71" s="55"/>
      <c r="E71" s="55"/>
      <c r="F71" s="55"/>
      <c r="G71" s="55"/>
    </row>
    <row r="72" spans="2:7" ht="22.05" customHeight="1" x14ac:dyDescent="0.45">
      <c r="B72" s="57" t="s">
        <v>3749</v>
      </c>
      <c r="C72" s="57"/>
      <c r="D72" s="57"/>
      <c r="E72" s="57"/>
      <c r="F72" s="57"/>
      <c r="G72" s="57"/>
    </row>
    <row r="73" spans="2:7" ht="16.5" customHeight="1" x14ac:dyDescent="0.45">
      <c r="B73" s="55" t="s">
        <v>3750</v>
      </c>
      <c r="C73" s="55"/>
      <c r="D73" s="55"/>
      <c r="E73" s="55"/>
      <c r="F73" s="55"/>
      <c r="G73" s="55"/>
    </row>
    <row r="74" spans="2:7" ht="30" customHeight="1" x14ac:dyDescent="0.45">
      <c r="B74" s="55" t="s">
        <v>3751</v>
      </c>
      <c r="C74" s="55"/>
      <c r="D74" s="55"/>
      <c r="E74" s="55"/>
      <c r="F74" s="55"/>
      <c r="G74" s="55"/>
    </row>
    <row r="75" spans="2:7" ht="30" customHeight="1" x14ac:dyDescent="0.45">
      <c r="B75" s="55" t="s">
        <v>3752</v>
      </c>
      <c r="C75" s="55"/>
      <c r="D75" s="55"/>
      <c r="E75" s="55"/>
      <c r="F75" s="55"/>
      <c r="G75" s="55"/>
    </row>
    <row r="76" spans="2:7" ht="30" customHeight="1" x14ac:dyDescent="0.45">
      <c r="B76" s="58" t="s">
        <v>3753</v>
      </c>
      <c r="C76" s="58"/>
      <c r="D76" s="58"/>
      <c r="E76" s="58"/>
      <c r="F76" s="58"/>
      <c r="G76" s="58"/>
    </row>
    <row r="77" spans="2:7" ht="30" customHeight="1" x14ac:dyDescent="0.45">
      <c r="B77" s="55" t="s">
        <v>3754</v>
      </c>
      <c r="C77" s="55"/>
      <c r="D77" s="55"/>
      <c r="E77" s="55"/>
      <c r="F77" s="55"/>
      <c r="G77" s="55"/>
    </row>
    <row r="78" spans="2:7" ht="30" customHeight="1" x14ac:dyDescent="0.45">
      <c r="B78" s="58" t="s">
        <v>3755</v>
      </c>
      <c r="C78" s="58"/>
      <c r="D78" s="58"/>
      <c r="E78" s="58"/>
      <c r="F78" s="58"/>
      <c r="G78" s="58"/>
    </row>
    <row r="79" spans="2:7" ht="16.5" customHeight="1" x14ac:dyDescent="0.45">
      <c r="B79" s="58" t="s">
        <v>3756</v>
      </c>
      <c r="C79" s="58"/>
      <c r="D79" s="58"/>
      <c r="E79" s="58"/>
      <c r="F79" s="58"/>
      <c r="G79" s="58"/>
    </row>
    <row r="80" spans="2:7" ht="30" customHeight="1" x14ac:dyDescent="0.45">
      <c r="B80" s="55" t="s">
        <v>3757</v>
      </c>
      <c r="C80" s="55"/>
      <c r="D80" s="55"/>
      <c r="E80" s="55"/>
      <c r="F80" s="55"/>
      <c r="G80" s="55"/>
    </row>
    <row r="81" spans="2:7" ht="16.5" customHeight="1" x14ac:dyDescent="0.45">
      <c r="B81" s="55" t="s">
        <v>3758</v>
      </c>
      <c r="C81" s="55"/>
      <c r="D81" s="55"/>
      <c r="E81" s="55"/>
      <c r="F81" s="55"/>
      <c r="G81" s="55"/>
    </row>
    <row r="82" spans="2:7" ht="22.05" customHeight="1" x14ac:dyDescent="0.45">
      <c r="B82" s="57" t="s">
        <v>3759</v>
      </c>
      <c r="C82" s="57"/>
      <c r="D82" s="57"/>
      <c r="E82" s="57"/>
      <c r="F82" s="57"/>
      <c r="G82" s="57"/>
    </row>
    <row r="83" spans="2:7" ht="18" customHeight="1" x14ac:dyDescent="0.45">
      <c r="B83" s="59" t="s">
        <v>3760</v>
      </c>
      <c r="C83" s="59"/>
      <c r="D83" s="59"/>
      <c r="E83" s="59"/>
      <c r="F83" s="59"/>
      <c r="G83" s="59"/>
    </row>
    <row r="84" spans="2:7" ht="43.5" customHeight="1" x14ac:dyDescent="0.45">
      <c r="B84" s="55" t="s">
        <v>3761</v>
      </c>
      <c r="C84" s="55"/>
      <c r="D84" s="55"/>
      <c r="E84" s="55"/>
      <c r="F84" s="55"/>
      <c r="G84" s="55"/>
    </row>
    <row r="85" spans="2:7" ht="18" customHeight="1" x14ac:dyDescent="0.45">
      <c r="B85" s="43" t="s">
        <v>3762</v>
      </c>
      <c r="C85" s="43" t="s">
        <v>3763</v>
      </c>
      <c r="D85" s="43" t="s">
        <v>3764</v>
      </c>
      <c r="E85" s="43" t="s">
        <v>3765</v>
      </c>
      <c r="F85" s="60" t="s">
        <v>3766</v>
      </c>
      <c r="G85" s="60"/>
    </row>
    <row r="86" spans="2:7" ht="44.55" customHeight="1" x14ac:dyDescent="0.45">
      <c r="B86" s="44" t="s">
        <v>3767</v>
      </c>
      <c r="C86" s="44" t="s">
        <v>3768</v>
      </c>
      <c r="D86" s="44" t="s">
        <v>3769</v>
      </c>
      <c r="E86" s="44" t="s">
        <v>3770</v>
      </c>
      <c r="F86" s="61" t="s">
        <v>3771</v>
      </c>
      <c r="G86" s="61"/>
    </row>
    <row r="87" spans="2:7" ht="44.55" customHeight="1" x14ac:dyDescent="0.45">
      <c r="B87" s="45" t="s">
        <v>3772</v>
      </c>
      <c r="C87" s="45" t="s">
        <v>3773</v>
      </c>
      <c r="D87" s="45" t="s">
        <v>3774</v>
      </c>
      <c r="E87" s="45" t="s">
        <v>499</v>
      </c>
      <c r="F87" s="62" t="s">
        <v>499</v>
      </c>
      <c r="G87" s="62"/>
    </row>
    <row r="88" spans="2:7" ht="44.55" customHeight="1" x14ac:dyDescent="0.45">
      <c r="B88" s="44" t="s">
        <v>3775</v>
      </c>
      <c r="C88" s="44" t="s">
        <v>3776</v>
      </c>
      <c r="D88" s="44" t="s">
        <v>3777</v>
      </c>
      <c r="E88" s="44" t="s">
        <v>499</v>
      </c>
      <c r="F88" s="61" t="s">
        <v>3771</v>
      </c>
      <c r="G88" s="61"/>
    </row>
    <row r="89" spans="2:7" ht="31.05" customHeight="1" x14ac:dyDescent="0.45">
      <c r="B89" s="45" t="s">
        <v>3778</v>
      </c>
      <c r="C89" s="45" t="s">
        <v>3779</v>
      </c>
      <c r="D89" s="45" t="s">
        <v>3780</v>
      </c>
      <c r="E89" s="45" t="s">
        <v>499</v>
      </c>
      <c r="F89" s="62" t="s">
        <v>3771</v>
      </c>
      <c r="G89" s="62"/>
    </row>
    <row r="90" spans="2:7" ht="31.05" customHeight="1" x14ac:dyDescent="0.45">
      <c r="B90" s="44" t="s">
        <v>3781</v>
      </c>
      <c r="C90" s="44" t="s">
        <v>3782</v>
      </c>
      <c r="D90" s="44" t="s">
        <v>3783</v>
      </c>
      <c r="E90" s="44" t="s">
        <v>499</v>
      </c>
      <c r="F90" s="61" t="s">
        <v>3771</v>
      </c>
      <c r="G90" s="61"/>
    </row>
    <row r="91" spans="2:7" ht="18" customHeight="1" x14ac:dyDescent="0.45">
      <c r="B91" s="45" t="s">
        <v>3784</v>
      </c>
      <c r="C91" s="45" t="s">
        <v>3785</v>
      </c>
      <c r="D91" s="45" t="s">
        <v>3786</v>
      </c>
      <c r="E91" s="45" t="s">
        <v>499</v>
      </c>
      <c r="F91" s="62" t="s">
        <v>3771</v>
      </c>
      <c r="G91" s="62"/>
    </row>
    <row r="92" spans="2:7" ht="18" customHeight="1" x14ac:dyDescent="0.45">
      <c r="B92" s="44" t="s">
        <v>3787</v>
      </c>
      <c r="C92" s="44" t="s">
        <v>3788</v>
      </c>
      <c r="D92" s="44" t="s">
        <v>3789</v>
      </c>
      <c r="E92" s="44" t="s">
        <v>499</v>
      </c>
      <c r="F92" s="61" t="s">
        <v>3771</v>
      </c>
      <c r="G92" s="61"/>
    </row>
    <row r="93" spans="2:7" ht="31.05" customHeight="1" x14ac:dyDescent="0.45">
      <c r="B93" s="45" t="s">
        <v>3790</v>
      </c>
      <c r="C93" s="45" t="s">
        <v>3791</v>
      </c>
      <c r="D93" s="45" t="s">
        <v>3792</v>
      </c>
      <c r="E93" s="45" t="s">
        <v>499</v>
      </c>
      <c r="F93" s="62" t="s">
        <v>3771</v>
      </c>
      <c r="G93" s="62"/>
    </row>
    <row r="94" spans="2:7" ht="31.05" customHeight="1" x14ac:dyDescent="0.45">
      <c r="B94" s="44" t="s">
        <v>3793</v>
      </c>
      <c r="C94" s="44" t="s">
        <v>3794</v>
      </c>
      <c r="D94" s="44" t="s">
        <v>3795</v>
      </c>
      <c r="E94" s="44" t="s">
        <v>499</v>
      </c>
      <c r="F94" s="61" t="s">
        <v>3771</v>
      </c>
      <c r="G94" s="61"/>
    </row>
    <row r="96" spans="2:7" ht="16.5" customHeight="1" x14ac:dyDescent="0.45">
      <c r="B96" s="55" t="s">
        <v>3796</v>
      </c>
      <c r="C96" s="55"/>
      <c r="D96" s="55"/>
      <c r="E96" s="55"/>
      <c r="F96" s="55"/>
      <c r="G96" s="55"/>
    </row>
    <row r="97" spans="2:7" ht="30" customHeight="1" x14ac:dyDescent="0.45">
      <c r="B97" s="55" t="s">
        <v>3797</v>
      </c>
      <c r="C97" s="55"/>
      <c r="D97" s="55"/>
      <c r="E97" s="55"/>
      <c r="F97" s="55"/>
      <c r="G97" s="55"/>
    </row>
    <row r="98" spans="2:7" ht="16.5" customHeight="1" x14ac:dyDescent="0.45">
      <c r="B98" s="55" t="s">
        <v>3798</v>
      </c>
      <c r="C98" s="55"/>
      <c r="D98" s="55"/>
      <c r="E98" s="55"/>
      <c r="F98" s="55"/>
      <c r="G98" s="55"/>
    </row>
    <row r="99" spans="2:7" ht="30" customHeight="1" x14ac:dyDescent="0.45">
      <c r="B99" s="55" t="s">
        <v>3799</v>
      </c>
      <c r="C99" s="55"/>
      <c r="D99" s="55"/>
      <c r="E99" s="55"/>
      <c r="F99" s="55"/>
      <c r="G99" s="55"/>
    </row>
    <row r="100" spans="2:7" ht="30" customHeight="1" x14ac:dyDescent="0.45">
      <c r="B100" s="55" t="s">
        <v>3800</v>
      </c>
      <c r="C100" s="55"/>
      <c r="D100" s="55"/>
      <c r="E100" s="55"/>
      <c r="F100" s="55"/>
      <c r="G100" s="55"/>
    </row>
    <row r="101" spans="2:7" ht="18" customHeight="1" x14ac:dyDescent="0.45">
      <c r="B101" s="59" t="s">
        <v>3801</v>
      </c>
      <c r="C101" s="59"/>
      <c r="D101" s="59"/>
      <c r="E101" s="59"/>
      <c r="F101" s="59"/>
      <c r="G101" s="59"/>
    </row>
    <row r="102" spans="2:7" ht="43.5" customHeight="1" x14ac:dyDescent="0.45">
      <c r="B102" s="55" t="s">
        <v>3802</v>
      </c>
      <c r="C102" s="55"/>
      <c r="D102" s="55"/>
      <c r="E102" s="55"/>
      <c r="F102" s="55"/>
      <c r="G102" s="55"/>
    </row>
    <row r="103" spans="2:7" ht="16.5" customHeight="1" x14ac:dyDescent="0.45">
      <c r="B103" s="55" t="s">
        <v>3803</v>
      </c>
      <c r="C103" s="55"/>
      <c r="D103" s="55"/>
      <c r="E103" s="55"/>
      <c r="F103" s="55"/>
      <c r="G103" s="55"/>
    </row>
    <row r="104" spans="2:7" ht="16.5" customHeight="1" x14ac:dyDescent="0.45">
      <c r="B104" s="55" t="s">
        <v>3804</v>
      </c>
      <c r="C104" s="55"/>
      <c r="D104" s="55"/>
      <c r="E104" s="55"/>
      <c r="F104" s="55"/>
      <c r="G104" s="55"/>
    </row>
    <row r="105" spans="2:7" ht="16.5" customHeight="1" x14ac:dyDescent="0.45">
      <c r="B105" s="55" t="s">
        <v>3805</v>
      </c>
      <c r="C105" s="55"/>
      <c r="D105" s="55"/>
      <c r="E105" s="55"/>
      <c r="F105" s="55"/>
      <c r="G105" s="55"/>
    </row>
    <row r="106" spans="2:7" ht="43.5" customHeight="1" x14ac:dyDescent="0.45">
      <c r="B106" s="55" t="s">
        <v>3806</v>
      </c>
      <c r="C106" s="55"/>
      <c r="D106" s="55"/>
      <c r="E106" s="55"/>
      <c r="F106" s="55"/>
      <c r="G106" s="55"/>
    </row>
    <row r="107" spans="2:7" ht="18" customHeight="1" x14ac:dyDescent="0.45">
      <c r="B107" s="59" t="s">
        <v>3807</v>
      </c>
      <c r="C107" s="59"/>
      <c r="D107" s="59"/>
      <c r="E107" s="59"/>
      <c r="F107" s="59"/>
      <c r="G107" s="59"/>
    </row>
    <row r="108" spans="2:7" ht="16.5" customHeight="1" x14ac:dyDescent="0.45">
      <c r="B108" s="55" t="s">
        <v>3808</v>
      </c>
      <c r="C108" s="55"/>
      <c r="D108" s="55"/>
      <c r="E108" s="55"/>
      <c r="F108" s="55"/>
      <c r="G108" s="55"/>
    </row>
    <row r="109" spans="2:7" ht="16.5" customHeight="1" x14ac:dyDescent="0.45">
      <c r="B109" s="55" t="s">
        <v>3809</v>
      </c>
      <c r="C109" s="55"/>
      <c r="D109" s="55"/>
      <c r="E109" s="55"/>
      <c r="F109" s="55"/>
      <c r="G109" s="55"/>
    </row>
    <row r="110" spans="2:7" ht="30" customHeight="1" x14ac:dyDescent="0.45">
      <c r="B110" s="55" t="s">
        <v>3810</v>
      </c>
      <c r="C110" s="55"/>
      <c r="D110" s="55"/>
      <c r="E110" s="55"/>
      <c r="F110" s="55"/>
      <c r="G110" s="55"/>
    </row>
    <row r="111" spans="2:7" ht="16.5" customHeight="1" x14ac:dyDescent="0.45">
      <c r="B111" s="55" t="s">
        <v>3811</v>
      </c>
      <c r="C111" s="55"/>
      <c r="D111" s="55"/>
      <c r="E111" s="55"/>
      <c r="F111" s="55"/>
      <c r="G111" s="55"/>
    </row>
    <row r="112" spans="2:7" ht="22.05" customHeight="1" x14ac:dyDescent="0.45">
      <c r="B112" s="57" t="s">
        <v>3812</v>
      </c>
      <c r="C112" s="57"/>
      <c r="D112" s="57"/>
      <c r="E112" s="57"/>
      <c r="F112" s="57"/>
      <c r="G112" s="57"/>
    </row>
    <row r="113" spans="2:7" ht="18" customHeight="1" x14ac:dyDescent="0.45">
      <c r="B113" s="59" t="s">
        <v>3813</v>
      </c>
      <c r="C113" s="59"/>
      <c r="D113" s="59"/>
      <c r="E113" s="59"/>
      <c r="F113" s="59"/>
      <c r="G113" s="59"/>
    </row>
    <row r="114" spans="2:7" ht="30" customHeight="1" x14ac:dyDescent="0.45">
      <c r="B114" s="55" t="s">
        <v>3814</v>
      </c>
      <c r="C114" s="55"/>
      <c r="D114" s="55"/>
      <c r="E114" s="55"/>
      <c r="F114" s="55"/>
      <c r="G114" s="55"/>
    </row>
    <row r="115" spans="2:7" ht="30" customHeight="1" x14ac:dyDescent="0.45">
      <c r="B115" s="55" t="s">
        <v>3815</v>
      </c>
      <c r="C115" s="55"/>
      <c r="D115" s="55"/>
      <c r="E115" s="55"/>
      <c r="F115" s="55"/>
      <c r="G115" s="55"/>
    </row>
    <row r="116" spans="2:7" ht="57" customHeight="1" x14ac:dyDescent="0.45">
      <c r="B116" s="55" t="s">
        <v>3816</v>
      </c>
      <c r="C116" s="55"/>
      <c r="D116" s="55"/>
      <c r="E116" s="55"/>
      <c r="F116" s="55"/>
      <c r="G116" s="55"/>
    </row>
    <row r="117" spans="2:7" ht="16.5" customHeight="1" x14ac:dyDescent="0.45">
      <c r="B117" s="55" t="s">
        <v>3817</v>
      </c>
      <c r="C117" s="55"/>
      <c r="D117" s="55"/>
      <c r="E117" s="55"/>
      <c r="F117" s="55"/>
      <c r="G117" s="55"/>
    </row>
    <row r="118" spans="2:7" ht="18" customHeight="1" x14ac:dyDescent="0.45">
      <c r="B118" s="59" t="s">
        <v>3818</v>
      </c>
      <c r="C118" s="59"/>
      <c r="D118" s="59"/>
      <c r="E118" s="59"/>
      <c r="F118" s="59"/>
      <c r="G118" s="59"/>
    </row>
    <row r="119" spans="2:7" ht="18" customHeight="1" x14ac:dyDescent="0.45">
      <c r="B119" s="43" t="s">
        <v>3819</v>
      </c>
      <c r="C119" s="43" t="s">
        <v>3820</v>
      </c>
      <c r="D119" s="43" t="s">
        <v>3821</v>
      </c>
      <c r="E119" s="60" t="s">
        <v>3822</v>
      </c>
      <c r="F119" s="60"/>
      <c r="G119" s="60"/>
    </row>
    <row r="120" spans="2:7" ht="152.55000000000001" customHeight="1" x14ac:dyDescent="0.45">
      <c r="B120" s="44" t="s">
        <v>3823</v>
      </c>
      <c r="C120" s="44" t="s">
        <v>3824</v>
      </c>
      <c r="D120" s="44" t="s">
        <v>3825</v>
      </c>
      <c r="E120" s="61" t="s">
        <v>3826</v>
      </c>
      <c r="F120" s="61"/>
      <c r="G120" s="61"/>
    </row>
    <row r="121" spans="2:7" ht="166.05" customHeight="1" x14ac:dyDescent="0.45">
      <c r="B121" s="45" t="s">
        <v>3827</v>
      </c>
      <c r="C121" s="45" t="s">
        <v>3828</v>
      </c>
      <c r="D121" s="45" t="s">
        <v>3829</v>
      </c>
      <c r="E121" s="62" t="s">
        <v>3830</v>
      </c>
      <c r="F121" s="62"/>
      <c r="G121" s="62"/>
    </row>
    <row r="122" spans="2:7" ht="98.55" customHeight="1" x14ac:dyDescent="0.45">
      <c r="B122" s="44" t="s">
        <v>3831</v>
      </c>
      <c r="C122" s="44" t="s">
        <v>3832</v>
      </c>
      <c r="D122" s="44" t="s">
        <v>3833</v>
      </c>
      <c r="E122" s="61" t="s">
        <v>3834</v>
      </c>
      <c r="F122" s="61"/>
      <c r="G122" s="61"/>
    </row>
    <row r="123" spans="2:7" ht="98.55" customHeight="1" x14ac:dyDescent="0.45">
      <c r="B123" s="45" t="s">
        <v>3835</v>
      </c>
      <c r="C123" s="45" t="s">
        <v>3836</v>
      </c>
      <c r="D123" s="45" t="s">
        <v>3837</v>
      </c>
      <c r="E123" s="62" t="s">
        <v>3838</v>
      </c>
      <c r="F123" s="62"/>
      <c r="G123" s="62"/>
    </row>
    <row r="124" spans="2:7" ht="112.05" customHeight="1" x14ac:dyDescent="0.45">
      <c r="B124" s="44" t="s">
        <v>3839</v>
      </c>
      <c r="C124" s="44" t="s">
        <v>3840</v>
      </c>
      <c r="D124" s="44" t="s">
        <v>3841</v>
      </c>
      <c r="E124" s="61" t="s">
        <v>499</v>
      </c>
      <c r="F124" s="61"/>
      <c r="G124" s="61"/>
    </row>
    <row r="125" spans="2:7" ht="112.05" customHeight="1" x14ac:dyDescent="0.45">
      <c r="B125" s="45" t="s">
        <v>3842</v>
      </c>
      <c r="C125" s="45" t="s">
        <v>3843</v>
      </c>
      <c r="D125" s="45" t="s">
        <v>3844</v>
      </c>
      <c r="E125" s="62" t="s">
        <v>3845</v>
      </c>
      <c r="F125" s="62"/>
      <c r="G125" s="62"/>
    </row>
    <row r="126" spans="2:7" ht="71.55" customHeight="1" x14ac:dyDescent="0.45">
      <c r="B126" s="44" t="s">
        <v>3846</v>
      </c>
      <c r="C126" s="44" t="s">
        <v>3847</v>
      </c>
      <c r="D126" s="44" t="s">
        <v>3848</v>
      </c>
      <c r="E126" s="61" t="s">
        <v>499</v>
      </c>
      <c r="F126" s="61"/>
      <c r="G126" s="61"/>
    </row>
    <row r="128" spans="2:7" ht="18" customHeight="1" x14ac:dyDescent="0.45">
      <c r="B128" s="59" t="s">
        <v>3849</v>
      </c>
      <c r="C128" s="59"/>
      <c r="D128" s="59"/>
      <c r="E128" s="59"/>
      <c r="F128" s="59"/>
      <c r="G128" s="59"/>
    </row>
    <row r="129" spans="2:7" ht="30" customHeight="1" x14ac:dyDescent="0.45">
      <c r="B129" s="55" t="s">
        <v>3850</v>
      </c>
      <c r="C129" s="55"/>
      <c r="D129" s="55"/>
      <c r="E129" s="55"/>
      <c r="F129" s="55"/>
      <c r="G129" s="55"/>
    </row>
    <row r="130" spans="2:7" ht="30" customHeight="1" x14ac:dyDescent="0.45">
      <c r="B130" s="55" t="s">
        <v>3851</v>
      </c>
      <c r="C130" s="55"/>
      <c r="D130" s="55"/>
      <c r="E130" s="55"/>
      <c r="F130" s="55"/>
      <c r="G130" s="55"/>
    </row>
    <row r="131" spans="2:7" ht="16.5" customHeight="1" x14ac:dyDescent="0.45">
      <c r="B131" s="55" t="s">
        <v>3852</v>
      </c>
      <c r="C131" s="55"/>
      <c r="D131" s="55"/>
      <c r="E131" s="55"/>
      <c r="F131" s="55"/>
      <c r="G131" s="55"/>
    </row>
    <row r="132" spans="2:7" ht="30" customHeight="1" x14ac:dyDescent="0.45">
      <c r="B132" s="55" t="s">
        <v>3853</v>
      </c>
      <c r="C132" s="55"/>
      <c r="D132" s="55"/>
      <c r="E132" s="55"/>
      <c r="F132" s="55"/>
      <c r="G132" s="55"/>
    </row>
    <row r="133" spans="2:7" ht="16.5" customHeight="1" x14ac:dyDescent="0.45">
      <c r="B133" s="55" t="s">
        <v>3854</v>
      </c>
      <c r="C133" s="55"/>
      <c r="D133" s="55"/>
      <c r="E133" s="55"/>
      <c r="F133" s="55"/>
      <c r="G133" s="55"/>
    </row>
    <row r="134" spans="2:7" ht="22.05" customHeight="1" x14ac:dyDescent="0.45">
      <c r="B134" s="57" t="s">
        <v>3855</v>
      </c>
      <c r="C134" s="57"/>
      <c r="D134" s="57"/>
      <c r="E134" s="57"/>
      <c r="F134" s="57"/>
      <c r="G134" s="57"/>
    </row>
    <row r="135" spans="2:7" ht="16.5" customHeight="1" x14ac:dyDescent="0.45">
      <c r="B135" s="55" t="s">
        <v>3856</v>
      </c>
      <c r="C135" s="55"/>
      <c r="D135" s="55"/>
      <c r="E135" s="55"/>
      <c r="F135" s="55"/>
      <c r="G135" s="55"/>
    </row>
    <row r="136" spans="2:7" ht="30" customHeight="1" x14ac:dyDescent="0.45">
      <c r="B136" s="55" t="s">
        <v>3857</v>
      </c>
      <c r="C136" s="55"/>
      <c r="D136" s="55"/>
      <c r="E136" s="55"/>
      <c r="F136" s="55"/>
      <c r="G136" s="55"/>
    </row>
    <row r="137" spans="2:7" ht="30" customHeight="1" x14ac:dyDescent="0.45">
      <c r="B137" s="55" t="s">
        <v>3858</v>
      </c>
      <c r="C137" s="55"/>
      <c r="D137" s="55"/>
      <c r="E137" s="55"/>
      <c r="F137" s="55"/>
      <c r="G137" s="55"/>
    </row>
    <row r="138" spans="2:7" ht="30" customHeight="1" x14ac:dyDescent="0.45">
      <c r="B138" s="55" t="s">
        <v>3859</v>
      </c>
      <c r="C138" s="55"/>
      <c r="D138" s="55"/>
      <c r="E138" s="55"/>
      <c r="F138" s="55"/>
      <c r="G138" s="55"/>
    </row>
    <row r="139" spans="2:7" ht="16.5" customHeight="1" x14ac:dyDescent="0.45">
      <c r="B139" s="55" t="s">
        <v>3860</v>
      </c>
      <c r="C139" s="55"/>
      <c r="D139" s="55"/>
      <c r="E139" s="55"/>
      <c r="F139" s="55"/>
      <c r="G139" s="55"/>
    </row>
    <row r="140" spans="2:7" ht="18" customHeight="1" x14ac:dyDescent="0.45">
      <c r="B140" s="43" t="s">
        <v>3530</v>
      </c>
      <c r="C140" s="43" t="s">
        <v>3861</v>
      </c>
      <c r="D140" s="60" t="s">
        <v>3862</v>
      </c>
      <c r="E140" s="60"/>
      <c r="F140" s="60"/>
      <c r="G140" s="60"/>
    </row>
    <row r="141" spans="2:7" ht="18" customHeight="1" x14ac:dyDescent="0.45">
      <c r="B141" s="44" t="s">
        <v>3535</v>
      </c>
      <c r="C141" s="44" t="s">
        <v>3536</v>
      </c>
      <c r="D141" s="61" t="s">
        <v>3863</v>
      </c>
      <c r="E141" s="61"/>
      <c r="F141" s="61"/>
      <c r="G141" s="61"/>
    </row>
    <row r="142" spans="2:7" ht="18" customHeight="1" x14ac:dyDescent="0.45">
      <c r="B142" s="45" t="s">
        <v>3864</v>
      </c>
      <c r="C142" s="45" t="s">
        <v>3541</v>
      </c>
      <c r="D142" s="62" t="s">
        <v>3865</v>
      </c>
      <c r="E142" s="62"/>
      <c r="F142" s="62"/>
      <c r="G142" s="62"/>
    </row>
    <row r="143" spans="2:7" ht="18" customHeight="1" x14ac:dyDescent="0.45">
      <c r="B143" s="44" t="s">
        <v>3866</v>
      </c>
      <c r="C143" s="44" t="s">
        <v>3541</v>
      </c>
      <c r="D143" s="61" t="s">
        <v>3867</v>
      </c>
      <c r="E143" s="61"/>
      <c r="F143" s="61"/>
      <c r="G143" s="61"/>
    </row>
    <row r="144" spans="2:7" ht="18" customHeight="1" x14ac:dyDescent="0.45">
      <c r="B144" s="45" t="s">
        <v>3547</v>
      </c>
      <c r="C144" s="45" t="s">
        <v>3541</v>
      </c>
      <c r="D144" s="62" t="s">
        <v>3868</v>
      </c>
      <c r="E144" s="62"/>
      <c r="F144" s="62"/>
      <c r="G144" s="62"/>
    </row>
    <row r="145" spans="2:7" ht="18" customHeight="1" x14ac:dyDescent="0.45">
      <c r="B145" s="44" t="s">
        <v>3550</v>
      </c>
      <c r="C145" s="44" t="s">
        <v>3541</v>
      </c>
      <c r="D145" s="61" t="s">
        <v>3869</v>
      </c>
      <c r="E145" s="61"/>
      <c r="F145" s="61"/>
      <c r="G145" s="61"/>
    </row>
    <row r="146" spans="2:7" ht="31.05" customHeight="1" x14ac:dyDescent="0.45">
      <c r="B146" s="45" t="s">
        <v>3554</v>
      </c>
      <c r="C146" s="45" t="s">
        <v>3870</v>
      </c>
      <c r="D146" s="62" t="s">
        <v>3871</v>
      </c>
      <c r="E146" s="62"/>
      <c r="F146" s="62"/>
      <c r="G146" s="62"/>
    </row>
    <row r="147" spans="2:7" ht="18" customHeight="1" x14ac:dyDescent="0.45">
      <c r="B147" s="44" t="s">
        <v>3872</v>
      </c>
      <c r="C147" s="44" t="s">
        <v>3579</v>
      </c>
      <c r="D147" s="61" t="s">
        <v>3873</v>
      </c>
      <c r="E147" s="61"/>
      <c r="F147" s="61"/>
      <c r="G147" s="61"/>
    </row>
    <row r="148" spans="2:7" ht="18" customHeight="1" x14ac:dyDescent="0.45">
      <c r="B148" s="45" t="s">
        <v>3583</v>
      </c>
      <c r="C148" s="45" t="s">
        <v>3579</v>
      </c>
      <c r="D148" s="62" t="s">
        <v>3874</v>
      </c>
      <c r="E148" s="62"/>
      <c r="F148" s="62"/>
      <c r="G148" s="62"/>
    </row>
    <row r="149" spans="2:7" ht="18" customHeight="1" x14ac:dyDescent="0.45">
      <c r="B149" s="44" t="s">
        <v>3875</v>
      </c>
      <c r="C149" s="44" t="s">
        <v>3876</v>
      </c>
      <c r="D149" s="61" t="s">
        <v>3877</v>
      </c>
      <c r="E149" s="61"/>
      <c r="F149" s="61"/>
      <c r="G149" s="61"/>
    </row>
    <row r="150" spans="2:7" ht="18" customHeight="1" x14ac:dyDescent="0.45">
      <c r="B150" s="45" t="s">
        <v>2865</v>
      </c>
      <c r="C150" s="45" t="s">
        <v>3579</v>
      </c>
      <c r="D150" s="62" t="s">
        <v>3878</v>
      </c>
      <c r="E150" s="62"/>
      <c r="F150" s="62"/>
      <c r="G150" s="62"/>
    </row>
    <row r="151" spans="2:7" ht="18" customHeight="1" x14ac:dyDescent="0.45">
      <c r="B151" s="44" t="s">
        <v>3879</v>
      </c>
      <c r="C151" s="44" t="s">
        <v>3541</v>
      </c>
      <c r="D151" s="61" t="s">
        <v>3880</v>
      </c>
      <c r="E151" s="61"/>
      <c r="F151" s="61"/>
      <c r="G151" s="61"/>
    </row>
    <row r="152" spans="2:7" ht="18" customHeight="1" x14ac:dyDescent="0.45">
      <c r="B152" s="45" t="s">
        <v>3881</v>
      </c>
      <c r="C152" s="45" t="s">
        <v>3579</v>
      </c>
      <c r="D152" s="62" t="s">
        <v>3882</v>
      </c>
      <c r="E152" s="62"/>
      <c r="F152" s="62"/>
      <c r="G152" s="62"/>
    </row>
    <row r="153" spans="2:7" ht="18" customHeight="1" x14ac:dyDescent="0.45">
      <c r="B153" s="44" t="s">
        <v>3883</v>
      </c>
      <c r="C153" s="44" t="s">
        <v>3616</v>
      </c>
      <c r="D153" s="61" t="s">
        <v>3884</v>
      </c>
      <c r="E153" s="61"/>
      <c r="F153" s="61"/>
      <c r="G153" s="61"/>
    </row>
    <row r="154" spans="2:7" ht="18" customHeight="1" x14ac:dyDescent="0.45">
      <c r="B154" s="45" t="s">
        <v>3885</v>
      </c>
      <c r="C154" s="45" t="s">
        <v>3541</v>
      </c>
      <c r="D154" s="62" t="s">
        <v>3886</v>
      </c>
      <c r="E154" s="62"/>
      <c r="F154" s="62"/>
      <c r="G154" s="62"/>
    </row>
    <row r="155" spans="2:7" ht="18" customHeight="1" x14ac:dyDescent="0.45">
      <c r="B155" s="44" t="s">
        <v>3887</v>
      </c>
      <c r="C155" s="44" t="s">
        <v>3579</v>
      </c>
      <c r="D155" s="61" t="s">
        <v>3888</v>
      </c>
      <c r="E155" s="61"/>
      <c r="F155" s="61"/>
      <c r="G155" s="61"/>
    </row>
    <row r="156" spans="2:7" ht="18" customHeight="1" x14ac:dyDescent="0.45">
      <c r="B156" s="45" t="s">
        <v>3889</v>
      </c>
      <c r="C156" s="45" t="s">
        <v>3579</v>
      </c>
      <c r="D156" s="62" t="s">
        <v>3890</v>
      </c>
      <c r="E156" s="62"/>
      <c r="F156" s="62"/>
      <c r="G156" s="62"/>
    </row>
    <row r="157" spans="2:7" ht="18" customHeight="1" x14ac:dyDescent="0.45">
      <c r="B157" s="44" t="s">
        <v>3891</v>
      </c>
      <c r="C157" s="44" t="s">
        <v>3541</v>
      </c>
      <c r="D157" s="61" t="s">
        <v>3892</v>
      </c>
      <c r="E157" s="61"/>
      <c r="F157" s="61"/>
      <c r="G157" s="61"/>
    </row>
    <row r="158" spans="2:7" ht="18" customHeight="1" x14ac:dyDescent="0.45">
      <c r="B158" s="45" t="s">
        <v>3620</v>
      </c>
      <c r="C158" s="45" t="s">
        <v>3621</v>
      </c>
      <c r="D158" s="62" t="s">
        <v>3893</v>
      </c>
      <c r="E158" s="62"/>
      <c r="F158" s="62"/>
      <c r="G158" s="62"/>
    </row>
    <row r="159" spans="2:7" ht="18" customHeight="1" x14ac:dyDescent="0.45">
      <c r="B159" s="44" t="s">
        <v>3894</v>
      </c>
      <c r="C159" s="44" t="s">
        <v>3579</v>
      </c>
      <c r="D159" s="61" t="s">
        <v>3895</v>
      </c>
      <c r="E159" s="61"/>
      <c r="F159" s="61"/>
      <c r="G159" s="61"/>
    </row>
    <row r="160" spans="2:7" ht="18" customHeight="1" x14ac:dyDescent="0.45">
      <c r="B160" s="45" t="s">
        <v>3625</v>
      </c>
      <c r="C160" s="45" t="s">
        <v>3621</v>
      </c>
      <c r="D160" s="62" t="s">
        <v>3896</v>
      </c>
      <c r="E160" s="62"/>
      <c r="F160" s="62"/>
      <c r="G160" s="62"/>
    </row>
    <row r="161" spans="2:7" ht="18" customHeight="1" x14ac:dyDescent="0.45">
      <c r="B161" s="44" t="s">
        <v>3897</v>
      </c>
      <c r="C161" s="44" t="s">
        <v>3621</v>
      </c>
      <c r="D161" s="61" t="s">
        <v>3898</v>
      </c>
      <c r="E161" s="61"/>
      <c r="F161" s="61"/>
      <c r="G161" s="61"/>
    </row>
    <row r="162" spans="2:7" ht="31.05" customHeight="1" x14ac:dyDescent="0.45">
      <c r="B162" s="45" t="s">
        <v>3899</v>
      </c>
      <c r="C162" s="45" t="s">
        <v>3604</v>
      </c>
      <c r="D162" s="62" t="s">
        <v>3900</v>
      </c>
      <c r="E162" s="62"/>
      <c r="F162" s="62"/>
      <c r="G162" s="62"/>
    </row>
    <row r="163" spans="2:7" ht="18" customHeight="1" x14ac:dyDescent="0.45">
      <c r="B163" s="44" t="s">
        <v>3901</v>
      </c>
      <c r="C163" s="44" t="s">
        <v>3579</v>
      </c>
      <c r="D163" s="61" t="s">
        <v>3902</v>
      </c>
      <c r="E163" s="61"/>
      <c r="F163" s="61"/>
      <c r="G163" s="61"/>
    </row>
    <row r="164" spans="2:7" ht="18" customHeight="1" x14ac:dyDescent="0.45">
      <c r="B164" s="45" t="s">
        <v>3903</v>
      </c>
      <c r="C164" s="45" t="s">
        <v>3621</v>
      </c>
      <c r="D164" s="62" t="s">
        <v>3904</v>
      </c>
      <c r="E164" s="62"/>
      <c r="F164" s="62"/>
      <c r="G164" s="62"/>
    </row>
    <row r="165" spans="2:7" ht="18" customHeight="1" x14ac:dyDescent="0.45">
      <c r="B165" s="44" t="s">
        <v>3905</v>
      </c>
      <c r="C165" s="44" t="s">
        <v>3616</v>
      </c>
      <c r="D165" s="61" t="s">
        <v>3906</v>
      </c>
      <c r="E165" s="61"/>
      <c r="F165" s="61"/>
      <c r="G165" s="61"/>
    </row>
    <row r="166" spans="2:7" ht="18" customHeight="1" x14ac:dyDescent="0.45">
      <c r="B166" s="45" t="s">
        <v>3907</v>
      </c>
      <c r="C166" s="45" t="s">
        <v>3908</v>
      </c>
      <c r="D166" s="62" t="s">
        <v>3909</v>
      </c>
      <c r="E166" s="62"/>
      <c r="F166" s="62"/>
      <c r="G166" s="62"/>
    </row>
    <row r="167" spans="2:7" ht="18" customHeight="1" x14ac:dyDescent="0.45">
      <c r="B167" s="44" t="s">
        <v>3910</v>
      </c>
      <c r="C167" s="44" t="s">
        <v>3579</v>
      </c>
      <c r="D167" s="61" t="s">
        <v>3911</v>
      </c>
      <c r="E167" s="61"/>
      <c r="F167" s="61"/>
      <c r="G167" s="61"/>
    </row>
    <row r="168" spans="2:7" ht="18" customHeight="1" x14ac:dyDescent="0.45">
      <c r="B168" s="45" t="s">
        <v>3612</v>
      </c>
      <c r="C168" s="45" t="s">
        <v>3579</v>
      </c>
      <c r="D168" s="62" t="s">
        <v>3912</v>
      </c>
      <c r="E168" s="62"/>
      <c r="F168" s="62"/>
      <c r="G168" s="62"/>
    </row>
    <row r="169" spans="2:7" ht="18" customHeight="1" x14ac:dyDescent="0.45">
      <c r="B169" s="44" t="s">
        <v>3643</v>
      </c>
      <c r="C169" s="44" t="s">
        <v>3913</v>
      </c>
      <c r="D169" s="61" t="s">
        <v>3914</v>
      </c>
      <c r="E169" s="61"/>
      <c r="F169" s="61"/>
      <c r="G169" s="61"/>
    </row>
    <row r="171" spans="2:7" ht="22.05" customHeight="1" x14ac:dyDescent="0.45">
      <c r="B171" s="57" t="s">
        <v>3915</v>
      </c>
      <c r="C171" s="57"/>
      <c r="D171" s="57"/>
      <c r="E171" s="57"/>
      <c r="F171" s="57"/>
      <c r="G171" s="57"/>
    </row>
    <row r="172" spans="2:7" ht="18" customHeight="1" x14ac:dyDescent="0.45">
      <c r="B172" s="59" t="s">
        <v>3916</v>
      </c>
      <c r="C172" s="59"/>
      <c r="D172" s="59"/>
      <c r="E172" s="59"/>
      <c r="F172" s="59"/>
      <c r="G172" s="59"/>
    </row>
    <row r="173" spans="2:7" ht="30" customHeight="1" x14ac:dyDescent="0.45">
      <c r="B173" s="55" t="s">
        <v>3917</v>
      </c>
      <c r="C173" s="55"/>
      <c r="D173" s="55"/>
      <c r="E173" s="55"/>
      <c r="F173" s="55"/>
      <c r="G173" s="55"/>
    </row>
    <row r="174" spans="2:7" ht="30" customHeight="1" x14ac:dyDescent="0.45">
      <c r="B174" s="55" t="s">
        <v>3918</v>
      </c>
      <c r="C174" s="55"/>
      <c r="D174" s="55"/>
      <c r="E174" s="55"/>
      <c r="F174" s="55"/>
      <c r="G174" s="55"/>
    </row>
    <row r="175" spans="2:7" ht="30" customHeight="1" x14ac:dyDescent="0.45">
      <c r="B175" s="58" t="s">
        <v>3919</v>
      </c>
      <c r="C175" s="58"/>
      <c r="D175" s="58"/>
      <c r="E175" s="58"/>
      <c r="F175" s="58"/>
      <c r="G175" s="58"/>
    </row>
    <row r="176" spans="2:7" ht="16.5" customHeight="1" x14ac:dyDescent="0.45">
      <c r="B176" s="58" t="s">
        <v>3920</v>
      </c>
      <c r="C176" s="58"/>
      <c r="D176" s="58"/>
      <c r="E176" s="58"/>
      <c r="F176" s="58"/>
      <c r="G176" s="58"/>
    </row>
    <row r="177" spans="2:7" ht="16.5" customHeight="1" x14ac:dyDescent="0.45">
      <c r="B177" s="55" t="s">
        <v>3921</v>
      </c>
      <c r="C177" s="55"/>
      <c r="D177" s="55"/>
      <c r="E177" s="55"/>
      <c r="F177" s="55"/>
      <c r="G177" s="55"/>
    </row>
    <row r="178" spans="2:7" ht="16.5" customHeight="1" x14ac:dyDescent="0.45">
      <c r="B178" s="58" t="s">
        <v>3922</v>
      </c>
      <c r="C178" s="58"/>
      <c r="D178" s="58"/>
      <c r="E178" s="58"/>
      <c r="F178" s="58"/>
      <c r="G178" s="58"/>
    </row>
    <row r="179" spans="2:7" ht="16.5" customHeight="1" x14ac:dyDescent="0.45">
      <c r="B179" s="58" t="s">
        <v>3923</v>
      </c>
      <c r="C179" s="58"/>
      <c r="D179" s="58"/>
      <c r="E179" s="58"/>
      <c r="F179" s="58"/>
      <c r="G179" s="58"/>
    </row>
    <row r="180" spans="2:7" ht="16.5" customHeight="1" x14ac:dyDescent="0.45">
      <c r="B180" s="58" t="s">
        <v>3924</v>
      </c>
      <c r="C180" s="58"/>
      <c r="D180" s="58"/>
      <c r="E180" s="58"/>
      <c r="F180" s="58"/>
      <c r="G180" s="58"/>
    </row>
    <row r="181" spans="2:7" ht="16.5" customHeight="1" x14ac:dyDescent="0.45">
      <c r="B181" s="58" t="s">
        <v>3925</v>
      </c>
      <c r="C181" s="58"/>
      <c r="D181" s="58"/>
      <c r="E181" s="58"/>
      <c r="F181" s="58"/>
      <c r="G181" s="58"/>
    </row>
    <row r="182" spans="2:7" ht="16.5" customHeight="1" x14ac:dyDescent="0.45">
      <c r="B182" s="58" t="s">
        <v>3926</v>
      </c>
      <c r="C182" s="58"/>
      <c r="D182" s="58"/>
      <c r="E182" s="58"/>
      <c r="F182" s="58"/>
      <c r="G182" s="58"/>
    </row>
    <row r="183" spans="2:7" ht="16.5" customHeight="1" x14ac:dyDescent="0.45">
      <c r="B183" s="58" t="s">
        <v>3927</v>
      </c>
      <c r="C183" s="58"/>
      <c r="D183" s="58"/>
      <c r="E183" s="58"/>
      <c r="F183" s="58"/>
      <c r="G183" s="58"/>
    </row>
    <row r="184" spans="2:7" ht="16.5" customHeight="1" x14ac:dyDescent="0.45">
      <c r="B184" s="58" t="s">
        <v>3928</v>
      </c>
      <c r="C184" s="58"/>
      <c r="D184" s="58"/>
      <c r="E184" s="58"/>
      <c r="F184" s="58"/>
      <c r="G184" s="58"/>
    </row>
    <row r="185" spans="2:7" ht="16.5" customHeight="1" x14ac:dyDescent="0.45">
      <c r="B185" s="58" t="s">
        <v>3929</v>
      </c>
      <c r="C185" s="58"/>
      <c r="D185" s="58"/>
      <c r="E185" s="58"/>
      <c r="F185" s="58"/>
      <c r="G185" s="58"/>
    </row>
    <row r="186" spans="2:7" ht="16.5" customHeight="1" x14ac:dyDescent="0.45">
      <c r="B186" s="58" t="s">
        <v>3930</v>
      </c>
      <c r="C186" s="58"/>
      <c r="D186" s="58"/>
      <c r="E186" s="58"/>
      <c r="F186" s="58"/>
      <c r="G186" s="58"/>
    </row>
    <row r="187" spans="2:7" ht="16.5" customHeight="1" x14ac:dyDescent="0.45">
      <c r="B187" s="58" t="s">
        <v>3931</v>
      </c>
      <c r="C187" s="58"/>
      <c r="D187" s="58"/>
      <c r="E187" s="58"/>
      <c r="F187" s="58"/>
      <c r="G187" s="58"/>
    </row>
    <row r="188" spans="2:7" ht="16.5" customHeight="1" x14ac:dyDescent="0.45">
      <c r="B188" s="55" t="s">
        <v>3932</v>
      </c>
      <c r="C188" s="55"/>
      <c r="D188" s="55"/>
      <c r="E188" s="55"/>
      <c r="F188" s="55"/>
      <c r="G188" s="55"/>
    </row>
    <row r="189" spans="2:7" ht="30" customHeight="1" x14ac:dyDescent="0.45">
      <c r="B189" s="55" t="s">
        <v>3933</v>
      </c>
      <c r="C189" s="55"/>
      <c r="D189" s="55"/>
      <c r="E189" s="55"/>
      <c r="F189" s="55"/>
      <c r="G189" s="55"/>
    </row>
    <row r="190" spans="2:7" ht="18" customHeight="1" x14ac:dyDescent="0.45">
      <c r="B190" s="59" t="s">
        <v>3934</v>
      </c>
      <c r="C190" s="59"/>
      <c r="D190" s="59"/>
      <c r="E190" s="59"/>
      <c r="F190" s="59"/>
      <c r="G190" s="59"/>
    </row>
    <row r="191" spans="2:7" ht="30" customHeight="1" x14ac:dyDescent="0.45">
      <c r="B191" s="55" t="s">
        <v>3935</v>
      </c>
      <c r="C191" s="55"/>
      <c r="D191" s="55"/>
      <c r="E191" s="55"/>
      <c r="F191" s="55"/>
      <c r="G191" s="55"/>
    </row>
    <row r="192" spans="2:7" ht="43.5" customHeight="1" x14ac:dyDescent="0.45">
      <c r="B192" s="55" t="s">
        <v>3936</v>
      </c>
      <c r="C192" s="55"/>
      <c r="D192" s="55"/>
      <c r="E192" s="55"/>
      <c r="F192" s="55"/>
      <c r="G192" s="55"/>
    </row>
    <row r="193" spans="2:7" ht="43.5" customHeight="1" x14ac:dyDescent="0.45">
      <c r="B193" s="55" t="s">
        <v>3937</v>
      </c>
      <c r="C193" s="55"/>
      <c r="D193" s="55"/>
      <c r="E193" s="55"/>
      <c r="F193" s="55"/>
      <c r="G193" s="55"/>
    </row>
    <row r="194" spans="2:7" ht="22.05" customHeight="1" x14ac:dyDescent="0.45">
      <c r="B194" s="57" t="s">
        <v>3938</v>
      </c>
      <c r="C194" s="57"/>
      <c r="D194" s="57"/>
      <c r="E194" s="57"/>
      <c r="F194" s="57"/>
      <c r="G194" s="57"/>
    </row>
    <row r="195" spans="2:7" ht="18" customHeight="1" x14ac:dyDescent="0.45">
      <c r="B195" s="59" t="s">
        <v>3939</v>
      </c>
      <c r="C195" s="59"/>
      <c r="D195" s="59"/>
      <c r="E195" s="59"/>
      <c r="F195" s="59"/>
      <c r="G195" s="59"/>
    </row>
    <row r="196" spans="2:7" ht="30" customHeight="1" x14ac:dyDescent="0.45">
      <c r="B196" s="55" t="s">
        <v>3940</v>
      </c>
      <c r="C196" s="55"/>
      <c r="D196" s="55"/>
      <c r="E196" s="55"/>
      <c r="F196" s="55"/>
      <c r="G196" s="55"/>
    </row>
    <row r="197" spans="2:7" ht="16.5" customHeight="1" x14ac:dyDescent="0.45">
      <c r="B197" s="55" t="s">
        <v>3941</v>
      </c>
      <c r="C197" s="55"/>
      <c r="D197" s="55"/>
      <c r="E197" s="55"/>
      <c r="F197" s="55"/>
      <c r="G197" s="55"/>
    </row>
    <row r="198" spans="2:7" ht="16.5" customHeight="1" x14ac:dyDescent="0.45">
      <c r="B198" s="58" t="s">
        <v>3942</v>
      </c>
      <c r="C198" s="58"/>
      <c r="D198" s="58"/>
      <c r="E198" s="58"/>
      <c r="F198" s="58"/>
      <c r="G198" s="58"/>
    </row>
    <row r="199" spans="2:7" ht="16.5" customHeight="1" x14ac:dyDescent="0.45">
      <c r="B199" s="58" t="s">
        <v>3943</v>
      </c>
      <c r="C199" s="58"/>
      <c r="D199" s="58"/>
      <c r="E199" s="58"/>
      <c r="F199" s="58"/>
      <c r="G199" s="58"/>
    </row>
    <row r="200" spans="2:7" ht="16.5" customHeight="1" x14ac:dyDescent="0.45">
      <c r="B200" s="58" t="s">
        <v>3944</v>
      </c>
      <c r="C200" s="58"/>
      <c r="D200" s="58"/>
      <c r="E200" s="58"/>
      <c r="F200" s="58"/>
      <c r="G200" s="58"/>
    </row>
    <row r="201" spans="2:7" ht="16.5" customHeight="1" x14ac:dyDescent="0.45">
      <c r="B201" s="58" t="s">
        <v>3945</v>
      </c>
      <c r="C201" s="58"/>
      <c r="D201" s="58"/>
      <c r="E201" s="58"/>
      <c r="F201" s="58"/>
      <c r="G201" s="58"/>
    </row>
    <row r="202" spans="2:7" ht="30" customHeight="1" x14ac:dyDescent="0.45">
      <c r="B202" s="55" t="s">
        <v>3946</v>
      </c>
      <c r="C202" s="55"/>
      <c r="D202" s="55"/>
      <c r="E202" s="55"/>
      <c r="F202" s="55"/>
      <c r="G202" s="55"/>
    </row>
    <row r="203" spans="2:7" ht="16.5" customHeight="1" x14ac:dyDescent="0.45">
      <c r="B203" s="58" t="s">
        <v>3947</v>
      </c>
      <c r="C203" s="58"/>
      <c r="D203" s="58"/>
      <c r="E203" s="58"/>
      <c r="F203" s="58"/>
      <c r="G203" s="58"/>
    </row>
    <row r="204" spans="2:7" ht="16.5" customHeight="1" x14ac:dyDescent="0.45">
      <c r="B204" s="58" t="s">
        <v>3948</v>
      </c>
      <c r="C204" s="58"/>
      <c r="D204" s="58"/>
      <c r="E204" s="58"/>
      <c r="F204" s="58"/>
      <c r="G204" s="58"/>
    </row>
    <row r="205" spans="2:7" ht="16.5" customHeight="1" x14ac:dyDescent="0.45">
      <c r="B205" s="55" t="s">
        <v>3949</v>
      </c>
      <c r="C205" s="55"/>
      <c r="D205" s="55"/>
      <c r="E205" s="55"/>
      <c r="F205" s="55"/>
      <c r="G205" s="55"/>
    </row>
    <row r="206" spans="2:7" ht="30" customHeight="1" x14ac:dyDescent="0.45">
      <c r="B206" s="55" t="s">
        <v>3950</v>
      </c>
      <c r="C206" s="55"/>
      <c r="D206" s="55"/>
      <c r="E206" s="55"/>
      <c r="F206" s="55"/>
      <c r="G206" s="55"/>
    </row>
    <row r="207" spans="2:7" ht="30" customHeight="1" x14ac:dyDescent="0.45">
      <c r="B207" s="55" t="s">
        <v>3951</v>
      </c>
      <c r="C207" s="55"/>
      <c r="D207" s="55"/>
      <c r="E207" s="55"/>
      <c r="F207" s="55"/>
      <c r="G207" s="55"/>
    </row>
    <row r="208" spans="2:7" ht="16.5" customHeight="1" x14ac:dyDescent="0.45">
      <c r="B208" s="55" t="s">
        <v>3952</v>
      </c>
      <c r="C208" s="55"/>
      <c r="D208" s="55"/>
      <c r="E208" s="55"/>
      <c r="F208" s="55"/>
      <c r="G208" s="55"/>
    </row>
    <row r="209" spans="2:7" ht="16.5" customHeight="1" x14ac:dyDescent="0.45">
      <c r="B209" s="58" t="s">
        <v>3953</v>
      </c>
      <c r="C209" s="58"/>
      <c r="D209" s="58"/>
      <c r="E209" s="58"/>
      <c r="F209" s="58"/>
      <c r="G209" s="58"/>
    </row>
    <row r="210" spans="2:7" ht="16.5" customHeight="1" x14ac:dyDescent="0.45">
      <c r="B210" s="58" t="s">
        <v>3954</v>
      </c>
      <c r="C210" s="58"/>
      <c r="D210" s="58"/>
      <c r="E210" s="58"/>
      <c r="F210" s="58"/>
      <c r="G210" s="58"/>
    </row>
    <row r="211" spans="2:7" ht="16.5" customHeight="1" x14ac:dyDescent="0.45">
      <c r="B211" s="58" t="s">
        <v>3955</v>
      </c>
      <c r="C211" s="58"/>
      <c r="D211" s="58"/>
      <c r="E211" s="58"/>
      <c r="F211" s="58"/>
      <c r="G211" s="58"/>
    </row>
    <row r="212" spans="2:7" ht="16.5" customHeight="1" x14ac:dyDescent="0.45">
      <c r="B212" s="58" t="s">
        <v>3956</v>
      </c>
      <c r="C212" s="58"/>
      <c r="D212" s="58"/>
      <c r="E212" s="58"/>
      <c r="F212" s="58"/>
      <c r="G212" s="58"/>
    </row>
    <row r="213" spans="2:7" ht="16.5" customHeight="1" x14ac:dyDescent="0.45">
      <c r="B213" s="58" t="s">
        <v>3957</v>
      </c>
      <c r="C213" s="58"/>
      <c r="D213" s="58"/>
      <c r="E213" s="58"/>
      <c r="F213" s="58"/>
      <c r="G213" s="58"/>
    </row>
    <row r="214" spans="2:7" ht="16.5" customHeight="1" x14ac:dyDescent="0.45">
      <c r="B214" s="58" t="s">
        <v>3958</v>
      </c>
      <c r="C214" s="58"/>
      <c r="D214" s="58"/>
      <c r="E214" s="58"/>
      <c r="F214" s="58"/>
      <c r="G214" s="58"/>
    </row>
    <row r="215" spans="2:7" ht="30" customHeight="1" x14ac:dyDescent="0.45">
      <c r="B215" s="58" t="s">
        <v>3959</v>
      </c>
      <c r="C215" s="58"/>
      <c r="D215" s="58"/>
      <c r="E215" s="58"/>
      <c r="F215" s="58"/>
      <c r="G215" s="58"/>
    </row>
    <row r="216" spans="2:7" ht="18" customHeight="1" x14ac:dyDescent="0.45">
      <c r="B216" s="59" t="s">
        <v>3960</v>
      </c>
      <c r="C216" s="59"/>
      <c r="D216" s="59"/>
      <c r="E216" s="59"/>
      <c r="F216" s="59"/>
      <c r="G216" s="59"/>
    </row>
    <row r="217" spans="2:7" ht="16.5" customHeight="1" x14ac:dyDescent="0.45">
      <c r="B217" s="55" t="s">
        <v>3961</v>
      </c>
      <c r="C217" s="55"/>
      <c r="D217" s="55"/>
      <c r="E217" s="55"/>
      <c r="F217" s="55"/>
      <c r="G217" s="55"/>
    </row>
    <row r="218" spans="2:7" ht="16.5" customHeight="1" x14ac:dyDescent="0.45">
      <c r="B218" s="55" t="s">
        <v>3962</v>
      </c>
      <c r="C218" s="55"/>
      <c r="D218" s="55"/>
      <c r="E218" s="55"/>
      <c r="F218" s="55"/>
      <c r="G218" s="55"/>
    </row>
    <row r="219" spans="2:7" ht="30" customHeight="1" x14ac:dyDescent="0.45">
      <c r="B219" s="55" t="s">
        <v>3963</v>
      </c>
      <c r="C219" s="55"/>
      <c r="D219" s="55"/>
      <c r="E219" s="55"/>
      <c r="F219" s="55"/>
      <c r="G219" s="55"/>
    </row>
    <row r="220" spans="2:7" ht="30" customHeight="1" x14ac:dyDescent="0.45">
      <c r="B220" s="55" t="s">
        <v>3964</v>
      </c>
      <c r="C220" s="55"/>
      <c r="D220" s="55"/>
      <c r="E220" s="55"/>
      <c r="F220" s="55"/>
      <c r="G220" s="55"/>
    </row>
    <row r="221" spans="2:7" ht="16.5" customHeight="1" x14ac:dyDescent="0.45">
      <c r="B221" s="55" t="s">
        <v>3965</v>
      </c>
      <c r="C221" s="55"/>
      <c r="D221" s="55"/>
      <c r="E221" s="55"/>
      <c r="F221" s="55"/>
      <c r="G221" s="55"/>
    </row>
    <row r="222" spans="2:7" ht="16.5" customHeight="1" x14ac:dyDescent="0.45">
      <c r="B222" s="55" t="s">
        <v>3966</v>
      </c>
      <c r="C222" s="55"/>
      <c r="D222" s="55"/>
      <c r="E222" s="55"/>
      <c r="F222" s="55"/>
      <c r="G222" s="55"/>
    </row>
    <row r="223" spans="2:7" ht="16.5" customHeight="1" x14ac:dyDescent="0.45">
      <c r="B223" s="55" t="s">
        <v>3967</v>
      </c>
      <c r="C223" s="55"/>
      <c r="D223" s="55"/>
      <c r="E223" s="55"/>
      <c r="F223" s="55"/>
      <c r="G223" s="55"/>
    </row>
    <row r="224" spans="2:7" ht="16.5" customHeight="1" x14ac:dyDescent="0.45">
      <c r="B224" s="55" t="s">
        <v>3968</v>
      </c>
      <c r="C224" s="55"/>
      <c r="D224" s="55"/>
      <c r="E224" s="55"/>
      <c r="F224" s="55"/>
      <c r="G224" s="55"/>
    </row>
    <row r="225" spans="2:7" ht="30" customHeight="1" x14ac:dyDescent="0.45">
      <c r="B225" s="55" t="s">
        <v>3969</v>
      </c>
      <c r="C225" s="55"/>
      <c r="D225" s="55"/>
      <c r="E225" s="55"/>
      <c r="F225" s="55"/>
      <c r="G225" s="55"/>
    </row>
    <row r="226" spans="2:7" ht="30" customHeight="1" x14ac:dyDescent="0.45">
      <c r="B226" s="55" t="s">
        <v>3970</v>
      </c>
      <c r="C226" s="55"/>
      <c r="D226" s="55"/>
      <c r="E226" s="55"/>
      <c r="F226" s="55"/>
      <c r="G226" s="55"/>
    </row>
    <row r="227" spans="2:7" ht="22.05" customHeight="1" x14ac:dyDescent="0.45">
      <c r="B227" s="57" t="s">
        <v>3971</v>
      </c>
      <c r="C227" s="57"/>
      <c r="D227" s="57"/>
      <c r="E227" s="57"/>
      <c r="F227" s="57"/>
      <c r="G227" s="57"/>
    </row>
    <row r="228" spans="2:7" ht="18" customHeight="1" x14ac:dyDescent="0.45">
      <c r="B228" s="43" t="s">
        <v>3972</v>
      </c>
      <c r="C228" s="43" t="s">
        <v>3973</v>
      </c>
      <c r="D228" s="60" t="s">
        <v>3974</v>
      </c>
      <c r="E228" s="60"/>
      <c r="F228" s="60"/>
      <c r="G228" s="60"/>
    </row>
    <row r="229" spans="2:7" ht="85.05" customHeight="1" x14ac:dyDescent="0.45">
      <c r="B229" s="44" t="s">
        <v>3975</v>
      </c>
      <c r="C229" s="44" t="s">
        <v>3976</v>
      </c>
      <c r="D229" s="61" t="s">
        <v>3977</v>
      </c>
      <c r="E229" s="61"/>
      <c r="F229" s="61"/>
      <c r="G229" s="61"/>
    </row>
    <row r="230" spans="2:7" ht="85.05" customHeight="1" x14ac:dyDescent="0.45">
      <c r="B230" s="45" t="s">
        <v>3978</v>
      </c>
      <c r="C230" s="45" t="s">
        <v>3979</v>
      </c>
      <c r="D230" s="62" t="s">
        <v>3980</v>
      </c>
      <c r="E230" s="62"/>
      <c r="F230" s="62"/>
      <c r="G230" s="62"/>
    </row>
    <row r="231" spans="2:7" ht="31.05" customHeight="1" x14ac:dyDescent="0.45">
      <c r="B231" s="44" t="s">
        <v>3981</v>
      </c>
      <c r="C231" s="44" t="s">
        <v>3982</v>
      </c>
      <c r="D231" s="61" t="s">
        <v>3983</v>
      </c>
      <c r="E231" s="61"/>
      <c r="F231" s="61"/>
      <c r="G231" s="61"/>
    </row>
    <row r="232" spans="2:7" ht="44.55" customHeight="1" x14ac:dyDescent="0.45">
      <c r="B232" s="45" t="s">
        <v>3984</v>
      </c>
      <c r="C232" s="45" t="s">
        <v>3985</v>
      </c>
      <c r="D232" s="62" t="s">
        <v>3986</v>
      </c>
      <c r="E232" s="62"/>
      <c r="F232" s="62"/>
      <c r="G232" s="62"/>
    </row>
    <row r="233" spans="2:7" ht="58.05" customHeight="1" x14ac:dyDescent="0.45">
      <c r="B233" s="44" t="s">
        <v>3987</v>
      </c>
      <c r="C233" s="44" t="s">
        <v>3988</v>
      </c>
      <c r="D233" s="61" t="s">
        <v>3989</v>
      </c>
      <c r="E233" s="61"/>
      <c r="F233" s="61"/>
      <c r="G233" s="61"/>
    </row>
    <row r="234" spans="2:7" ht="44.55" customHeight="1" x14ac:dyDescent="0.45">
      <c r="B234" s="45" t="s">
        <v>3990</v>
      </c>
      <c r="C234" s="45" t="s">
        <v>3991</v>
      </c>
      <c r="D234" s="62" t="s">
        <v>3992</v>
      </c>
      <c r="E234" s="62"/>
      <c r="F234" s="62"/>
      <c r="G234" s="62"/>
    </row>
    <row r="235" spans="2:7" ht="44.55" customHeight="1" x14ac:dyDescent="0.45">
      <c r="B235" s="44" t="s">
        <v>3993</v>
      </c>
      <c r="C235" s="44" t="s">
        <v>3994</v>
      </c>
      <c r="D235" s="61" t="s">
        <v>3995</v>
      </c>
      <c r="E235" s="61"/>
      <c r="F235" s="61"/>
      <c r="G235" s="61"/>
    </row>
    <row r="236" spans="2:7" ht="31.05" customHeight="1" x14ac:dyDescent="0.45">
      <c r="B236" s="45" t="s">
        <v>3996</v>
      </c>
      <c r="C236" s="45" t="s">
        <v>3997</v>
      </c>
      <c r="D236" s="62" t="s">
        <v>3998</v>
      </c>
      <c r="E236" s="62"/>
      <c r="F236" s="62"/>
      <c r="G236" s="62"/>
    </row>
    <row r="238" spans="2:7" ht="22.05" customHeight="1" x14ac:dyDescent="0.45">
      <c r="B238" s="57" t="s">
        <v>3999</v>
      </c>
      <c r="C238" s="57"/>
      <c r="D238" s="57"/>
      <c r="E238" s="57"/>
      <c r="F238" s="57"/>
      <c r="G238" s="57"/>
    </row>
    <row r="239" spans="2:7" ht="16.5" customHeight="1" x14ac:dyDescent="0.45">
      <c r="B239" s="55" t="s">
        <v>4000</v>
      </c>
      <c r="C239" s="55"/>
      <c r="D239" s="55"/>
      <c r="E239" s="55"/>
      <c r="F239" s="55"/>
      <c r="G239" s="55"/>
    </row>
    <row r="240" spans="2:7" ht="16.5" customHeight="1" x14ac:dyDescent="0.45">
      <c r="B240" s="55" t="s">
        <v>4001</v>
      </c>
      <c r="C240" s="55"/>
      <c r="D240" s="55"/>
      <c r="E240" s="55"/>
      <c r="F240" s="55"/>
      <c r="G240" s="55"/>
    </row>
    <row r="241" spans="2:7" ht="30" customHeight="1" x14ac:dyDescent="0.45">
      <c r="B241" s="55" t="s">
        <v>4002</v>
      </c>
      <c r="C241" s="55"/>
      <c r="D241" s="55"/>
      <c r="E241" s="55"/>
      <c r="F241" s="55"/>
      <c r="G241" s="55"/>
    </row>
    <row r="242" spans="2:7" ht="30" customHeight="1" x14ac:dyDescent="0.45">
      <c r="B242" s="55" t="s">
        <v>4003</v>
      </c>
      <c r="C242" s="55"/>
      <c r="D242" s="55"/>
      <c r="E242" s="55"/>
      <c r="F242" s="55"/>
      <c r="G242" s="55"/>
    </row>
    <row r="243" spans="2:7" ht="16.5" customHeight="1" x14ac:dyDescent="0.45">
      <c r="B243" s="55" t="s">
        <v>4004</v>
      </c>
      <c r="C243" s="55"/>
      <c r="D243" s="55"/>
      <c r="E243" s="55"/>
      <c r="F243" s="55"/>
      <c r="G243" s="55"/>
    </row>
    <row r="244" spans="2:7" ht="16.5" customHeight="1" x14ac:dyDescent="0.45">
      <c r="B244" s="55" t="s">
        <v>4005</v>
      </c>
      <c r="C244" s="55"/>
      <c r="D244" s="55"/>
      <c r="E244" s="55"/>
      <c r="F244" s="55"/>
      <c r="G244" s="55"/>
    </row>
    <row r="245" spans="2:7" ht="16.5" customHeight="1" x14ac:dyDescent="0.45">
      <c r="B245" s="55" t="s">
        <v>4006</v>
      </c>
      <c r="C245" s="55"/>
      <c r="D245" s="55"/>
      <c r="E245" s="55"/>
      <c r="F245" s="55"/>
      <c r="G245" s="55"/>
    </row>
    <row r="246" spans="2:7" ht="16.5" customHeight="1" x14ac:dyDescent="0.45">
      <c r="B246" s="55" t="s">
        <v>4007</v>
      </c>
      <c r="C246" s="55"/>
      <c r="D246" s="55"/>
      <c r="E246" s="55"/>
      <c r="F246" s="55"/>
      <c r="G246" s="55"/>
    </row>
    <row r="247" spans="2:7" ht="16.5" customHeight="1" x14ac:dyDescent="0.45">
      <c r="B247" s="55" t="s">
        <v>4008</v>
      </c>
      <c r="C247" s="55"/>
      <c r="D247" s="55"/>
      <c r="E247" s="55"/>
      <c r="F247" s="55"/>
      <c r="G247" s="55"/>
    </row>
    <row r="248" spans="2:7" ht="30" customHeight="1" x14ac:dyDescent="0.45">
      <c r="B248" s="55" t="s">
        <v>4009</v>
      </c>
      <c r="C248" s="55"/>
      <c r="D248" s="55"/>
      <c r="E248" s="55"/>
      <c r="F248" s="55"/>
      <c r="G248" s="55"/>
    </row>
    <row r="249" spans="2:7" ht="30" customHeight="1" x14ac:dyDescent="0.45">
      <c r="B249" s="55" t="s">
        <v>4010</v>
      </c>
      <c r="C249" s="55"/>
      <c r="D249" s="55"/>
      <c r="E249" s="55"/>
      <c r="F249" s="55"/>
      <c r="G249" s="55"/>
    </row>
    <row r="250" spans="2:7" ht="30" customHeight="1" x14ac:dyDescent="0.45">
      <c r="B250" s="55" t="s">
        <v>4011</v>
      </c>
      <c r="C250" s="55"/>
      <c r="D250" s="55"/>
      <c r="E250" s="55"/>
      <c r="F250" s="55"/>
      <c r="G250" s="55"/>
    </row>
    <row r="251" spans="2:7" ht="16.5" customHeight="1" x14ac:dyDescent="0.45">
      <c r="B251" s="55" t="s">
        <v>4012</v>
      </c>
      <c r="C251" s="55"/>
      <c r="D251" s="55"/>
      <c r="E251" s="55"/>
      <c r="F251" s="55"/>
      <c r="G251" s="55"/>
    </row>
    <row r="252" spans="2:7" ht="30" customHeight="1" x14ac:dyDescent="0.45">
      <c r="B252" s="55" t="s">
        <v>4013</v>
      </c>
      <c r="C252" s="55"/>
      <c r="D252" s="55"/>
      <c r="E252" s="55"/>
      <c r="F252" s="55"/>
      <c r="G252" s="55"/>
    </row>
    <row r="253" spans="2:7" ht="16.5" customHeight="1" x14ac:dyDescent="0.45">
      <c r="B253" s="55" t="s">
        <v>4014</v>
      </c>
      <c r="C253" s="55"/>
      <c r="D253" s="55"/>
      <c r="E253" s="55"/>
      <c r="F253" s="55"/>
      <c r="G253" s="55"/>
    </row>
    <row r="254" spans="2:7" ht="30" customHeight="1" x14ac:dyDescent="0.45">
      <c r="B254" s="55" t="s">
        <v>4015</v>
      </c>
      <c r="C254" s="55"/>
      <c r="D254" s="55"/>
      <c r="E254" s="55"/>
      <c r="F254" s="55"/>
      <c r="G254" s="55"/>
    </row>
    <row r="255" spans="2:7" ht="30" customHeight="1" x14ac:dyDescent="0.45">
      <c r="B255" s="55" t="s">
        <v>4016</v>
      </c>
      <c r="C255" s="55"/>
      <c r="D255" s="55"/>
      <c r="E255" s="55"/>
      <c r="F255" s="55"/>
      <c r="G255" s="55"/>
    </row>
    <row r="256" spans="2:7" ht="16.5" customHeight="1" x14ac:dyDescent="0.45">
      <c r="B256" s="55" t="s">
        <v>4017</v>
      </c>
      <c r="C256" s="55"/>
      <c r="D256" s="55"/>
      <c r="E256" s="55"/>
      <c r="F256" s="55"/>
      <c r="G256" s="55"/>
    </row>
    <row r="257" spans="2:7" ht="16.5" customHeight="1" x14ac:dyDescent="0.45">
      <c r="B257" s="55" t="s">
        <v>4018</v>
      </c>
      <c r="C257" s="55"/>
      <c r="D257" s="55"/>
      <c r="E257" s="55"/>
      <c r="F257" s="55"/>
      <c r="G257" s="55"/>
    </row>
    <row r="258" spans="2:7" ht="16.5" customHeight="1" x14ac:dyDescent="0.45">
      <c r="B258" s="55" t="s">
        <v>4019</v>
      </c>
      <c r="C258" s="55"/>
      <c r="D258" s="55"/>
      <c r="E258" s="55"/>
      <c r="F258" s="55"/>
      <c r="G258" s="55"/>
    </row>
    <row r="259" spans="2:7" ht="16.5" customHeight="1" x14ac:dyDescent="0.45">
      <c r="B259" s="55" t="s">
        <v>4020</v>
      </c>
      <c r="C259" s="55"/>
      <c r="D259" s="55"/>
      <c r="E259" s="55"/>
      <c r="F259" s="55"/>
      <c r="G259" s="55"/>
    </row>
    <row r="260" spans="2:7" ht="16.5" customHeight="1" x14ac:dyDescent="0.45">
      <c r="B260" s="55" t="s">
        <v>4021</v>
      </c>
      <c r="C260" s="55"/>
      <c r="D260" s="55"/>
      <c r="E260" s="55"/>
      <c r="F260" s="55"/>
      <c r="G260" s="55"/>
    </row>
    <row r="261" spans="2:7" ht="16.5" customHeight="1" x14ac:dyDescent="0.45">
      <c r="B261" s="55" t="s">
        <v>4022</v>
      </c>
      <c r="C261" s="55"/>
      <c r="D261" s="55"/>
      <c r="E261" s="55"/>
      <c r="F261" s="55"/>
      <c r="G261" s="55"/>
    </row>
    <row r="262" spans="2:7" ht="16.5" customHeight="1" x14ac:dyDescent="0.45">
      <c r="B262" s="55" t="s">
        <v>4023</v>
      </c>
      <c r="C262" s="55"/>
      <c r="D262" s="55"/>
      <c r="E262" s="55"/>
      <c r="F262" s="55"/>
      <c r="G262" s="55"/>
    </row>
    <row r="263" spans="2:7" ht="16.5" customHeight="1" x14ac:dyDescent="0.45">
      <c r="B263" s="55" t="s">
        <v>4024</v>
      </c>
      <c r="C263" s="55"/>
      <c r="D263" s="55"/>
      <c r="E263" s="55"/>
      <c r="F263" s="55"/>
      <c r="G263" s="55"/>
    </row>
    <row r="264" spans="2:7" ht="16.5" customHeight="1" x14ac:dyDescent="0.45">
      <c r="B264" s="55" t="s">
        <v>4025</v>
      </c>
      <c r="C264" s="55"/>
      <c r="D264" s="55"/>
      <c r="E264" s="55"/>
      <c r="F264" s="55"/>
      <c r="G264" s="55"/>
    </row>
    <row r="265" spans="2:7" ht="16.5" customHeight="1" x14ac:dyDescent="0.45">
      <c r="B265" s="55" t="s">
        <v>4026</v>
      </c>
      <c r="C265" s="55"/>
      <c r="D265" s="55"/>
      <c r="E265" s="55"/>
      <c r="F265" s="55"/>
      <c r="G265" s="55"/>
    </row>
    <row r="266" spans="2:7" ht="30" customHeight="1" x14ac:dyDescent="0.45">
      <c r="B266" s="55" t="s">
        <v>4027</v>
      </c>
      <c r="C266" s="55"/>
      <c r="D266" s="55"/>
      <c r="E266" s="55"/>
      <c r="F266" s="55"/>
      <c r="G266" s="55"/>
    </row>
    <row r="267" spans="2:7" ht="30" customHeight="1" x14ac:dyDescent="0.45">
      <c r="B267" s="55" t="s">
        <v>4028</v>
      </c>
      <c r="C267" s="55"/>
      <c r="D267" s="55"/>
      <c r="E267" s="55"/>
      <c r="F267" s="55"/>
      <c r="G267" s="55"/>
    </row>
    <row r="268" spans="2:7" ht="16.5" customHeight="1" x14ac:dyDescent="0.45">
      <c r="B268" s="55" t="s">
        <v>4029</v>
      </c>
      <c r="C268" s="55"/>
      <c r="D268" s="55"/>
      <c r="E268" s="55"/>
      <c r="F268" s="55"/>
      <c r="G268" s="55"/>
    </row>
    <row r="269" spans="2:7" ht="16.5" customHeight="1" x14ac:dyDescent="0.45">
      <c r="B269" s="55" t="s">
        <v>4030</v>
      </c>
      <c r="C269" s="55"/>
      <c r="D269" s="55"/>
      <c r="E269" s="55"/>
      <c r="F269" s="55"/>
      <c r="G269" s="55"/>
    </row>
    <row r="270" spans="2:7" ht="30" customHeight="1" x14ac:dyDescent="0.45">
      <c r="B270" s="55" t="s">
        <v>4031</v>
      </c>
      <c r="C270" s="55"/>
      <c r="D270" s="55"/>
      <c r="E270" s="55"/>
      <c r="F270" s="55"/>
      <c r="G270" s="55"/>
    </row>
    <row r="271" spans="2:7" ht="16.5" customHeight="1" x14ac:dyDescent="0.45">
      <c r="B271" s="55" t="s">
        <v>4032</v>
      </c>
      <c r="C271" s="55"/>
      <c r="D271" s="55"/>
      <c r="E271" s="55"/>
      <c r="F271" s="55"/>
      <c r="G271" s="55"/>
    </row>
    <row r="272" spans="2:7" ht="16.5" customHeight="1" x14ac:dyDescent="0.45">
      <c r="B272" s="55" t="s">
        <v>4033</v>
      </c>
      <c r="C272" s="55"/>
      <c r="D272" s="55"/>
      <c r="E272" s="55"/>
      <c r="F272" s="55"/>
      <c r="G272" s="55"/>
    </row>
    <row r="273" spans="2:7" ht="30" customHeight="1" x14ac:dyDescent="0.45">
      <c r="B273" s="55" t="s">
        <v>4034</v>
      </c>
      <c r="C273" s="55"/>
      <c r="D273" s="55"/>
      <c r="E273" s="55"/>
      <c r="F273" s="55"/>
      <c r="G273" s="55"/>
    </row>
    <row r="274" spans="2:7" ht="16.5" customHeight="1" x14ac:dyDescent="0.45">
      <c r="B274" s="55" t="s">
        <v>4035</v>
      </c>
      <c r="C274" s="55"/>
      <c r="D274" s="55"/>
      <c r="E274" s="55"/>
      <c r="F274" s="55"/>
      <c r="G274" s="55"/>
    </row>
    <row r="275" spans="2:7" ht="16.5" customHeight="1" x14ac:dyDescent="0.45">
      <c r="B275" s="55" t="s">
        <v>4036</v>
      </c>
      <c r="C275" s="55"/>
      <c r="D275" s="55"/>
      <c r="E275" s="55"/>
      <c r="F275" s="55"/>
      <c r="G275" s="55"/>
    </row>
    <row r="276" spans="2:7" ht="30" customHeight="1" x14ac:dyDescent="0.45">
      <c r="B276" s="55" t="s">
        <v>4037</v>
      </c>
      <c r="C276" s="55"/>
      <c r="D276" s="55"/>
      <c r="E276" s="55"/>
      <c r="F276" s="55"/>
      <c r="G276" s="55"/>
    </row>
    <row r="277" spans="2:7" ht="30" customHeight="1" x14ac:dyDescent="0.45">
      <c r="B277" s="55" t="s">
        <v>4038</v>
      </c>
      <c r="C277" s="55"/>
      <c r="D277" s="55"/>
      <c r="E277" s="55"/>
      <c r="F277" s="55"/>
      <c r="G277" s="55"/>
    </row>
    <row r="278" spans="2:7" ht="16.5" customHeight="1" x14ac:dyDescent="0.45">
      <c r="B278" s="55" t="s">
        <v>4039</v>
      </c>
      <c r="C278" s="55"/>
      <c r="D278" s="55"/>
      <c r="E278" s="55"/>
      <c r="F278" s="55"/>
      <c r="G278" s="55"/>
    </row>
    <row r="279" spans="2:7" ht="16.5" customHeight="1" x14ac:dyDescent="0.45">
      <c r="B279" s="55" t="s">
        <v>4040</v>
      </c>
      <c r="C279" s="55"/>
      <c r="D279" s="55"/>
      <c r="E279" s="55"/>
      <c r="F279" s="55"/>
      <c r="G279" s="55"/>
    </row>
    <row r="280" spans="2:7" ht="16.5" customHeight="1" x14ac:dyDescent="0.45">
      <c r="B280" s="55" t="s">
        <v>4041</v>
      </c>
      <c r="C280" s="55"/>
      <c r="D280" s="55"/>
      <c r="E280" s="55"/>
      <c r="F280" s="55"/>
      <c r="G280" s="55"/>
    </row>
    <row r="281" spans="2:7" ht="16.5" customHeight="1" x14ac:dyDescent="0.45">
      <c r="B281" s="55" t="s">
        <v>4042</v>
      </c>
      <c r="C281" s="55"/>
      <c r="D281" s="55"/>
      <c r="E281" s="55"/>
      <c r="F281" s="55"/>
      <c r="G281" s="55"/>
    </row>
    <row r="282" spans="2:7" ht="16.5" customHeight="1" x14ac:dyDescent="0.45">
      <c r="B282" s="55" t="s">
        <v>4043</v>
      </c>
      <c r="C282" s="55"/>
      <c r="D282" s="55"/>
      <c r="E282" s="55"/>
      <c r="F282" s="55"/>
      <c r="G282" s="55"/>
    </row>
    <row r="283" spans="2:7" ht="16.5" customHeight="1" x14ac:dyDescent="0.45">
      <c r="B283" s="55" t="s">
        <v>4044</v>
      </c>
      <c r="C283" s="55"/>
      <c r="D283" s="55"/>
      <c r="E283" s="55"/>
      <c r="F283" s="55"/>
      <c r="G283" s="55"/>
    </row>
    <row r="284" spans="2:7" ht="30" customHeight="1" x14ac:dyDescent="0.45">
      <c r="B284" s="55" t="s">
        <v>4045</v>
      </c>
      <c r="C284" s="55"/>
      <c r="D284" s="55"/>
      <c r="E284" s="55"/>
      <c r="F284" s="55"/>
      <c r="G284" s="55"/>
    </row>
    <row r="285" spans="2:7" ht="30" customHeight="1" x14ac:dyDescent="0.45">
      <c r="B285" s="55" t="s">
        <v>4046</v>
      </c>
      <c r="C285" s="55"/>
      <c r="D285" s="55"/>
      <c r="E285" s="55"/>
      <c r="F285" s="55"/>
      <c r="G285" s="55"/>
    </row>
    <row r="286" spans="2:7" ht="16.5" customHeight="1" x14ac:dyDescent="0.45">
      <c r="B286" s="55" t="s">
        <v>4047</v>
      </c>
      <c r="C286" s="55"/>
      <c r="D286" s="55"/>
      <c r="E286" s="55"/>
      <c r="F286" s="55"/>
      <c r="G286" s="55"/>
    </row>
    <row r="287" spans="2:7" ht="16.5" customHeight="1" x14ac:dyDescent="0.45">
      <c r="B287" s="55" t="s">
        <v>4048</v>
      </c>
      <c r="C287" s="55"/>
      <c r="D287" s="55"/>
      <c r="E287" s="55"/>
      <c r="F287" s="55"/>
      <c r="G287" s="55"/>
    </row>
    <row r="288" spans="2:7" ht="16.5" customHeight="1" x14ac:dyDescent="0.45">
      <c r="B288" s="55" t="s">
        <v>4049</v>
      </c>
      <c r="C288" s="55"/>
      <c r="D288" s="55"/>
      <c r="E288" s="55"/>
      <c r="F288" s="55"/>
      <c r="G288" s="55"/>
    </row>
    <row r="289" spans="2:7" ht="16.5" customHeight="1" x14ac:dyDescent="0.45">
      <c r="B289" s="55" t="s">
        <v>4050</v>
      </c>
      <c r="C289" s="55"/>
      <c r="D289" s="55"/>
      <c r="E289" s="55"/>
      <c r="F289" s="55"/>
      <c r="G289" s="55"/>
    </row>
    <row r="290" spans="2:7" ht="16.5" customHeight="1" x14ac:dyDescent="0.45">
      <c r="B290" s="55" t="s">
        <v>4051</v>
      </c>
      <c r="C290" s="55"/>
      <c r="D290" s="55"/>
      <c r="E290" s="55"/>
      <c r="F290" s="55"/>
      <c r="G290" s="55"/>
    </row>
    <row r="291" spans="2:7" ht="30" customHeight="1" x14ac:dyDescent="0.45">
      <c r="B291" s="55" t="s">
        <v>4052</v>
      </c>
      <c r="C291" s="55"/>
      <c r="D291" s="55"/>
      <c r="E291" s="55"/>
      <c r="F291" s="55"/>
      <c r="G291" s="55"/>
    </row>
    <row r="292" spans="2:7" ht="16.5" customHeight="1" x14ac:dyDescent="0.45">
      <c r="B292" s="55" t="s">
        <v>4053</v>
      </c>
      <c r="C292" s="55"/>
      <c r="D292" s="55"/>
      <c r="E292" s="55"/>
      <c r="F292" s="55"/>
      <c r="G292" s="55"/>
    </row>
  </sheetData>
  <mergeCells count="286">
    <mergeCell ref="B286:G286"/>
    <mergeCell ref="B287:G287"/>
    <mergeCell ref="B288:G288"/>
    <mergeCell ref="B289:G289"/>
    <mergeCell ref="B290:G290"/>
    <mergeCell ref="B291:G291"/>
    <mergeCell ref="B292:G292"/>
    <mergeCell ref="B277:G277"/>
    <mergeCell ref="B278:G278"/>
    <mergeCell ref="B279:G279"/>
    <mergeCell ref="B280:G280"/>
    <mergeCell ref="B281:G281"/>
    <mergeCell ref="B282:G282"/>
    <mergeCell ref="B283:G283"/>
    <mergeCell ref="B284:G284"/>
    <mergeCell ref="B285:G285"/>
    <mergeCell ref="B268:G268"/>
    <mergeCell ref="B269:G269"/>
    <mergeCell ref="B270:G270"/>
    <mergeCell ref="B271:G271"/>
    <mergeCell ref="B272:G272"/>
    <mergeCell ref="B273:G273"/>
    <mergeCell ref="B274:G274"/>
    <mergeCell ref="B275:G275"/>
    <mergeCell ref="B276:G276"/>
    <mergeCell ref="B259:G259"/>
    <mergeCell ref="B260:G260"/>
    <mergeCell ref="B261:G261"/>
    <mergeCell ref="B262:G262"/>
    <mergeCell ref="B263:G263"/>
    <mergeCell ref="B264:G264"/>
    <mergeCell ref="B265:G265"/>
    <mergeCell ref="B266:G266"/>
    <mergeCell ref="B267:G267"/>
    <mergeCell ref="B250:G250"/>
    <mergeCell ref="B251:G251"/>
    <mergeCell ref="B252:G252"/>
    <mergeCell ref="B253:G253"/>
    <mergeCell ref="B254:G254"/>
    <mergeCell ref="B255:G255"/>
    <mergeCell ref="B256:G256"/>
    <mergeCell ref="B257:G257"/>
    <mergeCell ref="B258:G258"/>
    <mergeCell ref="B241:G241"/>
    <mergeCell ref="B242:G242"/>
    <mergeCell ref="B243:G243"/>
    <mergeCell ref="B244:G244"/>
    <mergeCell ref="B245:G245"/>
    <mergeCell ref="B246:G246"/>
    <mergeCell ref="B247:G247"/>
    <mergeCell ref="B248:G248"/>
    <mergeCell ref="B249:G249"/>
    <mergeCell ref="D231:G231"/>
    <mergeCell ref="D232:G232"/>
    <mergeCell ref="D233:G233"/>
    <mergeCell ref="D234:G234"/>
    <mergeCell ref="D235:G235"/>
    <mergeCell ref="D236:G236"/>
    <mergeCell ref="B238:G238"/>
    <mergeCell ref="B239:G239"/>
    <mergeCell ref="B240:G240"/>
    <mergeCell ref="B222:G222"/>
    <mergeCell ref="B223:G223"/>
    <mergeCell ref="B224:G224"/>
    <mergeCell ref="B225:G225"/>
    <mergeCell ref="B226:G226"/>
    <mergeCell ref="B227:G227"/>
    <mergeCell ref="D228:G228"/>
    <mergeCell ref="D229:G229"/>
    <mergeCell ref="D230:G230"/>
    <mergeCell ref="B213:G213"/>
    <mergeCell ref="B214:G214"/>
    <mergeCell ref="B215:G215"/>
    <mergeCell ref="B216:G216"/>
    <mergeCell ref="B217:G217"/>
    <mergeCell ref="B218:G218"/>
    <mergeCell ref="B219:G219"/>
    <mergeCell ref="B220:G220"/>
    <mergeCell ref="B221:G221"/>
    <mergeCell ref="B204:G204"/>
    <mergeCell ref="B205:G205"/>
    <mergeCell ref="B206:G206"/>
    <mergeCell ref="B207:G207"/>
    <mergeCell ref="B208:G208"/>
    <mergeCell ref="B209:G209"/>
    <mergeCell ref="B210:G210"/>
    <mergeCell ref="B211:G211"/>
    <mergeCell ref="B212:G212"/>
    <mergeCell ref="B195:G195"/>
    <mergeCell ref="B196:G196"/>
    <mergeCell ref="B197:G197"/>
    <mergeCell ref="B198:G198"/>
    <mergeCell ref="B199:G199"/>
    <mergeCell ref="B200:G200"/>
    <mergeCell ref="B201:G201"/>
    <mergeCell ref="B202:G202"/>
    <mergeCell ref="B203:G203"/>
    <mergeCell ref="B186:G186"/>
    <mergeCell ref="B187:G187"/>
    <mergeCell ref="B188:G188"/>
    <mergeCell ref="B189:G189"/>
    <mergeCell ref="B190:G190"/>
    <mergeCell ref="B191:G191"/>
    <mergeCell ref="B192:G192"/>
    <mergeCell ref="B193:G193"/>
    <mergeCell ref="B194:G194"/>
    <mergeCell ref="B177:G177"/>
    <mergeCell ref="B178:G178"/>
    <mergeCell ref="B179:G179"/>
    <mergeCell ref="B180:G180"/>
    <mergeCell ref="B181:G181"/>
    <mergeCell ref="B182:G182"/>
    <mergeCell ref="B183:G183"/>
    <mergeCell ref="B184:G184"/>
    <mergeCell ref="B185:G185"/>
    <mergeCell ref="D167:G167"/>
    <mergeCell ref="D168:G168"/>
    <mergeCell ref="D169:G169"/>
    <mergeCell ref="B171:G171"/>
    <mergeCell ref="B172:G172"/>
    <mergeCell ref="B173:G173"/>
    <mergeCell ref="B174:G174"/>
    <mergeCell ref="B175:G175"/>
    <mergeCell ref="B176:G176"/>
    <mergeCell ref="D158:G158"/>
    <mergeCell ref="D159:G159"/>
    <mergeCell ref="D160:G160"/>
    <mergeCell ref="D161:G161"/>
    <mergeCell ref="D162:G162"/>
    <mergeCell ref="D163:G163"/>
    <mergeCell ref="D164:G164"/>
    <mergeCell ref="D165:G165"/>
    <mergeCell ref="D166:G166"/>
    <mergeCell ref="D149:G149"/>
    <mergeCell ref="D150:G150"/>
    <mergeCell ref="D151:G151"/>
    <mergeCell ref="D152:G152"/>
    <mergeCell ref="D153:G153"/>
    <mergeCell ref="D154:G154"/>
    <mergeCell ref="D155:G155"/>
    <mergeCell ref="D156:G156"/>
    <mergeCell ref="D157:G157"/>
    <mergeCell ref="D140:G140"/>
    <mergeCell ref="D141:G141"/>
    <mergeCell ref="D142:G142"/>
    <mergeCell ref="D143:G143"/>
    <mergeCell ref="D144:G144"/>
    <mergeCell ref="D145:G145"/>
    <mergeCell ref="D146:G146"/>
    <mergeCell ref="D147:G147"/>
    <mergeCell ref="D148:G148"/>
    <mergeCell ref="B131:G131"/>
    <mergeCell ref="B132:G132"/>
    <mergeCell ref="B133:G133"/>
    <mergeCell ref="B134:G134"/>
    <mergeCell ref="B135:G135"/>
    <mergeCell ref="B136:G136"/>
    <mergeCell ref="B137:G137"/>
    <mergeCell ref="B138:G138"/>
    <mergeCell ref="B139:G139"/>
    <mergeCell ref="E121:G121"/>
    <mergeCell ref="E122:G122"/>
    <mergeCell ref="E123:G123"/>
    <mergeCell ref="E124:G124"/>
    <mergeCell ref="E125:G125"/>
    <mergeCell ref="E126:G126"/>
    <mergeCell ref="B128:G128"/>
    <mergeCell ref="B129:G129"/>
    <mergeCell ref="B130:G130"/>
    <mergeCell ref="B112:G112"/>
    <mergeCell ref="B113:G113"/>
    <mergeCell ref="B114:G114"/>
    <mergeCell ref="B115:G115"/>
    <mergeCell ref="B116:G116"/>
    <mergeCell ref="B117:G117"/>
    <mergeCell ref="B118:G118"/>
    <mergeCell ref="E119:G119"/>
    <mergeCell ref="E120:G120"/>
    <mergeCell ref="B103:G103"/>
    <mergeCell ref="B104:G104"/>
    <mergeCell ref="B105:G105"/>
    <mergeCell ref="B106:G106"/>
    <mergeCell ref="B107:G107"/>
    <mergeCell ref="B108:G108"/>
    <mergeCell ref="B109:G109"/>
    <mergeCell ref="B110:G110"/>
    <mergeCell ref="B111:G111"/>
    <mergeCell ref="F93:G93"/>
    <mergeCell ref="F94:G94"/>
    <mergeCell ref="B96:G96"/>
    <mergeCell ref="B97:G97"/>
    <mergeCell ref="B98:G98"/>
    <mergeCell ref="B99:G99"/>
    <mergeCell ref="B100:G100"/>
    <mergeCell ref="B101:G101"/>
    <mergeCell ref="B102:G102"/>
    <mergeCell ref="B84:G84"/>
    <mergeCell ref="F85:G85"/>
    <mergeCell ref="F86:G86"/>
    <mergeCell ref="F87:G87"/>
    <mergeCell ref="F88:G88"/>
    <mergeCell ref="F89:G89"/>
    <mergeCell ref="F90:G90"/>
    <mergeCell ref="F91:G91"/>
    <mergeCell ref="F92:G92"/>
    <mergeCell ref="B75:G75"/>
    <mergeCell ref="B76:G76"/>
    <mergeCell ref="B77:G77"/>
    <mergeCell ref="B78:G78"/>
    <mergeCell ref="B79:G79"/>
    <mergeCell ref="B80:G80"/>
    <mergeCell ref="B81:G81"/>
    <mergeCell ref="B82:G82"/>
    <mergeCell ref="B83:G83"/>
    <mergeCell ref="B66:G66"/>
    <mergeCell ref="B67:G67"/>
    <mergeCell ref="B68:G68"/>
    <mergeCell ref="B69:G69"/>
    <mergeCell ref="B70:G70"/>
    <mergeCell ref="B71:G71"/>
    <mergeCell ref="B72:G72"/>
    <mergeCell ref="B73:G73"/>
    <mergeCell ref="B74:G74"/>
    <mergeCell ref="B57:G57"/>
    <mergeCell ref="B58:G58"/>
    <mergeCell ref="B59:G59"/>
    <mergeCell ref="B60:G60"/>
    <mergeCell ref="B61:G61"/>
    <mergeCell ref="B62:G62"/>
    <mergeCell ref="B63:G63"/>
    <mergeCell ref="B64:G64"/>
    <mergeCell ref="B65:G65"/>
    <mergeCell ref="B48:G48"/>
    <mergeCell ref="B49:G49"/>
    <mergeCell ref="B50:G50"/>
    <mergeCell ref="B51:G51"/>
    <mergeCell ref="B52:G52"/>
    <mergeCell ref="B53:G53"/>
    <mergeCell ref="B54:G54"/>
    <mergeCell ref="B55:G55"/>
    <mergeCell ref="B56:G56"/>
    <mergeCell ref="D38:G38"/>
    <mergeCell ref="D39:G39"/>
    <mergeCell ref="D40:G40"/>
    <mergeCell ref="D41:G41"/>
    <mergeCell ref="D42:G42"/>
    <mergeCell ref="D43:G43"/>
    <mergeCell ref="B45:G45"/>
    <mergeCell ref="B46:G46"/>
    <mergeCell ref="B47:G47"/>
    <mergeCell ref="B28:G28"/>
    <mergeCell ref="F29:G29"/>
    <mergeCell ref="F30:G30"/>
    <mergeCell ref="F31:G31"/>
    <mergeCell ref="F32:G32"/>
    <mergeCell ref="F33:G33"/>
    <mergeCell ref="B35:G35"/>
    <mergeCell ref="B36:G36"/>
    <mergeCell ref="D37:G37"/>
    <mergeCell ref="B19:G19"/>
    <mergeCell ref="B20:G20"/>
    <mergeCell ref="B21:G21"/>
    <mergeCell ref="B22:G22"/>
    <mergeCell ref="B23:G23"/>
    <mergeCell ref="B24:G24"/>
    <mergeCell ref="B25:G25"/>
    <mergeCell ref="B26:G26"/>
    <mergeCell ref="B27:G27"/>
    <mergeCell ref="B10:G10"/>
    <mergeCell ref="B11:G11"/>
    <mergeCell ref="B12:G12"/>
    <mergeCell ref="B13:G13"/>
    <mergeCell ref="B14:G14"/>
    <mergeCell ref="B15:G15"/>
    <mergeCell ref="B16:G16"/>
    <mergeCell ref="B17:G17"/>
    <mergeCell ref="B18:G18"/>
    <mergeCell ref="B1:G1"/>
    <mergeCell ref="B2:G2"/>
    <mergeCell ref="B3:G3"/>
    <mergeCell ref="B4:G4"/>
    <mergeCell ref="B5:G5"/>
    <mergeCell ref="B6:G6"/>
    <mergeCell ref="B7:G7"/>
    <mergeCell ref="B8:G8"/>
    <mergeCell ref="B9:G9"/>
  </mergeCells>
  <pageMargins left="0.7" right="0.7" top="0.75" bottom="0.75" header="0.3" footer="0.3"/>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5A5A5"/>
    <pageSetUpPr fitToPage="1"/>
  </sheetPr>
  <dimension ref="A1:N160"/>
  <sheetViews>
    <sheetView showGridLines="0" workbookViewId="0">
      <pane xSplit="2" ySplit="4" topLeftCell="C5" activePane="bottomRight" state="frozen"/>
      <selection pane="topRight"/>
      <selection pane="bottomLeft"/>
      <selection pane="bottomRight" activeCell="Q1" sqref="Q1"/>
    </sheetView>
  </sheetViews>
  <sheetFormatPr baseColWidth="10" defaultColWidth="9.06640625" defaultRowHeight="14.25" x14ac:dyDescent="0.45"/>
  <cols>
    <col min="1" max="1" width="30" customWidth="1"/>
    <col min="2" max="2" width="16" customWidth="1"/>
    <col min="3" max="3" width="8" customWidth="1"/>
    <col min="4" max="4" width="20" customWidth="1"/>
    <col min="5" max="5" width="11" customWidth="1"/>
    <col min="6" max="7" width="36" customWidth="1"/>
    <col min="8" max="8" width="11" customWidth="1"/>
    <col min="9" max="9" width="36" customWidth="1"/>
    <col min="10" max="10" width="11" customWidth="1"/>
    <col min="11" max="11" width="36" customWidth="1"/>
    <col min="12" max="12" width="11" customWidth="1"/>
    <col min="13" max="13" width="36" customWidth="1"/>
    <col min="14" max="14" width="21" customWidth="1"/>
  </cols>
  <sheetData>
    <row r="1" spans="1:14" ht="30" customHeight="1" x14ac:dyDescent="0.45">
      <c r="A1" s="51" t="s">
        <v>4054</v>
      </c>
      <c r="B1" s="51"/>
      <c r="C1" s="51"/>
      <c r="D1" s="51"/>
      <c r="E1" s="51"/>
      <c r="F1" s="51"/>
      <c r="G1" s="51"/>
      <c r="H1" s="51"/>
      <c r="I1" s="51"/>
      <c r="J1" s="51"/>
      <c r="K1" s="51"/>
      <c r="L1" s="51"/>
      <c r="M1" s="51"/>
      <c r="N1" s="51"/>
    </row>
    <row r="2" spans="1:14" ht="32" customHeight="1" x14ac:dyDescent="0.45">
      <c r="A2" s="52" t="s">
        <v>4055</v>
      </c>
      <c r="B2" s="52"/>
      <c r="C2" s="52"/>
      <c r="D2" s="52"/>
      <c r="E2" s="52"/>
      <c r="F2" s="52"/>
      <c r="G2" s="52"/>
      <c r="H2" s="52"/>
      <c r="I2" s="52"/>
      <c r="J2" s="52"/>
      <c r="K2" s="52"/>
      <c r="L2" s="52"/>
      <c r="M2" s="52"/>
      <c r="N2" s="52"/>
    </row>
    <row r="4" spans="1:14" ht="44" customHeight="1" x14ac:dyDescent="0.45">
      <c r="A4" s="18" t="s">
        <v>390</v>
      </c>
      <c r="B4" s="18" t="s">
        <v>391</v>
      </c>
      <c r="C4" s="18" t="s">
        <v>389</v>
      </c>
      <c r="D4" s="18" t="s">
        <v>48</v>
      </c>
      <c r="E4" s="18" t="s">
        <v>16</v>
      </c>
      <c r="F4" s="18" t="s">
        <v>395</v>
      </c>
      <c r="G4" s="18" t="s">
        <v>396</v>
      </c>
      <c r="H4" s="18" t="s">
        <v>17</v>
      </c>
      <c r="I4" s="18" t="s">
        <v>399</v>
      </c>
      <c r="J4" s="18" t="s">
        <v>4056</v>
      </c>
      <c r="K4" s="18" t="s">
        <v>4057</v>
      </c>
      <c r="L4" s="18" t="s">
        <v>4058</v>
      </c>
      <c r="M4" s="18" t="s">
        <v>410</v>
      </c>
      <c r="N4" s="18" t="s">
        <v>412</v>
      </c>
    </row>
    <row r="5" spans="1:14" ht="60" customHeight="1" x14ac:dyDescent="0.45">
      <c r="A5" s="21" t="s">
        <v>4059</v>
      </c>
      <c r="B5" s="21" t="s">
        <v>834</v>
      </c>
      <c r="C5" s="20" t="s">
        <v>415</v>
      </c>
      <c r="D5" s="21" t="s">
        <v>58</v>
      </c>
      <c r="E5" s="20" t="s">
        <v>26</v>
      </c>
      <c r="F5" s="21" t="s">
        <v>4060</v>
      </c>
      <c r="G5" s="21" t="s">
        <v>839</v>
      </c>
      <c r="H5" s="7" t="s">
        <v>23</v>
      </c>
      <c r="I5" s="21" t="s">
        <v>4061</v>
      </c>
      <c r="J5" s="23">
        <v>14573</v>
      </c>
      <c r="K5" s="21" t="s">
        <v>4062</v>
      </c>
      <c r="L5" s="20" t="s">
        <v>4063</v>
      </c>
      <c r="M5" s="21" t="s">
        <v>4064</v>
      </c>
      <c r="N5" s="19" t="s">
        <v>848</v>
      </c>
    </row>
    <row r="6" spans="1:14" ht="46.5" customHeight="1" x14ac:dyDescent="0.45">
      <c r="A6" s="27" t="s">
        <v>4065</v>
      </c>
      <c r="B6" s="27" t="s">
        <v>1234</v>
      </c>
      <c r="C6" s="26" t="s">
        <v>415</v>
      </c>
      <c r="D6" s="27" t="s">
        <v>58</v>
      </c>
      <c r="E6" s="26" t="s">
        <v>26</v>
      </c>
      <c r="F6" s="27" t="s">
        <v>4060</v>
      </c>
      <c r="G6" s="27" t="s">
        <v>4066</v>
      </c>
      <c r="H6" s="7" t="s">
        <v>23</v>
      </c>
      <c r="I6" s="27" t="s">
        <v>4067</v>
      </c>
      <c r="J6" s="29">
        <v>364</v>
      </c>
      <c r="K6" s="27" t="s">
        <v>4068</v>
      </c>
      <c r="L6" s="26" t="s">
        <v>3832</v>
      </c>
      <c r="M6" s="27" t="s">
        <v>4069</v>
      </c>
      <c r="N6" s="25" t="s">
        <v>4070</v>
      </c>
    </row>
    <row r="7" spans="1:14" ht="100.5" customHeight="1" x14ac:dyDescent="0.45">
      <c r="A7" s="21" t="s">
        <v>4071</v>
      </c>
      <c r="B7" s="21" t="s">
        <v>4072</v>
      </c>
      <c r="C7" s="20" t="s">
        <v>415</v>
      </c>
      <c r="D7" s="21" t="s">
        <v>58</v>
      </c>
      <c r="E7" s="20" t="s">
        <v>22</v>
      </c>
      <c r="F7" s="21" t="s">
        <v>4073</v>
      </c>
      <c r="G7" s="21" t="s">
        <v>4074</v>
      </c>
      <c r="H7" s="12" t="s">
        <v>36</v>
      </c>
      <c r="I7" s="21" t="s">
        <v>4075</v>
      </c>
      <c r="J7" s="23">
        <v>1816</v>
      </c>
      <c r="K7" s="21" t="s">
        <v>4076</v>
      </c>
      <c r="L7" s="20" t="s">
        <v>3832</v>
      </c>
      <c r="M7" s="21" t="s">
        <v>4077</v>
      </c>
      <c r="N7" s="19" t="s">
        <v>4078</v>
      </c>
    </row>
    <row r="8" spans="1:14" ht="73.5" customHeight="1" x14ac:dyDescent="0.45">
      <c r="A8" s="27" t="s">
        <v>4079</v>
      </c>
      <c r="B8" s="27" t="s">
        <v>868</v>
      </c>
      <c r="C8" s="26" t="s">
        <v>415</v>
      </c>
      <c r="D8" s="27" t="s">
        <v>58</v>
      </c>
      <c r="E8" s="26" t="s">
        <v>40</v>
      </c>
      <c r="F8" s="27" t="s">
        <v>4080</v>
      </c>
      <c r="G8" s="27" t="s">
        <v>4081</v>
      </c>
      <c r="H8" s="7" t="s">
        <v>23</v>
      </c>
      <c r="I8" s="27" t="s">
        <v>4082</v>
      </c>
      <c r="J8" s="29">
        <v>0</v>
      </c>
      <c r="K8" s="27" t="s">
        <v>4083</v>
      </c>
      <c r="L8" s="26" t="s">
        <v>3832</v>
      </c>
      <c r="M8" s="27" t="s">
        <v>4084</v>
      </c>
      <c r="N8" s="25" t="s">
        <v>4085</v>
      </c>
    </row>
    <row r="9" spans="1:14" ht="46.5" customHeight="1" x14ac:dyDescent="0.45">
      <c r="A9" s="21" t="s">
        <v>4086</v>
      </c>
      <c r="B9" s="21" t="s">
        <v>4087</v>
      </c>
      <c r="C9" s="20" t="s">
        <v>415</v>
      </c>
      <c r="D9" s="21" t="s">
        <v>58</v>
      </c>
      <c r="E9" s="20" t="s">
        <v>35</v>
      </c>
      <c r="F9" s="21" t="s">
        <v>4088</v>
      </c>
      <c r="G9" s="21" t="s">
        <v>4089</v>
      </c>
      <c r="H9" s="7" t="s">
        <v>23</v>
      </c>
      <c r="I9" s="21" t="s">
        <v>4090</v>
      </c>
      <c r="J9" s="23">
        <v>283</v>
      </c>
      <c r="K9" s="21" t="s">
        <v>4091</v>
      </c>
      <c r="L9" s="20" t="s">
        <v>3832</v>
      </c>
      <c r="M9" s="21" t="s">
        <v>4092</v>
      </c>
      <c r="N9" s="19" t="s">
        <v>4093</v>
      </c>
    </row>
    <row r="10" spans="1:14" ht="114" customHeight="1" x14ac:dyDescent="0.45">
      <c r="A10" s="27" t="s">
        <v>4094</v>
      </c>
      <c r="B10" s="27" t="s">
        <v>2493</v>
      </c>
      <c r="C10" s="26" t="s">
        <v>2290</v>
      </c>
      <c r="D10" s="27" t="s">
        <v>58</v>
      </c>
      <c r="E10" s="26" t="s">
        <v>22</v>
      </c>
      <c r="F10" s="27" t="s">
        <v>2965</v>
      </c>
      <c r="G10" s="27" t="s">
        <v>4095</v>
      </c>
      <c r="H10" s="7" t="s">
        <v>23</v>
      </c>
      <c r="I10" s="27" t="s">
        <v>4096</v>
      </c>
      <c r="J10" s="29">
        <v>1562</v>
      </c>
      <c r="K10" s="27" t="s">
        <v>4097</v>
      </c>
      <c r="L10" s="26" t="s">
        <v>4098</v>
      </c>
      <c r="M10" s="27" t="s">
        <v>4099</v>
      </c>
      <c r="N10" s="25" t="s">
        <v>3140</v>
      </c>
    </row>
    <row r="11" spans="1:14" ht="114" customHeight="1" x14ac:dyDescent="0.45">
      <c r="A11" s="21" t="s">
        <v>4100</v>
      </c>
      <c r="B11" s="21" t="s">
        <v>4101</v>
      </c>
      <c r="C11" s="20" t="s">
        <v>4102</v>
      </c>
      <c r="D11" s="21" t="s">
        <v>58</v>
      </c>
      <c r="E11" s="20" t="s">
        <v>296</v>
      </c>
      <c r="F11" s="21" t="s">
        <v>4103</v>
      </c>
      <c r="G11" s="21" t="s">
        <v>4104</v>
      </c>
      <c r="H11" s="7" t="s">
        <v>23</v>
      </c>
      <c r="I11" s="21" t="s">
        <v>4105</v>
      </c>
      <c r="J11" s="23"/>
      <c r="K11" s="21" t="s">
        <v>4106</v>
      </c>
      <c r="L11" s="20" t="s">
        <v>3832</v>
      </c>
      <c r="M11" s="21" t="s">
        <v>4107</v>
      </c>
      <c r="N11" s="19" t="s">
        <v>499</v>
      </c>
    </row>
    <row r="12" spans="1:14" ht="73.5" customHeight="1" x14ac:dyDescent="0.45">
      <c r="A12" s="27" t="s">
        <v>4108</v>
      </c>
      <c r="B12" s="27" t="s">
        <v>471</v>
      </c>
      <c r="C12" s="26" t="s">
        <v>415</v>
      </c>
      <c r="D12" s="27" t="s">
        <v>55</v>
      </c>
      <c r="E12" s="26" t="s">
        <v>29</v>
      </c>
      <c r="F12" s="27" t="s">
        <v>917</v>
      </c>
      <c r="G12" s="27" t="s">
        <v>918</v>
      </c>
      <c r="H12" s="7" t="s">
        <v>23</v>
      </c>
      <c r="I12" s="27" t="s">
        <v>4109</v>
      </c>
      <c r="J12" s="29">
        <v>13522</v>
      </c>
      <c r="K12" s="27" t="s">
        <v>4110</v>
      </c>
      <c r="L12" s="26" t="s">
        <v>4111</v>
      </c>
      <c r="M12" s="27" t="s">
        <v>4112</v>
      </c>
      <c r="N12" s="25" t="s">
        <v>926</v>
      </c>
    </row>
    <row r="13" spans="1:14" ht="87" customHeight="1" x14ac:dyDescent="0.45">
      <c r="A13" s="21" t="s">
        <v>4113</v>
      </c>
      <c r="B13" s="21" t="s">
        <v>487</v>
      </c>
      <c r="C13" s="20" t="s">
        <v>415</v>
      </c>
      <c r="D13" s="21" t="s">
        <v>55</v>
      </c>
      <c r="E13" s="20" t="s">
        <v>29</v>
      </c>
      <c r="F13" s="21" t="s">
        <v>4114</v>
      </c>
      <c r="G13" s="21" t="s">
        <v>492</v>
      </c>
      <c r="H13" s="7" t="s">
        <v>23</v>
      </c>
      <c r="I13" s="21" t="s">
        <v>4115</v>
      </c>
      <c r="J13" s="23">
        <v>36895</v>
      </c>
      <c r="K13" s="21" t="s">
        <v>4116</v>
      </c>
      <c r="L13" s="20" t="s">
        <v>4117</v>
      </c>
      <c r="M13" s="21" t="s">
        <v>4118</v>
      </c>
      <c r="N13" s="19" t="s">
        <v>501</v>
      </c>
    </row>
    <row r="14" spans="1:14" ht="60" customHeight="1" x14ac:dyDescent="0.45">
      <c r="A14" s="27" t="s">
        <v>4119</v>
      </c>
      <c r="B14" s="27" t="s">
        <v>417</v>
      </c>
      <c r="C14" s="26" t="s">
        <v>415</v>
      </c>
      <c r="D14" s="27" t="s">
        <v>55</v>
      </c>
      <c r="E14" s="26" t="s">
        <v>22</v>
      </c>
      <c r="F14" s="27" t="s">
        <v>4120</v>
      </c>
      <c r="G14" s="27" t="s">
        <v>4121</v>
      </c>
      <c r="H14" s="7" t="s">
        <v>23</v>
      </c>
      <c r="I14" s="27" t="s">
        <v>4122</v>
      </c>
      <c r="J14" s="29">
        <v>9894</v>
      </c>
      <c r="K14" s="27" t="s">
        <v>4123</v>
      </c>
      <c r="L14" s="26" t="s">
        <v>4124</v>
      </c>
      <c r="M14" s="27" t="s">
        <v>499</v>
      </c>
      <c r="N14" s="25" t="s">
        <v>1203</v>
      </c>
    </row>
    <row r="15" spans="1:14" ht="100.5" customHeight="1" x14ac:dyDescent="0.45">
      <c r="A15" s="21" t="s">
        <v>1591</v>
      </c>
      <c r="B15" s="21" t="s">
        <v>521</v>
      </c>
      <c r="C15" s="20" t="s">
        <v>415</v>
      </c>
      <c r="D15" s="21" t="s">
        <v>55</v>
      </c>
      <c r="E15" s="20" t="s">
        <v>524</v>
      </c>
      <c r="F15" s="21" t="s">
        <v>4125</v>
      </c>
      <c r="G15" s="21" t="s">
        <v>4126</v>
      </c>
      <c r="H15" s="12" t="s">
        <v>36</v>
      </c>
      <c r="I15" s="21" t="s">
        <v>4127</v>
      </c>
      <c r="J15" s="23">
        <v>33914</v>
      </c>
      <c r="K15" s="21" t="s">
        <v>4128</v>
      </c>
      <c r="L15" s="20" t="s">
        <v>4129</v>
      </c>
      <c r="M15" s="21" t="s">
        <v>4130</v>
      </c>
      <c r="N15" s="19" t="s">
        <v>536</v>
      </c>
    </row>
    <row r="16" spans="1:14" ht="60" customHeight="1" x14ac:dyDescent="0.45">
      <c r="A16" s="27" t="s">
        <v>4131</v>
      </c>
      <c r="B16" s="27" t="s">
        <v>4132</v>
      </c>
      <c r="C16" s="26" t="s">
        <v>415</v>
      </c>
      <c r="D16" s="27" t="s">
        <v>55</v>
      </c>
      <c r="E16" s="26" t="s">
        <v>29</v>
      </c>
      <c r="F16" s="27" t="s">
        <v>4114</v>
      </c>
      <c r="G16" s="27" t="s">
        <v>4133</v>
      </c>
      <c r="H16" s="7" t="s">
        <v>23</v>
      </c>
      <c r="I16" s="27" t="s">
        <v>4134</v>
      </c>
      <c r="J16" s="29">
        <v>1967</v>
      </c>
      <c r="K16" s="27" t="s">
        <v>4135</v>
      </c>
      <c r="L16" s="26" t="s">
        <v>3832</v>
      </c>
      <c r="M16" s="27" t="s">
        <v>4136</v>
      </c>
      <c r="N16" s="25" t="s">
        <v>4137</v>
      </c>
    </row>
    <row r="17" spans="1:14" ht="73.5" customHeight="1" x14ac:dyDescent="0.45">
      <c r="A17" s="21" t="s">
        <v>4138</v>
      </c>
      <c r="B17" s="21" t="s">
        <v>499</v>
      </c>
      <c r="C17" s="20" t="s">
        <v>415</v>
      </c>
      <c r="D17" s="21" t="s">
        <v>55</v>
      </c>
      <c r="E17" s="20" t="s">
        <v>29</v>
      </c>
      <c r="F17" s="21" t="s">
        <v>4139</v>
      </c>
      <c r="G17" s="21" t="s">
        <v>4140</v>
      </c>
      <c r="H17" s="7" t="s">
        <v>23</v>
      </c>
      <c r="I17" s="21" t="s">
        <v>4141</v>
      </c>
      <c r="J17" s="23">
        <v>3978</v>
      </c>
      <c r="K17" s="21" t="s">
        <v>4142</v>
      </c>
      <c r="L17" s="20" t="s">
        <v>3832</v>
      </c>
      <c r="M17" s="21" t="s">
        <v>4143</v>
      </c>
      <c r="N17" s="19" t="s">
        <v>4144</v>
      </c>
    </row>
    <row r="18" spans="1:14" ht="87" customHeight="1" x14ac:dyDescent="0.45">
      <c r="A18" s="27" t="s">
        <v>4145</v>
      </c>
      <c r="B18" s="27" t="s">
        <v>4146</v>
      </c>
      <c r="C18" s="26" t="s">
        <v>415</v>
      </c>
      <c r="D18" s="27" t="s">
        <v>55</v>
      </c>
      <c r="E18" s="26" t="s">
        <v>40</v>
      </c>
      <c r="F18" s="27" t="s">
        <v>4147</v>
      </c>
      <c r="G18" s="27" t="s">
        <v>4148</v>
      </c>
      <c r="H18" s="7" t="s">
        <v>23</v>
      </c>
      <c r="I18" s="27" t="s">
        <v>4149</v>
      </c>
      <c r="J18" s="29">
        <v>4099</v>
      </c>
      <c r="K18" s="27" t="s">
        <v>4150</v>
      </c>
      <c r="L18" s="26" t="s">
        <v>3832</v>
      </c>
      <c r="M18" s="27" t="s">
        <v>4151</v>
      </c>
      <c r="N18" s="25" t="s">
        <v>4152</v>
      </c>
    </row>
    <row r="19" spans="1:14" ht="60" customHeight="1" x14ac:dyDescent="0.45">
      <c r="A19" s="21" t="s">
        <v>1719</v>
      </c>
      <c r="B19" s="21" t="s">
        <v>1720</v>
      </c>
      <c r="C19" s="20" t="s">
        <v>415</v>
      </c>
      <c r="D19" s="21" t="s">
        <v>55</v>
      </c>
      <c r="E19" s="20" t="s">
        <v>524</v>
      </c>
      <c r="F19" s="21" t="s">
        <v>4153</v>
      </c>
      <c r="G19" s="21" t="s">
        <v>1725</v>
      </c>
      <c r="H19" s="7" t="s">
        <v>23</v>
      </c>
      <c r="I19" s="21" t="s">
        <v>4154</v>
      </c>
      <c r="J19" s="23">
        <v>6813</v>
      </c>
      <c r="K19" s="21" t="s">
        <v>4155</v>
      </c>
      <c r="L19" s="20" t="s">
        <v>4156</v>
      </c>
      <c r="M19" s="21" t="s">
        <v>4157</v>
      </c>
      <c r="N19" s="19" t="s">
        <v>1733</v>
      </c>
    </row>
    <row r="20" spans="1:14" ht="127.5" customHeight="1" x14ac:dyDescent="0.45">
      <c r="A20" s="27" t="s">
        <v>4158</v>
      </c>
      <c r="B20" s="27" t="s">
        <v>1309</v>
      </c>
      <c r="C20" s="26" t="s">
        <v>415</v>
      </c>
      <c r="D20" s="27" t="s">
        <v>55</v>
      </c>
      <c r="E20" s="26" t="s">
        <v>22</v>
      </c>
      <c r="F20" s="27" t="s">
        <v>4159</v>
      </c>
      <c r="G20" s="27" t="s">
        <v>1314</v>
      </c>
      <c r="H20" s="12" t="s">
        <v>36</v>
      </c>
      <c r="I20" s="27" t="s">
        <v>4160</v>
      </c>
      <c r="J20" s="29">
        <v>8947</v>
      </c>
      <c r="K20" s="27" t="s">
        <v>4161</v>
      </c>
      <c r="L20" s="26" t="s">
        <v>4162</v>
      </c>
      <c r="M20" s="27" t="s">
        <v>4163</v>
      </c>
      <c r="N20" s="25" t="s">
        <v>1323</v>
      </c>
    </row>
    <row r="21" spans="1:14" ht="87" customHeight="1" x14ac:dyDescent="0.45">
      <c r="A21" s="21" t="s">
        <v>4164</v>
      </c>
      <c r="B21" s="21" t="s">
        <v>1160</v>
      </c>
      <c r="C21" s="20" t="s">
        <v>415</v>
      </c>
      <c r="D21" s="21" t="s">
        <v>55</v>
      </c>
      <c r="E21" s="20" t="s">
        <v>40</v>
      </c>
      <c r="F21" s="21" t="s">
        <v>4159</v>
      </c>
      <c r="G21" s="21" t="s">
        <v>1164</v>
      </c>
      <c r="H21" s="12" t="s">
        <v>36</v>
      </c>
      <c r="I21" s="21" t="s">
        <v>4165</v>
      </c>
      <c r="J21" s="23">
        <v>10452</v>
      </c>
      <c r="K21" s="21" t="s">
        <v>4166</v>
      </c>
      <c r="L21" s="20" t="s">
        <v>4167</v>
      </c>
      <c r="M21" s="21" t="s">
        <v>4168</v>
      </c>
      <c r="N21" s="19" t="s">
        <v>1174</v>
      </c>
    </row>
    <row r="22" spans="1:14" ht="46.5" customHeight="1" x14ac:dyDescent="0.45">
      <c r="A22" s="27" t="s">
        <v>4169</v>
      </c>
      <c r="B22" s="27" t="s">
        <v>4170</v>
      </c>
      <c r="C22" s="26" t="s">
        <v>415</v>
      </c>
      <c r="D22" s="27" t="s">
        <v>55</v>
      </c>
      <c r="E22" s="26" t="s">
        <v>334</v>
      </c>
      <c r="F22" s="27" t="s">
        <v>4159</v>
      </c>
      <c r="G22" s="27" t="s">
        <v>4171</v>
      </c>
      <c r="H22" s="12" t="s">
        <v>36</v>
      </c>
      <c r="I22" s="27" t="s">
        <v>4172</v>
      </c>
      <c r="J22" s="29">
        <v>5600</v>
      </c>
      <c r="K22" s="27" t="s">
        <v>4173</v>
      </c>
      <c r="L22" s="26" t="s">
        <v>3832</v>
      </c>
      <c r="M22" s="27" t="s">
        <v>4174</v>
      </c>
      <c r="N22" s="25" t="s">
        <v>4175</v>
      </c>
    </row>
    <row r="23" spans="1:14" ht="60" customHeight="1" x14ac:dyDescent="0.45">
      <c r="A23" s="21" t="s">
        <v>4176</v>
      </c>
      <c r="B23" s="21" t="s">
        <v>1309</v>
      </c>
      <c r="C23" s="20" t="s">
        <v>415</v>
      </c>
      <c r="D23" s="21" t="s">
        <v>55</v>
      </c>
      <c r="E23" s="20" t="s">
        <v>22</v>
      </c>
      <c r="F23" s="21" t="s">
        <v>2606</v>
      </c>
      <c r="G23" s="21" t="s">
        <v>4177</v>
      </c>
      <c r="H23" s="12" t="s">
        <v>36</v>
      </c>
      <c r="I23" s="21" t="s">
        <v>4178</v>
      </c>
      <c r="J23" s="23">
        <v>2555</v>
      </c>
      <c r="K23" s="21" t="s">
        <v>4179</v>
      </c>
      <c r="L23" s="20" t="s">
        <v>3832</v>
      </c>
      <c r="M23" s="21" t="s">
        <v>4180</v>
      </c>
      <c r="N23" s="19" t="s">
        <v>4181</v>
      </c>
    </row>
    <row r="24" spans="1:14" ht="100.5" customHeight="1" x14ac:dyDescent="0.45">
      <c r="A24" s="27" t="s">
        <v>4182</v>
      </c>
      <c r="B24" s="27" t="s">
        <v>471</v>
      </c>
      <c r="C24" s="26" t="s">
        <v>415</v>
      </c>
      <c r="D24" s="27" t="s">
        <v>55</v>
      </c>
      <c r="E24" s="26" t="s">
        <v>22</v>
      </c>
      <c r="F24" s="27" t="s">
        <v>4183</v>
      </c>
      <c r="G24" s="27" t="s">
        <v>4184</v>
      </c>
      <c r="H24" s="15" t="s">
        <v>45</v>
      </c>
      <c r="I24" s="27" t="s">
        <v>4185</v>
      </c>
      <c r="J24" s="29">
        <v>5925</v>
      </c>
      <c r="K24" s="27" t="s">
        <v>4186</v>
      </c>
      <c r="L24" s="26" t="s">
        <v>3832</v>
      </c>
      <c r="M24" s="27" t="s">
        <v>499</v>
      </c>
      <c r="N24" s="25" t="s">
        <v>4187</v>
      </c>
    </row>
    <row r="25" spans="1:14" ht="60" customHeight="1" x14ac:dyDescent="0.45">
      <c r="A25" s="21" t="s">
        <v>4188</v>
      </c>
      <c r="B25" s="21" t="s">
        <v>471</v>
      </c>
      <c r="C25" s="20" t="s">
        <v>415</v>
      </c>
      <c r="D25" s="21" t="s">
        <v>55</v>
      </c>
      <c r="E25" s="20" t="s">
        <v>296</v>
      </c>
      <c r="F25" s="21" t="s">
        <v>1449</v>
      </c>
      <c r="G25" s="21" t="s">
        <v>1450</v>
      </c>
      <c r="H25" s="12" t="s">
        <v>36</v>
      </c>
      <c r="I25" s="21" t="s">
        <v>1453</v>
      </c>
      <c r="J25" s="23">
        <v>7874</v>
      </c>
      <c r="K25" s="21" t="s">
        <v>4189</v>
      </c>
      <c r="L25" s="20" t="s">
        <v>4190</v>
      </c>
      <c r="M25" s="21" t="s">
        <v>4191</v>
      </c>
      <c r="N25" s="19" t="s">
        <v>1458</v>
      </c>
    </row>
    <row r="26" spans="1:14" ht="73.5" customHeight="1" x14ac:dyDescent="0.45">
      <c r="A26" s="27" t="s">
        <v>4192</v>
      </c>
      <c r="B26" s="27" t="s">
        <v>1016</v>
      </c>
      <c r="C26" s="26" t="s">
        <v>415</v>
      </c>
      <c r="D26" s="27" t="s">
        <v>55</v>
      </c>
      <c r="E26" s="26" t="s">
        <v>26</v>
      </c>
      <c r="F26" s="27" t="s">
        <v>4193</v>
      </c>
      <c r="G26" s="27" t="s">
        <v>4194</v>
      </c>
      <c r="H26" s="7" t="s">
        <v>23</v>
      </c>
      <c r="I26" s="27" t="s">
        <v>4195</v>
      </c>
      <c r="J26" s="29">
        <v>465</v>
      </c>
      <c r="K26" s="27" t="s">
        <v>4196</v>
      </c>
      <c r="L26" s="26" t="s">
        <v>3832</v>
      </c>
      <c r="M26" s="27" t="s">
        <v>4197</v>
      </c>
      <c r="N26" s="25" t="s">
        <v>4198</v>
      </c>
    </row>
    <row r="27" spans="1:14" ht="114" customHeight="1" x14ac:dyDescent="0.45">
      <c r="A27" s="21" t="s">
        <v>4199</v>
      </c>
      <c r="B27" s="21" t="s">
        <v>1461</v>
      </c>
      <c r="C27" s="20" t="s">
        <v>2290</v>
      </c>
      <c r="D27" s="21" t="s">
        <v>55</v>
      </c>
      <c r="E27" s="20" t="s">
        <v>22</v>
      </c>
      <c r="F27" s="21" t="s">
        <v>917</v>
      </c>
      <c r="G27" s="21" t="s">
        <v>4200</v>
      </c>
      <c r="H27" s="7" t="s">
        <v>23</v>
      </c>
      <c r="I27" s="21" t="s">
        <v>4201</v>
      </c>
      <c r="J27" s="23">
        <v>8399</v>
      </c>
      <c r="K27" s="21" t="s">
        <v>4202</v>
      </c>
      <c r="L27" s="20" t="s">
        <v>4203</v>
      </c>
      <c r="M27" s="21" t="s">
        <v>4204</v>
      </c>
      <c r="N27" s="19" t="s">
        <v>2366</v>
      </c>
    </row>
    <row r="28" spans="1:14" ht="100.5" customHeight="1" x14ac:dyDescent="0.45">
      <c r="A28" s="27" t="s">
        <v>4205</v>
      </c>
      <c r="B28" s="27" t="s">
        <v>2387</v>
      </c>
      <c r="C28" s="26" t="s">
        <v>2290</v>
      </c>
      <c r="D28" s="27" t="s">
        <v>55</v>
      </c>
      <c r="E28" s="26" t="s">
        <v>22</v>
      </c>
      <c r="F28" s="27" t="s">
        <v>917</v>
      </c>
      <c r="G28" s="27" t="s">
        <v>4206</v>
      </c>
      <c r="H28" s="7" t="s">
        <v>23</v>
      </c>
      <c r="I28" s="27" t="s">
        <v>4207</v>
      </c>
      <c r="J28" s="29">
        <v>4672</v>
      </c>
      <c r="K28" s="27" t="s">
        <v>4208</v>
      </c>
      <c r="L28" s="26" t="s">
        <v>4209</v>
      </c>
      <c r="M28" s="27" t="s">
        <v>4210</v>
      </c>
      <c r="N28" s="25" t="s">
        <v>2490</v>
      </c>
    </row>
    <row r="29" spans="1:14" ht="100.5" customHeight="1" x14ac:dyDescent="0.45">
      <c r="A29" s="21" t="s">
        <v>4211</v>
      </c>
      <c r="B29" s="21" t="s">
        <v>2441</v>
      </c>
      <c r="C29" s="20" t="s">
        <v>2290</v>
      </c>
      <c r="D29" s="21" t="s">
        <v>55</v>
      </c>
      <c r="E29" s="20" t="s">
        <v>22</v>
      </c>
      <c r="F29" s="21" t="s">
        <v>4120</v>
      </c>
      <c r="G29" s="21" t="s">
        <v>2443</v>
      </c>
      <c r="H29" s="7" t="s">
        <v>23</v>
      </c>
      <c r="I29" s="21" t="s">
        <v>4212</v>
      </c>
      <c r="J29" s="23">
        <v>0</v>
      </c>
      <c r="K29" s="21" t="s">
        <v>4213</v>
      </c>
      <c r="L29" s="20" t="s">
        <v>4214</v>
      </c>
      <c r="M29" s="21" t="s">
        <v>4215</v>
      </c>
      <c r="N29" s="19" t="s">
        <v>2450</v>
      </c>
    </row>
    <row r="30" spans="1:14" ht="73.5" customHeight="1" x14ac:dyDescent="0.45">
      <c r="A30" s="27" t="s">
        <v>4216</v>
      </c>
      <c r="B30" s="27" t="s">
        <v>2493</v>
      </c>
      <c r="C30" s="26" t="s">
        <v>2290</v>
      </c>
      <c r="D30" s="27" t="s">
        <v>55</v>
      </c>
      <c r="E30" s="26" t="s">
        <v>29</v>
      </c>
      <c r="F30" s="27" t="s">
        <v>917</v>
      </c>
      <c r="G30" s="27" t="s">
        <v>4217</v>
      </c>
      <c r="H30" s="7" t="s">
        <v>23</v>
      </c>
      <c r="I30" s="27" t="s">
        <v>4218</v>
      </c>
      <c r="J30" s="29">
        <v>310</v>
      </c>
      <c r="K30" s="27" t="s">
        <v>4219</v>
      </c>
      <c r="L30" s="26" t="s">
        <v>3832</v>
      </c>
      <c r="M30" s="27" t="s">
        <v>4220</v>
      </c>
      <c r="N30" s="25" t="s">
        <v>4221</v>
      </c>
    </row>
    <row r="31" spans="1:14" ht="73.5" customHeight="1" x14ac:dyDescent="0.45">
      <c r="A31" s="21" t="s">
        <v>4222</v>
      </c>
      <c r="B31" s="21" t="s">
        <v>2738</v>
      </c>
      <c r="C31" s="20" t="s">
        <v>2290</v>
      </c>
      <c r="D31" s="21" t="s">
        <v>55</v>
      </c>
      <c r="E31" s="20" t="s">
        <v>29</v>
      </c>
      <c r="F31" s="21" t="s">
        <v>4114</v>
      </c>
      <c r="G31" s="21" t="s">
        <v>4223</v>
      </c>
      <c r="H31" s="7" t="s">
        <v>23</v>
      </c>
      <c r="I31" s="21" t="s">
        <v>4224</v>
      </c>
      <c r="J31" s="23">
        <v>445</v>
      </c>
      <c r="K31" s="21" t="s">
        <v>4225</v>
      </c>
      <c r="L31" s="20" t="s">
        <v>3832</v>
      </c>
      <c r="M31" s="21" t="s">
        <v>4226</v>
      </c>
      <c r="N31" s="19" t="s">
        <v>4227</v>
      </c>
    </row>
    <row r="32" spans="1:14" ht="73.5" customHeight="1" x14ac:dyDescent="0.45">
      <c r="A32" s="27" t="s">
        <v>4228</v>
      </c>
      <c r="B32" s="27" t="s">
        <v>4229</v>
      </c>
      <c r="C32" s="26" t="s">
        <v>2290</v>
      </c>
      <c r="D32" s="27" t="s">
        <v>66</v>
      </c>
      <c r="E32" s="26" t="s">
        <v>22</v>
      </c>
      <c r="F32" s="27" t="s">
        <v>4230</v>
      </c>
      <c r="G32" s="27" t="s">
        <v>4231</v>
      </c>
      <c r="H32" s="12" t="s">
        <v>36</v>
      </c>
      <c r="I32" s="27" t="s">
        <v>4232</v>
      </c>
      <c r="J32" s="29">
        <v>401</v>
      </c>
      <c r="K32" s="27" t="s">
        <v>4233</v>
      </c>
      <c r="L32" s="26" t="s">
        <v>3832</v>
      </c>
      <c r="M32" s="27" t="s">
        <v>4226</v>
      </c>
      <c r="N32" s="25" t="s">
        <v>4234</v>
      </c>
    </row>
    <row r="33" spans="1:14" ht="87" customHeight="1" x14ac:dyDescent="0.45">
      <c r="A33" s="21" t="s">
        <v>4235</v>
      </c>
      <c r="B33" s="21" t="s">
        <v>2738</v>
      </c>
      <c r="C33" s="20" t="s">
        <v>2290</v>
      </c>
      <c r="D33" s="21" t="s">
        <v>66</v>
      </c>
      <c r="E33" s="20" t="s">
        <v>22</v>
      </c>
      <c r="F33" s="21" t="s">
        <v>4230</v>
      </c>
      <c r="G33" s="21" t="s">
        <v>4236</v>
      </c>
      <c r="H33" s="12" t="s">
        <v>36</v>
      </c>
      <c r="I33" s="21" t="s">
        <v>4237</v>
      </c>
      <c r="J33" s="23">
        <v>0</v>
      </c>
      <c r="K33" s="21" t="s">
        <v>4238</v>
      </c>
      <c r="L33" s="20" t="s">
        <v>4239</v>
      </c>
      <c r="M33" s="21" t="s">
        <v>4240</v>
      </c>
      <c r="N33" s="19" t="s">
        <v>3278</v>
      </c>
    </row>
    <row r="34" spans="1:14" ht="114" customHeight="1" x14ac:dyDescent="0.45">
      <c r="A34" s="27" t="s">
        <v>4241</v>
      </c>
      <c r="B34" s="27" t="s">
        <v>4242</v>
      </c>
      <c r="C34" s="26" t="s">
        <v>2290</v>
      </c>
      <c r="D34" s="27" t="s">
        <v>66</v>
      </c>
      <c r="E34" s="26" t="s">
        <v>22</v>
      </c>
      <c r="F34" s="27" t="s">
        <v>4243</v>
      </c>
      <c r="G34" s="27" t="s">
        <v>4244</v>
      </c>
      <c r="H34" s="12" t="s">
        <v>36</v>
      </c>
      <c r="I34" s="27" t="s">
        <v>4245</v>
      </c>
      <c r="J34" s="29">
        <v>115</v>
      </c>
      <c r="K34" s="27" t="s">
        <v>4246</v>
      </c>
      <c r="L34" s="26" t="s">
        <v>3832</v>
      </c>
      <c r="M34" s="27" t="s">
        <v>4247</v>
      </c>
      <c r="N34" s="25" t="s">
        <v>4248</v>
      </c>
    </row>
    <row r="35" spans="1:14" ht="73.5" customHeight="1" x14ac:dyDescent="0.45">
      <c r="A35" s="21" t="s">
        <v>4249</v>
      </c>
      <c r="B35" s="21" t="s">
        <v>4250</v>
      </c>
      <c r="C35" s="20" t="s">
        <v>415</v>
      </c>
      <c r="D35" s="21" t="s">
        <v>66</v>
      </c>
      <c r="E35" s="20" t="s">
        <v>26</v>
      </c>
      <c r="F35" s="21" t="s">
        <v>4251</v>
      </c>
      <c r="G35" s="21" t="s">
        <v>4252</v>
      </c>
      <c r="H35" s="12" t="s">
        <v>36</v>
      </c>
      <c r="I35" s="21" t="s">
        <v>4253</v>
      </c>
      <c r="J35" s="23">
        <v>0</v>
      </c>
      <c r="K35" s="21" t="s">
        <v>4254</v>
      </c>
      <c r="L35" s="20" t="s">
        <v>3832</v>
      </c>
      <c r="M35" s="21" t="s">
        <v>4255</v>
      </c>
      <c r="N35" s="19" t="s">
        <v>4256</v>
      </c>
    </row>
    <row r="36" spans="1:14" ht="73.5" customHeight="1" x14ac:dyDescent="0.45">
      <c r="A36" s="27" t="s">
        <v>4257</v>
      </c>
      <c r="B36" s="27" t="s">
        <v>4258</v>
      </c>
      <c r="C36" s="26" t="s">
        <v>415</v>
      </c>
      <c r="D36" s="27" t="s">
        <v>66</v>
      </c>
      <c r="E36" s="26" t="s">
        <v>29</v>
      </c>
      <c r="F36" s="27" t="s">
        <v>4259</v>
      </c>
      <c r="G36" s="27" t="s">
        <v>4260</v>
      </c>
      <c r="H36" s="12" t="s">
        <v>36</v>
      </c>
      <c r="I36" s="27" t="s">
        <v>4261</v>
      </c>
      <c r="J36" s="29"/>
      <c r="K36" s="27" t="s">
        <v>4262</v>
      </c>
      <c r="L36" s="26" t="s">
        <v>3832</v>
      </c>
      <c r="M36" s="27" t="s">
        <v>4263</v>
      </c>
      <c r="N36" s="25" t="s">
        <v>499</v>
      </c>
    </row>
    <row r="37" spans="1:14" ht="73.5" customHeight="1" x14ac:dyDescent="0.45">
      <c r="A37" s="21" t="s">
        <v>4264</v>
      </c>
      <c r="B37" s="21" t="s">
        <v>4265</v>
      </c>
      <c r="C37" s="20" t="s">
        <v>4102</v>
      </c>
      <c r="D37" s="21" t="s">
        <v>66</v>
      </c>
      <c r="E37" s="20" t="s">
        <v>22</v>
      </c>
      <c r="F37" s="21" t="s">
        <v>4266</v>
      </c>
      <c r="G37" s="21" t="s">
        <v>4267</v>
      </c>
      <c r="H37" s="12" t="s">
        <v>36</v>
      </c>
      <c r="I37" s="21" t="s">
        <v>4268</v>
      </c>
      <c r="J37" s="23"/>
      <c r="K37" s="21" t="s">
        <v>4269</v>
      </c>
      <c r="L37" s="20" t="s">
        <v>3832</v>
      </c>
      <c r="M37" s="21" t="s">
        <v>4270</v>
      </c>
      <c r="N37" s="19" t="s">
        <v>499</v>
      </c>
    </row>
    <row r="38" spans="1:14" ht="220.05" customHeight="1" x14ac:dyDescent="0.45">
      <c r="A38" s="27" t="s">
        <v>2322</v>
      </c>
      <c r="B38" s="27" t="s">
        <v>2292</v>
      </c>
      <c r="C38" s="26" t="s">
        <v>2290</v>
      </c>
      <c r="D38" s="27" t="s">
        <v>56</v>
      </c>
      <c r="E38" s="26" t="s">
        <v>296</v>
      </c>
      <c r="F38" s="27" t="s">
        <v>4271</v>
      </c>
      <c r="G38" s="27" t="s">
        <v>2327</v>
      </c>
      <c r="H38" s="12" t="s">
        <v>36</v>
      </c>
      <c r="I38" s="27" t="s">
        <v>4272</v>
      </c>
      <c r="J38" s="29">
        <v>20974</v>
      </c>
      <c r="K38" s="27" t="s">
        <v>4273</v>
      </c>
      <c r="L38" s="26" t="s">
        <v>4274</v>
      </c>
      <c r="M38" s="27" t="s">
        <v>4275</v>
      </c>
      <c r="N38" s="25" t="s">
        <v>2336</v>
      </c>
    </row>
    <row r="39" spans="1:14" ht="60" customHeight="1" x14ac:dyDescent="0.45">
      <c r="A39" s="21" t="s">
        <v>2532</v>
      </c>
      <c r="B39" s="21" t="s">
        <v>2533</v>
      </c>
      <c r="C39" s="20" t="s">
        <v>2290</v>
      </c>
      <c r="D39" s="21" t="s">
        <v>56</v>
      </c>
      <c r="E39" s="20" t="s">
        <v>29</v>
      </c>
      <c r="F39" s="21" t="s">
        <v>2537</v>
      </c>
      <c r="G39" s="21" t="s">
        <v>4276</v>
      </c>
      <c r="H39" s="7" t="s">
        <v>23</v>
      </c>
      <c r="I39" s="21" t="s">
        <v>4277</v>
      </c>
      <c r="J39" s="23">
        <v>3716</v>
      </c>
      <c r="K39" s="21" t="s">
        <v>4278</v>
      </c>
      <c r="L39" s="20" t="s">
        <v>4279</v>
      </c>
      <c r="M39" s="21" t="s">
        <v>4280</v>
      </c>
      <c r="N39" s="19" t="s">
        <v>2546</v>
      </c>
    </row>
    <row r="40" spans="1:14" ht="87" customHeight="1" x14ac:dyDescent="0.45">
      <c r="A40" s="27" t="s">
        <v>4281</v>
      </c>
      <c r="B40" s="27" t="s">
        <v>555</v>
      </c>
      <c r="C40" s="26" t="s">
        <v>2290</v>
      </c>
      <c r="D40" s="27" t="s">
        <v>56</v>
      </c>
      <c r="E40" s="26" t="s">
        <v>26</v>
      </c>
      <c r="F40" s="27" t="s">
        <v>4282</v>
      </c>
      <c r="G40" s="27" t="s">
        <v>4283</v>
      </c>
      <c r="H40" s="12" t="s">
        <v>36</v>
      </c>
      <c r="I40" s="27" t="s">
        <v>4284</v>
      </c>
      <c r="J40" s="29">
        <v>18142</v>
      </c>
      <c r="K40" s="27" t="s">
        <v>4285</v>
      </c>
      <c r="L40" s="26" t="s">
        <v>4286</v>
      </c>
      <c r="M40" s="27" t="s">
        <v>4287</v>
      </c>
      <c r="N40" s="25" t="s">
        <v>2345</v>
      </c>
    </row>
    <row r="41" spans="1:14" ht="73.5" customHeight="1" x14ac:dyDescent="0.45">
      <c r="A41" s="21" t="s">
        <v>4288</v>
      </c>
      <c r="B41" s="21" t="s">
        <v>4289</v>
      </c>
      <c r="C41" s="20" t="s">
        <v>2290</v>
      </c>
      <c r="D41" s="21" t="s">
        <v>55</v>
      </c>
      <c r="E41" s="20" t="s">
        <v>29</v>
      </c>
      <c r="F41" s="21" t="s">
        <v>4290</v>
      </c>
      <c r="G41" s="21" t="s">
        <v>4291</v>
      </c>
      <c r="H41" s="7" t="s">
        <v>23</v>
      </c>
      <c r="I41" s="21" t="s">
        <v>4292</v>
      </c>
      <c r="J41" s="23">
        <v>229</v>
      </c>
      <c r="K41" s="21" t="s">
        <v>4293</v>
      </c>
      <c r="L41" s="20" t="s">
        <v>3832</v>
      </c>
      <c r="M41" s="21" t="s">
        <v>4294</v>
      </c>
      <c r="N41" s="19" t="s">
        <v>4295</v>
      </c>
    </row>
    <row r="42" spans="1:14" ht="87" customHeight="1" x14ac:dyDescent="0.45">
      <c r="A42" s="27" t="s">
        <v>4296</v>
      </c>
      <c r="B42" s="27" t="s">
        <v>2292</v>
      </c>
      <c r="C42" s="26" t="s">
        <v>2290</v>
      </c>
      <c r="D42" s="27" t="s">
        <v>52</v>
      </c>
      <c r="E42" s="26" t="s">
        <v>22</v>
      </c>
      <c r="F42" s="27" t="s">
        <v>4297</v>
      </c>
      <c r="G42" s="27" t="s">
        <v>4298</v>
      </c>
      <c r="H42" s="7" t="s">
        <v>23</v>
      </c>
      <c r="I42" s="27" t="s">
        <v>4299</v>
      </c>
      <c r="J42" s="29">
        <v>22122</v>
      </c>
      <c r="K42" s="27" t="s">
        <v>4300</v>
      </c>
      <c r="L42" s="26" t="s">
        <v>4301</v>
      </c>
      <c r="M42" s="27" t="s">
        <v>4302</v>
      </c>
      <c r="N42" s="25" t="s">
        <v>2320</v>
      </c>
    </row>
    <row r="43" spans="1:14" ht="60" customHeight="1" x14ac:dyDescent="0.45">
      <c r="A43" s="21" t="s">
        <v>2652</v>
      </c>
      <c r="B43" s="21" t="s">
        <v>2292</v>
      </c>
      <c r="C43" s="20" t="s">
        <v>2290</v>
      </c>
      <c r="D43" s="21" t="s">
        <v>52</v>
      </c>
      <c r="E43" s="20" t="s">
        <v>22</v>
      </c>
      <c r="F43" s="21" t="s">
        <v>4303</v>
      </c>
      <c r="G43" s="21" t="s">
        <v>4304</v>
      </c>
      <c r="H43" s="12" t="s">
        <v>36</v>
      </c>
      <c r="I43" s="21" t="s">
        <v>4305</v>
      </c>
      <c r="J43" s="23">
        <v>2993</v>
      </c>
      <c r="K43" s="21" t="s">
        <v>4306</v>
      </c>
      <c r="L43" s="20" t="s">
        <v>4307</v>
      </c>
      <c r="M43" s="21" t="s">
        <v>4308</v>
      </c>
      <c r="N43" s="19" t="s">
        <v>2665</v>
      </c>
    </row>
    <row r="44" spans="1:14" ht="60" customHeight="1" x14ac:dyDescent="0.45">
      <c r="A44" s="27" t="s">
        <v>4309</v>
      </c>
      <c r="B44" s="27" t="s">
        <v>4310</v>
      </c>
      <c r="C44" s="26" t="s">
        <v>2290</v>
      </c>
      <c r="D44" s="27" t="s">
        <v>52</v>
      </c>
      <c r="E44" s="26" t="s">
        <v>4311</v>
      </c>
      <c r="F44" s="27" t="s">
        <v>4312</v>
      </c>
      <c r="G44" s="27" t="s">
        <v>4313</v>
      </c>
      <c r="H44" s="12" t="s">
        <v>36</v>
      </c>
      <c r="I44" s="27" t="s">
        <v>4314</v>
      </c>
      <c r="J44" s="29">
        <v>0</v>
      </c>
      <c r="K44" s="27" t="s">
        <v>4315</v>
      </c>
      <c r="L44" s="26" t="s">
        <v>3832</v>
      </c>
      <c r="M44" s="27" t="s">
        <v>4316</v>
      </c>
      <c r="N44" s="25" t="s">
        <v>4317</v>
      </c>
    </row>
    <row r="45" spans="1:14" ht="73.5" customHeight="1" x14ac:dyDescent="0.45">
      <c r="A45" s="21" t="s">
        <v>3123</v>
      </c>
      <c r="B45" s="21" t="s">
        <v>3124</v>
      </c>
      <c r="C45" s="20" t="s">
        <v>2290</v>
      </c>
      <c r="D45" s="21" t="s">
        <v>57</v>
      </c>
      <c r="E45" s="20" t="s">
        <v>26</v>
      </c>
      <c r="F45" s="21" t="s">
        <v>4318</v>
      </c>
      <c r="G45" s="21" t="s">
        <v>3127</v>
      </c>
      <c r="H45" s="7" t="s">
        <v>23</v>
      </c>
      <c r="I45" s="21" t="s">
        <v>4319</v>
      </c>
      <c r="J45" s="23">
        <v>1501</v>
      </c>
      <c r="K45" s="21" t="s">
        <v>4320</v>
      </c>
      <c r="L45" s="20" t="s">
        <v>4321</v>
      </c>
      <c r="M45" s="21" t="s">
        <v>4322</v>
      </c>
      <c r="N45" s="19" t="s">
        <v>3134</v>
      </c>
    </row>
    <row r="46" spans="1:14" ht="127.5" customHeight="1" x14ac:dyDescent="0.45">
      <c r="A46" s="27" t="s">
        <v>4323</v>
      </c>
      <c r="B46" s="27" t="s">
        <v>4324</v>
      </c>
      <c r="C46" s="26" t="s">
        <v>2290</v>
      </c>
      <c r="D46" s="27" t="s">
        <v>57</v>
      </c>
      <c r="E46" s="26" t="s">
        <v>22</v>
      </c>
      <c r="F46" s="27" t="s">
        <v>2929</v>
      </c>
      <c r="G46" s="27" t="s">
        <v>3115</v>
      </c>
      <c r="H46" s="12" t="s">
        <v>36</v>
      </c>
      <c r="I46" s="27" t="s">
        <v>4325</v>
      </c>
      <c r="J46" s="29">
        <v>1524</v>
      </c>
      <c r="K46" s="27" t="s">
        <v>4326</v>
      </c>
      <c r="L46" s="26" t="s">
        <v>4327</v>
      </c>
      <c r="M46" s="27" t="s">
        <v>4328</v>
      </c>
      <c r="N46" s="25" t="s">
        <v>3121</v>
      </c>
    </row>
    <row r="47" spans="1:14" ht="87" customHeight="1" x14ac:dyDescent="0.45">
      <c r="A47" s="21" t="s">
        <v>4329</v>
      </c>
      <c r="B47" s="21" t="s">
        <v>2403</v>
      </c>
      <c r="C47" s="20" t="s">
        <v>2290</v>
      </c>
      <c r="D47" s="21" t="s">
        <v>57</v>
      </c>
      <c r="E47" s="20" t="s">
        <v>35</v>
      </c>
      <c r="F47" s="21" t="s">
        <v>4330</v>
      </c>
      <c r="G47" s="21" t="s">
        <v>4331</v>
      </c>
      <c r="H47" s="12" t="s">
        <v>36</v>
      </c>
      <c r="I47" s="21" t="s">
        <v>4332</v>
      </c>
      <c r="J47" s="23">
        <v>606</v>
      </c>
      <c r="K47" s="21" t="s">
        <v>4333</v>
      </c>
      <c r="L47" s="20" t="s">
        <v>3832</v>
      </c>
      <c r="M47" s="21" t="s">
        <v>4334</v>
      </c>
      <c r="N47" s="19" t="s">
        <v>4335</v>
      </c>
    </row>
    <row r="48" spans="1:14" ht="87" customHeight="1" x14ac:dyDescent="0.45">
      <c r="A48" s="27" t="s">
        <v>4336</v>
      </c>
      <c r="B48" s="27" t="s">
        <v>2794</v>
      </c>
      <c r="C48" s="26" t="s">
        <v>2290</v>
      </c>
      <c r="D48" s="27" t="s">
        <v>57</v>
      </c>
      <c r="E48" s="26" t="s">
        <v>29</v>
      </c>
      <c r="F48" s="27" t="s">
        <v>4337</v>
      </c>
      <c r="G48" s="27" t="s">
        <v>4338</v>
      </c>
      <c r="H48" s="12" t="s">
        <v>36</v>
      </c>
      <c r="I48" s="27" t="s">
        <v>4339</v>
      </c>
      <c r="J48" s="29">
        <v>354</v>
      </c>
      <c r="K48" s="27" t="s">
        <v>4340</v>
      </c>
      <c r="L48" s="26" t="s">
        <v>3832</v>
      </c>
      <c r="M48" s="27" t="s">
        <v>4341</v>
      </c>
      <c r="N48" s="25" t="s">
        <v>4342</v>
      </c>
    </row>
    <row r="49" spans="1:14" ht="100.5" customHeight="1" x14ac:dyDescent="0.45">
      <c r="A49" s="21" t="s">
        <v>2737</v>
      </c>
      <c r="B49" s="21" t="s">
        <v>2738</v>
      </c>
      <c r="C49" s="20" t="s">
        <v>2290</v>
      </c>
      <c r="D49" s="21" t="s">
        <v>54</v>
      </c>
      <c r="E49" s="20" t="s">
        <v>22</v>
      </c>
      <c r="F49" s="21" t="s">
        <v>4343</v>
      </c>
      <c r="G49" s="21" t="s">
        <v>2741</v>
      </c>
      <c r="H49" s="7" t="s">
        <v>23</v>
      </c>
      <c r="I49" s="21" t="s">
        <v>4344</v>
      </c>
      <c r="J49" s="23">
        <v>2547</v>
      </c>
      <c r="K49" s="21" t="s">
        <v>4345</v>
      </c>
      <c r="L49" s="20" t="s">
        <v>4346</v>
      </c>
      <c r="M49" s="21" t="s">
        <v>4347</v>
      </c>
      <c r="N49" s="19" t="s">
        <v>2749</v>
      </c>
    </row>
    <row r="50" spans="1:14" ht="100.5" customHeight="1" x14ac:dyDescent="0.45">
      <c r="A50" s="27" t="s">
        <v>4348</v>
      </c>
      <c r="B50" s="27" t="s">
        <v>2292</v>
      </c>
      <c r="C50" s="26" t="s">
        <v>2290</v>
      </c>
      <c r="D50" s="27" t="s">
        <v>54</v>
      </c>
      <c r="E50" s="26" t="s">
        <v>296</v>
      </c>
      <c r="F50" s="27" t="s">
        <v>4349</v>
      </c>
      <c r="G50" s="27" t="s">
        <v>2566</v>
      </c>
      <c r="H50" s="12" t="s">
        <v>36</v>
      </c>
      <c r="I50" s="27" t="s">
        <v>4350</v>
      </c>
      <c r="J50" s="29">
        <v>3805</v>
      </c>
      <c r="K50" s="27" t="s">
        <v>4351</v>
      </c>
      <c r="L50" s="26" t="s">
        <v>4352</v>
      </c>
      <c r="M50" s="27" t="s">
        <v>4353</v>
      </c>
      <c r="N50" s="25" t="s">
        <v>2574</v>
      </c>
    </row>
    <row r="51" spans="1:14" ht="60" customHeight="1" x14ac:dyDescent="0.45">
      <c r="A51" s="21" t="s">
        <v>2402</v>
      </c>
      <c r="B51" s="21" t="s">
        <v>2403</v>
      </c>
      <c r="C51" s="20" t="s">
        <v>2290</v>
      </c>
      <c r="D51" s="21" t="s">
        <v>54</v>
      </c>
      <c r="E51" s="20" t="s">
        <v>29</v>
      </c>
      <c r="F51" s="21" t="s">
        <v>2407</v>
      </c>
      <c r="G51" s="21" t="s">
        <v>2408</v>
      </c>
      <c r="H51" s="12" t="s">
        <v>36</v>
      </c>
      <c r="I51" s="21" t="s">
        <v>4354</v>
      </c>
      <c r="J51" s="23">
        <v>6637</v>
      </c>
      <c r="K51" s="21" t="s">
        <v>4355</v>
      </c>
      <c r="L51" s="20" t="s">
        <v>4356</v>
      </c>
      <c r="M51" s="21" t="s">
        <v>4357</v>
      </c>
      <c r="N51" s="19" t="s">
        <v>2416</v>
      </c>
    </row>
    <row r="52" spans="1:14" ht="46.5" customHeight="1" x14ac:dyDescent="0.45">
      <c r="A52" s="27" t="s">
        <v>4358</v>
      </c>
      <c r="B52" s="27" t="s">
        <v>2292</v>
      </c>
      <c r="C52" s="26" t="s">
        <v>2290</v>
      </c>
      <c r="D52" s="27" t="s">
        <v>54</v>
      </c>
      <c r="E52" s="26" t="s">
        <v>26</v>
      </c>
      <c r="F52" s="27" t="s">
        <v>4359</v>
      </c>
      <c r="G52" s="27" t="s">
        <v>4360</v>
      </c>
      <c r="H52" s="15" t="s">
        <v>45</v>
      </c>
      <c r="I52" s="27" t="s">
        <v>4361</v>
      </c>
      <c r="J52" s="29">
        <v>219</v>
      </c>
      <c r="K52" s="27" t="s">
        <v>4362</v>
      </c>
      <c r="L52" s="26" t="s">
        <v>3832</v>
      </c>
      <c r="M52" s="27" t="s">
        <v>4363</v>
      </c>
      <c r="N52" s="25" t="s">
        <v>4364</v>
      </c>
    </row>
    <row r="53" spans="1:14" ht="87" customHeight="1" x14ac:dyDescent="0.45">
      <c r="A53" s="21" t="s">
        <v>2793</v>
      </c>
      <c r="B53" s="21" t="s">
        <v>2794</v>
      </c>
      <c r="C53" s="20" t="s">
        <v>2290</v>
      </c>
      <c r="D53" s="21" t="s">
        <v>53</v>
      </c>
      <c r="E53" s="20" t="s">
        <v>29</v>
      </c>
      <c r="F53" s="21" t="s">
        <v>2795</v>
      </c>
      <c r="G53" s="21" t="s">
        <v>4365</v>
      </c>
      <c r="H53" s="7" t="s">
        <v>23</v>
      </c>
      <c r="I53" s="21" t="s">
        <v>4366</v>
      </c>
      <c r="J53" s="23">
        <v>2061</v>
      </c>
      <c r="K53" s="21" t="s">
        <v>4367</v>
      </c>
      <c r="L53" s="20" t="s">
        <v>4368</v>
      </c>
      <c r="M53" s="21" t="s">
        <v>4369</v>
      </c>
      <c r="N53" s="19" t="s">
        <v>2804</v>
      </c>
    </row>
    <row r="54" spans="1:14" ht="60" customHeight="1" x14ac:dyDescent="0.45">
      <c r="A54" s="27" t="s">
        <v>4370</v>
      </c>
      <c r="B54" s="27" t="s">
        <v>4324</v>
      </c>
      <c r="C54" s="26" t="s">
        <v>2290</v>
      </c>
      <c r="D54" s="27" t="s">
        <v>53</v>
      </c>
      <c r="E54" s="26" t="s">
        <v>26</v>
      </c>
      <c r="F54" s="27" t="s">
        <v>4371</v>
      </c>
      <c r="G54" s="27" t="s">
        <v>4372</v>
      </c>
      <c r="H54" s="12" t="s">
        <v>36</v>
      </c>
      <c r="I54" s="27" t="s">
        <v>4373</v>
      </c>
      <c r="J54" s="29">
        <v>186</v>
      </c>
      <c r="K54" s="27" t="s">
        <v>4374</v>
      </c>
      <c r="L54" s="26" t="s">
        <v>3832</v>
      </c>
      <c r="M54" s="27" t="s">
        <v>4375</v>
      </c>
      <c r="N54" s="25" t="s">
        <v>4376</v>
      </c>
    </row>
    <row r="55" spans="1:14" ht="141" customHeight="1" x14ac:dyDescent="0.45">
      <c r="A55" s="21" t="s">
        <v>4377</v>
      </c>
      <c r="B55" s="21" t="s">
        <v>1677</v>
      </c>
      <c r="C55" s="20" t="s">
        <v>2290</v>
      </c>
      <c r="D55" s="21" t="s">
        <v>61</v>
      </c>
      <c r="E55" s="20" t="s">
        <v>22</v>
      </c>
      <c r="F55" s="21" t="s">
        <v>4378</v>
      </c>
      <c r="G55" s="21" t="s">
        <v>4379</v>
      </c>
      <c r="H55" s="12" t="s">
        <v>36</v>
      </c>
      <c r="I55" s="21" t="s">
        <v>4380</v>
      </c>
      <c r="J55" s="23">
        <v>2072</v>
      </c>
      <c r="K55" s="21" t="s">
        <v>4381</v>
      </c>
      <c r="L55" s="20" t="s">
        <v>4382</v>
      </c>
      <c r="M55" s="21" t="s">
        <v>4383</v>
      </c>
      <c r="N55" s="19" t="s">
        <v>2962</v>
      </c>
    </row>
    <row r="56" spans="1:14" ht="87" customHeight="1" x14ac:dyDescent="0.45">
      <c r="A56" s="27" t="s">
        <v>4384</v>
      </c>
      <c r="B56" s="27" t="s">
        <v>4324</v>
      </c>
      <c r="C56" s="26" t="s">
        <v>2290</v>
      </c>
      <c r="D56" s="27" t="s">
        <v>61</v>
      </c>
      <c r="E56" s="26" t="s">
        <v>22</v>
      </c>
      <c r="F56" s="27" t="s">
        <v>4385</v>
      </c>
      <c r="G56" s="27" t="s">
        <v>4386</v>
      </c>
      <c r="H56" s="12" t="s">
        <v>36</v>
      </c>
      <c r="I56" s="27" t="s">
        <v>4387</v>
      </c>
      <c r="J56" s="29">
        <v>1014</v>
      </c>
      <c r="K56" s="27" t="s">
        <v>4388</v>
      </c>
      <c r="L56" s="26" t="s">
        <v>3832</v>
      </c>
      <c r="M56" s="27" t="s">
        <v>4389</v>
      </c>
      <c r="N56" s="25" t="s">
        <v>4390</v>
      </c>
    </row>
    <row r="57" spans="1:14" ht="73.5" customHeight="1" x14ac:dyDescent="0.45">
      <c r="A57" s="21" t="s">
        <v>4391</v>
      </c>
      <c r="B57" s="21" t="s">
        <v>2738</v>
      </c>
      <c r="C57" s="20" t="s">
        <v>2290</v>
      </c>
      <c r="D57" s="21" t="s">
        <v>61</v>
      </c>
      <c r="E57" s="20" t="s">
        <v>22</v>
      </c>
      <c r="F57" s="21" t="s">
        <v>4392</v>
      </c>
      <c r="G57" s="21" t="s">
        <v>4393</v>
      </c>
      <c r="H57" s="12" t="s">
        <v>36</v>
      </c>
      <c r="I57" s="21" t="s">
        <v>4394</v>
      </c>
      <c r="J57" s="23">
        <v>322</v>
      </c>
      <c r="K57" s="21" t="s">
        <v>4395</v>
      </c>
      <c r="L57" s="20" t="s">
        <v>3832</v>
      </c>
      <c r="M57" s="21" t="s">
        <v>4396</v>
      </c>
      <c r="N57" s="19" t="s">
        <v>4397</v>
      </c>
    </row>
    <row r="58" spans="1:14" ht="60" customHeight="1" x14ac:dyDescent="0.45">
      <c r="A58" s="27" t="s">
        <v>4398</v>
      </c>
      <c r="B58" s="27" t="s">
        <v>4324</v>
      </c>
      <c r="C58" s="26" t="s">
        <v>2290</v>
      </c>
      <c r="D58" s="27" t="s">
        <v>62</v>
      </c>
      <c r="E58" s="26" t="s">
        <v>22</v>
      </c>
      <c r="F58" s="27" t="s">
        <v>4399</v>
      </c>
      <c r="G58" s="27" t="s">
        <v>4400</v>
      </c>
      <c r="H58" s="12" t="s">
        <v>36</v>
      </c>
      <c r="I58" s="27" t="s">
        <v>4401</v>
      </c>
      <c r="J58" s="29">
        <v>0</v>
      </c>
      <c r="K58" s="27" t="s">
        <v>4402</v>
      </c>
      <c r="L58" s="26" t="s">
        <v>3832</v>
      </c>
      <c r="M58" s="27" t="s">
        <v>4403</v>
      </c>
      <c r="N58" s="25" t="s">
        <v>4404</v>
      </c>
    </row>
    <row r="59" spans="1:14" ht="46.5" customHeight="1" x14ac:dyDescent="0.45">
      <c r="A59" s="21" t="s">
        <v>4405</v>
      </c>
      <c r="B59" s="21" t="s">
        <v>4324</v>
      </c>
      <c r="C59" s="20" t="s">
        <v>2290</v>
      </c>
      <c r="D59" s="21" t="s">
        <v>59</v>
      </c>
      <c r="E59" s="20" t="s">
        <v>296</v>
      </c>
      <c r="F59" s="21" t="s">
        <v>2755</v>
      </c>
      <c r="G59" s="21" t="s">
        <v>2370</v>
      </c>
      <c r="H59" s="12" t="s">
        <v>36</v>
      </c>
      <c r="I59" s="21" t="s">
        <v>4406</v>
      </c>
      <c r="J59" s="23">
        <v>2553</v>
      </c>
      <c r="K59" s="21" t="s">
        <v>4407</v>
      </c>
      <c r="L59" s="20" t="s">
        <v>4408</v>
      </c>
      <c r="M59" s="21" t="s">
        <v>4409</v>
      </c>
      <c r="N59" s="19" t="s">
        <v>2763</v>
      </c>
    </row>
    <row r="60" spans="1:14" ht="60" customHeight="1" x14ac:dyDescent="0.45">
      <c r="A60" s="27" t="s">
        <v>4410</v>
      </c>
      <c r="B60" s="27" t="s">
        <v>1461</v>
      </c>
      <c r="C60" s="26" t="s">
        <v>2290</v>
      </c>
      <c r="D60" s="27" t="s">
        <v>59</v>
      </c>
      <c r="E60" s="26" t="s">
        <v>296</v>
      </c>
      <c r="F60" s="27" t="s">
        <v>4411</v>
      </c>
      <c r="G60" s="27" t="s">
        <v>4412</v>
      </c>
      <c r="H60" s="7" t="s">
        <v>23</v>
      </c>
      <c r="I60" s="27" t="s">
        <v>4413</v>
      </c>
      <c r="J60" s="29">
        <v>331</v>
      </c>
      <c r="K60" s="27" t="s">
        <v>4414</v>
      </c>
      <c r="L60" s="26" t="s">
        <v>3832</v>
      </c>
      <c r="M60" s="27" t="s">
        <v>4415</v>
      </c>
      <c r="N60" s="25" t="s">
        <v>4416</v>
      </c>
    </row>
    <row r="61" spans="1:14" ht="73.5" customHeight="1" x14ac:dyDescent="0.45">
      <c r="A61" s="21" t="s">
        <v>4417</v>
      </c>
      <c r="B61" s="21" t="s">
        <v>3201</v>
      </c>
      <c r="C61" s="20" t="s">
        <v>2290</v>
      </c>
      <c r="D61" s="21" t="s">
        <v>60</v>
      </c>
      <c r="E61" s="20" t="s">
        <v>296</v>
      </c>
      <c r="F61" s="21" t="s">
        <v>4418</v>
      </c>
      <c r="G61" s="21" t="s">
        <v>3205</v>
      </c>
      <c r="H61" s="7" t="s">
        <v>23</v>
      </c>
      <c r="I61" s="21" t="s">
        <v>4419</v>
      </c>
      <c r="J61" s="23">
        <v>1254</v>
      </c>
      <c r="K61" s="21" t="s">
        <v>4420</v>
      </c>
      <c r="L61" s="20" t="s">
        <v>4421</v>
      </c>
      <c r="M61" s="21" t="s">
        <v>4422</v>
      </c>
      <c r="N61" s="19" t="s">
        <v>3212</v>
      </c>
    </row>
    <row r="62" spans="1:14" ht="73.5" customHeight="1" x14ac:dyDescent="0.45">
      <c r="A62" s="27" t="s">
        <v>4423</v>
      </c>
      <c r="B62" s="27" t="s">
        <v>4424</v>
      </c>
      <c r="C62" s="26" t="s">
        <v>2290</v>
      </c>
      <c r="D62" s="27" t="s">
        <v>63</v>
      </c>
      <c r="E62" s="26" t="s">
        <v>22</v>
      </c>
      <c r="F62" s="27" t="s">
        <v>4425</v>
      </c>
      <c r="G62" s="27" t="s">
        <v>4426</v>
      </c>
      <c r="H62" s="12" t="s">
        <v>36</v>
      </c>
      <c r="I62" s="27" t="s">
        <v>4427</v>
      </c>
      <c r="J62" s="29">
        <v>445</v>
      </c>
      <c r="K62" s="27" t="s">
        <v>4428</v>
      </c>
      <c r="L62" s="26" t="s">
        <v>3832</v>
      </c>
      <c r="M62" s="27" t="s">
        <v>4429</v>
      </c>
      <c r="N62" s="25" t="s">
        <v>4430</v>
      </c>
    </row>
    <row r="63" spans="1:14" ht="73.5" customHeight="1" x14ac:dyDescent="0.45">
      <c r="A63" s="21" t="s">
        <v>4431</v>
      </c>
      <c r="B63" s="21" t="s">
        <v>4432</v>
      </c>
      <c r="C63" s="20" t="s">
        <v>4102</v>
      </c>
      <c r="D63" s="21" t="s">
        <v>66</v>
      </c>
      <c r="E63" s="20" t="s">
        <v>26</v>
      </c>
      <c r="F63" s="21" t="s">
        <v>4433</v>
      </c>
      <c r="G63" s="21" t="s">
        <v>4434</v>
      </c>
      <c r="H63" s="12" t="s">
        <v>36</v>
      </c>
      <c r="I63" s="21" t="s">
        <v>4435</v>
      </c>
      <c r="J63" s="23"/>
      <c r="K63" s="21" t="s">
        <v>4436</v>
      </c>
      <c r="L63" s="20" t="s">
        <v>3832</v>
      </c>
      <c r="M63" s="21" t="s">
        <v>4437</v>
      </c>
      <c r="N63" s="19" t="s">
        <v>499</v>
      </c>
    </row>
    <row r="64" spans="1:14" ht="60" customHeight="1" x14ac:dyDescent="0.45">
      <c r="A64" s="27" t="s">
        <v>4438</v>
      </c>
      <c r="B64" s="27" t="s">
        <v>4439</v>
      </c>
      <c r="C64" s="26" t="s">
        <v>4102</v>
      </c>
      <c r="D64" s="27" t="s">
        <v>57</v>
      </c>
      <c r="E64" s="26" t="s">
        <v>26</v>
      </c>
      <c r="F64" s="27" t="s">
        <v>4440</v>
      </c>
      <c r="G64" s="27" t="s">
        <v>4441</v>
      </c>
      <c r="H64" s="7" t="s">
        <v>23</v>
      </c>
      <c r="I64" s="27" t="s">
        <v>4442</v>
      </c>
      <c r="J64" s="29"/>
      <c r="K64" s="27" t="s">
        <v>4443</v>
      </c>
      <c r="L64" s="26" t="s">
        <v>3832</v>
      </c>
      <c r="M64" s="27" t="s">
        <v>4444</v>
      </c>
      <c r="N64" s="25" t="s">
        <v>499</v>
      </c>
    </row>
    <row r="65" spans="1:14" ht="73.5" customHeight="1" x14ac:dyDescent="0.45">
      <c r="A65" s="21" t="s">
        <v>4445</v>
      </c>
      <c r="B65" s="21" t="s">
        <v>4446</v>
      </c>
      <c r="C65" s="20" t="s">
        <v>4102</v>
      </c>
      <c r="D65" s="21" t="s">
        <v>58</v>
      </c>
      <c r="E65" s="20" t="s">
        <v>26</v>
      </c>
      <c r="F65" s="21" t="s">
        <v>4447</v>
      </c>
      <c r="G65" s="21" t="s">
        <v>4448</v>
      </c>
      <c r="H65" s="7" t="s">
        <v>23</v>
      </c>
      <c r="I65" s="21" t="s">
        <v>4449</v>
      </c>
      <c r="J65" s="23"/>
      <c r="K65" s="21" t="s">
        <v>4450</v>
      </c>
      <c r="L65" s="20" t="s">
        <v>3832</v>
      </c>
      <c r="M65" s="21" t="s">
        <v>4451</v>
      </c>
      <c r="N65" s="19" t="s">
        <v>499</v>
      </c>
    </row>
    <row r="66" spans="1:14" ht="60" customHeight="1" x14ac:dyDescent="0.45">
      <c r="A66" s="27" t="s">
        <v>4452</v>
      </c>
      <c r="B66" s="27" t="s">
        <v>4432</v>
      </c>
      <c r="C66" s="26" t="s">
        <v>4102</v>
      </c>
      <c r="D66" s="27" t="s">
        <v>54</v>
      </c>
      <c r="E66" s="26" t="s">
        <v>26</v>
      </c>
      <c r="F66" s="27" t="s">
        <v>4453</v>
      </c>
      <c r="G66" s="27" t="s">
        <v>4454</v>
      </c>
      <c r="H66" s="7" t="s">
        <v>23</v>
      </c>
      <c r="I66" s="27" t="s">
        <v>4455</v>
      </c>
      <c r="J66" s="29"/>
      <c r="K66" s="27" t="s">
        <v>4456</v>
      </c>
      <c r="L66" s="26" t="s">
        <v>3832</v>
      </c>
      <c r="M66" s="27" t="s">
        <v>499</v>
      </c>
      <c r="N66" s="25" t="s">
        <v>499</v>
      </c>
    </row>
    <row r="67" spans="1:14" ht="60" customHeight="1" x14ac:dyDescent="0.45">
      <c r="A67" s="21" t="s">
        <v>4457</v>
      </c>
      <c r="B67" s="21" t="s">
        <v>4446</v>
      </c>
      <c r="C67" s="20" t="s">
        <v>4102</v>
      </c>
      <c r="D67" s="21" t="s">
        <v>59</v>
      </c>
      <c r="E67" s="20" t="s">
        <v>22</v>
      </c>
      <c r="F67" s="21" t="s">
        <v>4411</v>
      </c>
      <c r="G67" s="21" t="s">
        <v>4458</v>
      </c>
      <c r="H67" s="7" t="s">
        <v>23</v>
      </c>
      <c r="I67" s="21" t="s">
        <v>4459</v>
      </c>
      <c r="J67" s="23"/>
      <c r="K67" s="21" t="s">
        <v>4460</v>
      </c>
      <c r="L67" s="20" t="s">
        <v>3832</v>
      </c>
      <c r="M67" s="21" t="s">
        <v>499</v>
      </c>
      <c r="N67" s="19" t="s">
        <v>499</v>
      </c>
    </row>
    <row r="68" spans="1:14" ht="60" customHeight="1" x14ac:dyDescent="0.45">
      <c r="A68" s="27" t="s">
        <v>4461</v>
      </c>
      <c r="B68" s="27" t="s">
        <v>4462</v>
      </c>
      <c r="C68" s="26" t="s">
        <v>4102</v>
      </c>
      <c r="D68" s="27" t="s">
        <v>62</v>
      </c>
      <c r="E68" s="26" t="s">
        <v>296</v>
      </c>
      <c r="F68" s="27" t="s">
        <v>4463</v>
      </c>
      <c r="G68" s="27" t="s">
        <v>4464</v>
      </c>
      <c r="H68" s="12" t="s">
        <v>36</v>
      </c>
      <c r="I68" s="27" t="s">
        <v>4465</v>
      </c>
      <c r="J68" s="29"/>
      <c r="K68" s="27" t="s">
        <v>4466</v>
      </c>
      <c r="L68" s="26" t="s">
        <v>3832</v>
      </c>
      <c r="M68" s="27" t="s">
        <v>499</v>
      </c>
      <c r="N68" s="25" t="s">
        <v>499</v>
      </c>
    </row>
    <row r="69" spans="1:14" ht="127.5" customHeight="1" x14ac:dyDescent="0.45">
      <c r="A69" s="21" t="s">
        <v>3704</v>
      </c>
      <c r="B69" s="21" t="s">
        <v>4467</v>
      </c>
      <c r="C69" s="20" t="s">
        <v>4102</v>
      </c>
      <c r="D69" s="21" t="s">
        <v>55</v>
      </c>
      <c r="E69" s="20" t="s">
        <v>29</v>
      </c>
      <c r="F69" s="21" t="s">
        <v>4468</v>
      </c>
      <c r="G69" s="21" t="s">
        <v>4469</v>
      </c>
      <c r="H69" s="7" t="s">
        <v>23</v>
      </c>
      <c r="I69" s="21" t="s">
        <v>4470</v>
      </c>
      <c r="J69" s="23"/>
      <c r="K69" s="21" t="s">
        <v>4471</v>
      </c>
      <c r="L69" s="20" t="s">
        <v>3832</v>
      </c>
      <c r="M69" s="21" t="s">
        <v>499</v>
      </c>
      <c r="N69" s="19" t="s">
        <v>499</v>
      </c>
    </row>
    <row r="70" spans="1:14" ht="60" customHeight="1" x14ac:dyDescent="0.45">
      <c r="A70" s="27" t="s">
        <v>4472</v>
      </c>
      <c r="B70" s="27" t="s">
        <v>4473</v>
      </c>
      <c r="C70" s="26" t="s">
        <v>4102</v>
      </c>
      <c r="D70" s="27" t="s">
        <v>66</v>
      </c>
      <c r="E70" s="26" t="s">
        <v>26</v>
      </c>
      <c r="F70" s="27" t="s">
        <v>4474</v>
      </c>
      <c r="G70" s="27" t="s">
        <v>4475</v>
      </c>
      <c r="H70" s="12" t="s">
        <v>36</v>
      </c>
      <c r="I70" s="27" t="s">
        <v>4476</v>
      </c>
      <c r="J70" s="29"/>
      <c r="K70" s="27" t="s">
        <v>4477</v>
      </c>
      <c r="L70" s="26" t="s">
        <v>3832</v>
      </c>
      <c r="M70" s="27" t="s">
        <v>4478</v>
      </c>
      <c r="N70" s="25" t="s">
        <v>499</v>
      </c>
    </row>
    <row r="71" spans="1:14" ht="100.5" customHeight="1" x14ac:dyDescent="0.45">
      <c r="A71" s="21" t="s">
        <v>4479</v>
      </c>
      <c r="B71" s="21" t="s">
        <v>953</v>
      </c>
      <c r="C71" s="20" t="s">
        <v>415</v>
      </c>
      <c r="D71" s="21" t="s">
        <v>57</v>
      </c>
      <c r="E71" s="20" t="s">
        <v>35</v>
      </c>
      <c r="F71" s="21" t="s">
        <v>4480</v>
      </c>
      <c r="G71" s="21" t="s">
        <v>4481</v>
      </c>
      <c r="H71" s="12" t="s">
        <v>36</v>
      </c>
      <c r="I71" s="21" t="s">
        <v>4482</v>
      </c>
      <c r="J71" s="23">
        <v>5261</v>
      </c>
      <c r="K71" s="21" t="s">
        <v>4483</v>
      </c>
      <c r="L71" s="20" t="s">
        <v>3832</v>
      </c>
      <c r="M71" s="21" t="s">
        <v>4484</v>
      </c>
      <c r="N71" s="19" t="s">
        <v>4485</v>
      </c>
    </row>
    <row r="72" spans="1:14" ht="73.5" customHeight="1" x14ac:dyDescent="0.45">
      <c r="A72" s="27" t="s">
        <v>1799</v>
      </c>
      <c r="B72" s="27" t="s">
        <v>1800</v>
      </c>
      <c r="C72" s="26" t="s">
        <v>415</v>
      </c>
      <c r="D72" s="27" t="s">
        <v>57</v>
      </c>
      <c r="E72" s="26" t="s">
        <v>524</v>
      </c>
      <c r="F72" s="27" t="s">
        <v>4486</v>
      </c>
      <c r="G72" s="27" t="s">
        <v>1804</v>
      </c>
      <c r="H72" s="12" t="s">
        <v>36</v>
      </c>
      <c r="I72" s="27" t="s">
        <v>4487</v>
      </c>
      <c r="J72" s="29">
        <v>6391</v>
      </c>
      <c r="K72" s="27" t="s">
        <v>4488</v>
      </c>
      <c r="L72" s="26" t="s">
        <v>4489</v>
      </c>
      <c r="M72" s="27" t="s">
        <v>4490</v>
      </c>
      <c r="N72" s="25" t="s">
        <v>1820</v>
      </c>
    </row>
    <row r="73" spans="1:14" ht="114" customHeight="1" x14ac:dyDescent="0.45">
      <c r="A73" s="21" t="s">
        <v>4491</v>
      </c>
      <c r="B73" s="21" t="s">
        <v>4492</v>
      </c>
      <c r="C73" s="20" t="s">
        <v>415</v>
      </c>
      <c r="D73" s="21" t="s">
        <v>57</v>
      </c>
      <c r="E73" s="20" t="s">
        <v>26</v>
      </c>
      <c r="F73" s="21" t="s">
        <v>4493</v>
      </c>
      <c r="G73" s="21" t="s">
        <v>4494</v>
      </c>
      <c r="H73" s="7" t="s">
        <v>23</v>
      </c>
      <c r="I73" s="21" t="s">
        <v>4495</v>
      </c>
      <c r="J73" s="23">
        <v>551</v>
      </c>
      <c r="K73" s="21" t="s">
        <v>4496</v>
      </c>
      <c r="L73" s="20" t="s">
        <v>3832</v>
      </c>
      <c r="M73" s="21" t="s">
        <v>4497</v>
      </c>
      <c r="N73" s="19" t="s">
        <v>4498</v>
      </c>
    </row>
    <row r="74" spans="1:14" ht="87" customHeight="1" x14ac:dyDescent="0.45">
      <c r="A74" s="27" t="s">
        <v>1402</v>
      </c>
      <c r="B74" s="27" t="s">
        <v>4499</v>
      </c>
      <c r="C74" s="26" t="s">
        <v>415</v>
      </c>
      <c r="D74" s="27" t="s">
        <v>57</v>
      </c>
      <c r="E74" s="26" t="s">
        <v>22</v>
      </c>
      <c r="F74" s="27" t="s">
        <v>4500</v>
      </c>
      <c r="G74" s="27" t="s">
        <v>4501</v>
      </c>
      <c r="H74" s="12" t="s">
        <v>36</v>
      </c>
      <c r="I74" s="27" t="s">
        <v>1409</v>
      </c>
      <c r="J74" s="29">
        <v>7927</v>
      </c>
      <c r="K74" s="27" t="s">
        <v>4502</v>
      </c>
      <c r="L74" s="26" t="s">
        <v>4503</v>
      </c>
      <c r="M74" s="27" t="s">
        <v>4504</v>
      </c>
      <c r="N74" s="25" t="s">
        <v>1414</v>
      </c>
    </row>
    <row r="75" spans="1:14" ht="87" customHeight="1" x14ac:dyDescent="0.45">
      <c r="A75" s="21" t="s">
        <v>4505</v>
      </c>
      <c r="B75" s="21" t="s">
        <v>4506</v>
      </c>
      <c r="C75" s="20" t="s">
        <v>415</v>
      </c>
      <c r="D75" s="21" t="s">
        <v>57</v>
      </c>
      <c r="E75" s="20" t="s">
        <v>22</v>
      </c>
      <c r="F75" s="21" t="s">
        <v>4507</v>
      </c>
      <c r="G75" s="21" t="s">
        <v>4508</v>
      </c>
      <c r="H75" s="12" t="s">
        <v>36</v>
      </c>
      <c r="I75" s="21" t="s">
        <v>4509</v>
      </c>
      <c r="J75" s="23">
        <v>4008</v>
      </c>
      <c r="K75" s="21" t="s">
        <v>4510</v>
      </c>
      <c r="L75" s="20" t="s">
        <v>3832</v>
      </c>
      <c r="M75" s="21" t="s">
        <v>4511</v>
      </c>
      <c r="N75" s="19" t="s">
        <v>4512</v>
      </c>
    </row>
    <row r="76" spans="1:14" ht="46.5" customHeight="1" x14ac:dyDescent="0.45">
      <c r="A76" s="27" t="s">
        <v>4513</v>
      </c>
      <c r="B76" s="27" t="s">
        <v>4514</v>
      </c>
      <c r="C76" s="26" t="s">
        <v>415</v>
      </c>
      <c r="D76" s="27" t="s">
        <v>57</v>
      </c>
      <c r="E76" s="26" t="s">
        <v>22</v>
      </c>
      <c r="F76" s="27" t="s">
        <v>4515</v>
      </c>
      <c r="G76" s="27" t="s">
        <v>4516</v>
      </c>
      <c r="H76" s="12" t="s">
        <v>36</v>
      </c>
      <c r="I76" s="27" t="s">
        <v>4517</v>
      </c>
      <c r="J76" s="29">
        <v>264</v>
      </c>
      <c r="K76" s="27" t="s">
        <v>4518</v>
      </c>
      <c r="L76" s="26" t="s">
        <v>3832</v>
      </c>
      <c r="M76" s="27" t="s">
        <v>4519</v>
      </c>
      <c r="N76" s="25" t="s">
        <v>4520</v>
      </c>
    </row>
    <row r="77" spans="1:14" ht="60" customHeight="1" x14ac:dyDescent="0.45">
      <c r="A77" s="21" t="s">
        <v>4521</v>
      </c>
      <c r="B77" s="21" t="s">
        <v>4522</v>
      </c>
      <c r="C77" s="20" t="s">
        <v>415</v>
      </c>
      <c r="D77" s="21" t="s">
        <v>57</v>
      </c>
      <c r="E77" s="20" t="s">
        <v>22</v>
      </c>
      <c r="F77" s="21" t="s">
        <v>4523</v>
      </c>
      <c r="G77" s="21" t="s">
        <v>4524</v>
      </c>
      <c r="H77" s="12" t="s">
        <v>36</v>
      </c>
      <c r="I77" s="21" t="s">
        <v>4525</v>
      </c>
      <c r="J77" s="23">
        <v>2008</v>
      </c>
      <c r="K77" s="21" t="s">
        <v>4526</v>
      </c>
      <c r="L77" s="20" t="s">
        <v>3832</v>
      </c>
      <c r="M77" s="21" t="s">
        <v>4527</v>
      </c>
      <c r="N77" s="19" t="s">
        <v>4528</v>
      </c>
    </row>
    <row r="78" spans="1:14" ht="73.5" customHeight="1" x14ac:dyDescent="0.45">
      <c r="A78" s="27" t="s">
        <v>4529</v>
      </c>
      <c r="B78" s="27" t="s">
        <v>1016</v>
      </c>
      <c r="C78" s="26" t="s">
        <v>415</v>
      </c>
      <c r="D78" s="27" t="s">
        <v>57</v>
      </c>
      <c r="E78" s="26" t="s">
        <v>22</v>
      </c>
      <c r="F78" s="27" t="s">
        <v>4530</v>
      </c>
      <c r="G78" s="27" t="s">
        <v>4531</v>
      </c>
      <c r="H78" s="12" t="s">
        <v>36</v>
      </c>
      <c r="I78" s="27" t="s">
        <v>4532</v>
      </c>
      <c r="J78" s="29">
        <v>902</v>
      </c>
      <c r="K78" s="27" t="s">
        <v>4533</v>
      </c>
      <c r="L78" s="26" t="s">
        <v>3832</v>
      </c>
      <c r="M78" s="27" t="s">
        <v>4534</v>
      </c>
      <c r="N78" s="25" t="s">
        <v>4535</v>
      </c>
    </row>
    <row r="79" spans="1:14" ht="60" customHeight="1" x14ac:dyDescent="0.45">
      <c r="A79" s="21" t="s">
        <v>4536</v>
      </c>
      <c r="B79" s="21" t="s">
        <v>3201</v>
      </c>
      <c r="C79" s="20" t="s">
        <v>2290</v>
      </c>
      <c r="D79" s="21" t="s">
        <v>57</v>
      </c>
      <c r="E79" s="20" t="s">
        <v>22</v>
      </c>
      <c r="F79" s="21" t="s">
        <v>4537</v>
      </c>
      <c r="G79" s="21" t="s">
        <v>4538</v>
      </c>
      <c r="H79" s="12" t="s">
        <v>36</v>
      </c>
      <c r="I79" s="21" t="s">
        <v>4539</v>
      </c>
      <c r="J79" s="23">
        <v>311</v>
      </c>
      <c r="K79" s="21" t="s">
        <v>4540</v>
      </c>
      <c r="L79" s="20" t="s">
        <v>3832</v>
      </c>
      <c r="M79" s="21" t="s">
        <v>4541</v>
      </c>
      <c r="N79" s="19" t="s">
        <v>4542</v>
      </c>
    </row>
    <row r="80" spans="1:14" ht="100.5" customHeight="1" x14ac:dyDescent="0.45">
      <c r="A80" s="27" t="s">
        <v>4543</v>
      </c>
      <c r="B80" s="27" t="s">
        <v>2493</v>
      </c>
      <c r="C80" s="26" t="s">
        <v>2290</v>
      </c>
      <c r="D80" s="27" t="s">
        <v>57</v>
      </c>
      <c r="E80" s="26" t="s">
        <v>22</v>
      </c>
      <c r="F80" s="27" t="s">
        <v>4544</v>
      </c>
      <c r="G80" s="27" t="s">
        <v>2867</v>
      </c>
      <c r="H80" s="12" t="s">
        <v>36</v>
      </c>
      <c r="I80" s="27" t="s">
        <v>4545</v>
      </c>
      <c r="J80" s="29">
        <v>2251</v>
      </c>
      <c r="K80" s="27" t="s">
        <v>4546</v>
      </c>
      <c r="L80" s="26" t="s">
        <v>4547</v>
      </c>
      <c r="M80" s="27" t="s">
        <v>4548</v>
      </c>
      <c r="N80" s="25" t="s">
        <v>2875</v>
      </c>
    </row>
    <row r="81" spans="1:14" ht="60" customHeight="1" x14ac:dyDescent="0.45">
      <c r="A81" s="21" t="s">
        <v>4549</v>
      </c>
      <c r="B81" s="21" t="s">
        <v>4550</v>
      </c>
      <c r="C81" s="20" t="s">
        <v>2290</v>
      </c>
      <c r="D81" s="21" t="s">
        <v>57</v>
      </c>
      <c r="E81" s="20" t="s">
        <v>22</v>
      </c>
      <c r="F81" s="21" t="s">
        <v>4551</v>
      </c>
      <c r="G81" s="21" t="s">
        <v>4552</v>
      </c>
      <c r="H81" s="12" t="s">
        <v>36</v>
      </c>
      <c r="I81" s="21" t="s">
        <v>4553</v>
      </c>
      <c r="J81" s="23">
        <v>2185</v>
      </c>
      <c r="K81" s="21" t="s">
        <v>4554</v>
      </c>
      <c r="L81" s="20" t="s">
        <v>4555</v>
      </c>
      <c r="M81" s="21" t="s">
        <v>4556</v>
      </c>
      <c r="N81" s="19" t="s">
        <v>2936</v>
      </c>
    </row>
    <row r="82" spans="1:14" ht="87" customHeight="1" x14ac:dyDescent="0.45">
      <c r="A82" s="27" t="s">
        <v>4557</v>
      </c>
      <c r="B82" s="27" t="s">
        <v>4558</v>
      </c>
      <c r="C82" s="26" t="s">
        <v>2290</v>
      </c>
      <c r="D82" s="27" t="s">
        <v>57</v>
      </c>
      <c r="E82" s="26" t="s">
        <v>40</v>
      </c>
      <c r="F82" s="27" t="s">
        <v>4559</v>
      </c>
      <c r="G82" s="27" t="s">
        <v>4560</v>
      </c>
      <c r="H82" s="7" t="s">
        <v>23</v>
      </c>
      <c r="I82" s="27" t="s">
        <v>4561</v>
      </c>
      <c r="J82" s="29">
        <v>0</v>
      </c>
      <c r="K82" s="27" t="s">
        <v>4562</v>
      </c>
      <c r="L82" s="26" t="s">
        <v>3832</v>
      </c>
      <c r="M82" s="27" t="s">
        <v>4563</v>
      </c>
      <c r="N82" s="25" t="s">
        <v>4564</v>
      </c>
    </row>
    <row r="83" spans="1:14" ht="87" customHeight="1" x14ac:dyDescent="0.45">
      <c r="A83" s="21" t="s">
        <v>4565</v>
      </c>
      <c r="B83" s="21" t="s">
        <v>436</v>
      </c>
      <c r="C83" s="20" t="s">
        <v>415</v>
      </c>
      <c r="D83" s="21" t="s">
        <v>52</v>
      </c>
      <c r="E83" s="20" t="s">
        <v>22</v>
      </c>
      <c r="F83" s="21" t="s">
        <v>4566</v>
      </c>
      <c r="G83" s="21" t="s">
        <v>4567</v>
      </c>
      <c r="H83" s="7" t="s">
        <v>23</v>
      </c>
      <c r="I83" s="21" t="s">
        <v>4568</v>
      </c>
      <c r="J83" s="23">
        <v>49366</v>
      </c>
      <c r="K83" s="21" t="s">
        <v>4569</v>
      </c>
      <c r="L83" s="20" t="s">
        <v>4570</v>
      </c>
      <c r="M83" s="21" t="s">
        <v>4571</v>
      </c>
      <c r="N83" s="19" t="s">
        <v>449</v>
      </c>
    </row>
    <row r="84" spans="1:14" ht="73.5" customHeight="1" x14ac:dyDescent="0.45">
      <c r="A84" s="27" t="s">
        <v>4572</v>
      </c>
      <c r="B84" s="27" t="s">
        <v>719</v>
      </c>
      <c r="C84" s="26" t="s">
        <v>415</v>
      </c>
      <c r="D84" s="27" t="s">
        <v>52</v>
      </c>
      <c r="E84" s="26" t="s">
        <v>29</v>
      </c>
      <c r="F84" s="27" t="s">
        <v>4573</v>
      </c>
      <c r="G84" s="27" t="s">
        <v>4574</v>
      </c>
      <c r="H84" s="12" t="s">
        <v>36</v>
      </c>
      <c r="I84" s="27" t="s">
        <v>4575</v>
      </c>
      <c r="J84" s="29">
        <v>15935</v>
      </c>
      <c r="K84" s="27" t="s">
        <v>4576</v>
      </c>
      <c r="L84" s="26" t="s">
        <v>4577</v>
      </c>
      <c r="M84" s="27" t="s">
        <v>4578</v>
      </c>
      <c r="N84" s="25" t="s">
        <v>766</v>
      </c>
    </row>
    <row r="85" spans="1:14" ht="60" customHeight="1" x14ac:dyDescent="0.45">
      <c r="A85" s="21" t="s">
        <v>4579</v>
      </c>
      <c r="B85" s="21" t="s">
        <v>769</v>
      </c>
      <c r="C85" s="20" t="s">
        <v>415</v>
      </c>
      <c r="D85" s="21" t="s">
        <v>52</v>
      </c>
      <c r="E85" s="20" t="s">
        <v>29</v>
      </c>
      <c r="F85" s="21" t="s">
        <v>4580</v>
      </c>
      <c r="G85" s="21" t="s">
        <v>4581</v>
      </c>
      <c r="H85" s="12" t="s">
        <v>36</v>
      </c>
      <c r="I85" s="21" t="s">
        <v>4582</v>
      </c>
      <c r="J85" s="23">
        <v>15969</v>
      </c>
      <c r="K85" s="21" t="s">
        <v>4583</v>
      </c>
      <c r="L85" s="20" t="s">
        <v>4584</v>
      </c>
      <c r="M85" s="21" t="s">
        <v>4585</v>
      </c>
      <c r="N85" s="19" t="s">
        <v>784</v>
      </c>
    </row>
    <row r="86" spans="1:14" ht="60" customHeight="1" x14ac:dyDescent="0.45">
      <c r="A86" s="27" t="s">
        <v>4586</v>
      </c>
      <c r="B86" s="27" t="s">
        <v>555</v>
      </c>
      <c r="C86" s="26" t="s">
        <v>415</v>
      </c>
      <c r="D86" s="27" t="s">
        <v>52</v>
      </c>
      <c r="E86" s="26" t="s">
        <v>35</v>
      </c>
      <c r="F86" s="27" t="s">
        <v>4587</v>
      </c>
      <c r="G86" s="27" t="s">
        <v>790</v>
      </c>
      <c r="H86" s="12" t="s">
        <v>36</v>
      </c>
      <c r="I86" s="27" t="s">
        <v>4588</v>
      </c>
      <c r="J86" s="29">
        <v>15684</v>
      </c>
      <c r="K86" s="27" t="s">
        <v>4589</v>
      </c>
      <c r="L86" s="26" t="s">
        <v>4590</v>
      </c>
      <c r="M86" s="27" t="s">
        <v>4591</v>
      </c>
      <c r="N86" s="25" t="s">
        <v>799</v>
      </c>
    </row>
    <row r="87" spans="1:14" ht="60" customHeight="1" x14ac:dyDescent="0.45">
      <c r="A87" s="21" t="s">
        <v>4592</v>
      </c>
      <c r="B87" s="21" t="s">
        <v>1016</v>
      </c>
      <c r="C87" s="20" t="s">
        <v>415</v>
      </c>
      <c r="D87" s="21" t="s">
        <v>52</v>
      </c>
      <c r="E87" s="20" t="s">
        <v>26</v>
      </c>
      <c r="F87" s="21" t="s">
        <v>4593</v>
      </c>
      <c r="G87" s="21" t="s">
        <v>4594</v>
      </c>
      <c r="H87" s="7" t="s">
        <v>23</v>
      </c>
      <c r="I87" s="21" t="s">
        <v>4595</v>
      </c>
      <c r="J87" s="23">
        <v>2040</v>
      </c>
      <c r="K87" s="21" t="s">
        <v>4596</v>
      </c>
      <c r="L87" s="20" t="s">
        <v>3832</v>
      </c>
      <c r="M87" s="21" t="s">
        <v>4597</v>
      </c>
      <c r="N87" s="19" t="s">
        <v>4598</v>
      </c>
    </row>
    <row r="88" spans="1:14" ht="60" customHeight="1" x14ac:dyDescent="0.45">
      <c r="A88" s="27" t="s">
        <v>4599</v>
      </c>
      <c r="B88" s="27" t="s">
        <v>4600</v>
      </c>
      <c r="C88" s="26" t="s">
        <v>415</v>
      </c>
      <c r="D88" s="27" t="s">
        <v>52</v>
      </c>
      <c r="E88" s="26" t="s">
        <v>29</v>
      </c>
      <c r="F88" s="27" t="s">
        <v>4601</v>
      </c>
      <c r="G88" s="27" t="s">
        <v>4602</v>
      </c>
      <c r="H88" s="12" t="s">
        <v>36</v>
      </c>
      <c r="I88" s="27" t="s">
        <v>4603</v>
      </c>
      <c r="J88" s="29">
        <v>7458</v>
      </c>
      <c r="K88" s="27" t="s">
        <v>4604</v>
      </c>
      <c r="L88" s="26" t="s">
        <v>3832</v>
      </c>
      <c r="M88" s="27" t="s">
        <v>4605</v>
      </c>
      <c r="N88" s="25" t="s">
        <v>4606</v>
      </c>
    </row>
    <row r="89" spans="1:14" ht="60" customHeight="1" x14ac:dyDescent="0.45">
      <c r="A89" s="21" t="s">
        <v>4607</v>
      </c>
      <c r="B89" s="21" t="s">
        <v>452</v>
      </c>
      <c r="C89" s="20" t="s">
        <v>415</v>
      </c>
      <c r="D89" s="21" t="s">
        <v>52</v>
      </c>
      <c r="E89" s="20" t="s">
        <v>26</v>
      </c>
      <c r="F89" s="21" t="s">
        <v>4608</v>
      </c>
      <c r="G89" s="21" t="s">
        <v>4609</v>
      </c>
      <c r="H89" s="7" t="s">
        <v>23</v>
      </c>
      <c r="I89" s="21" t="s">
        <v>4610</v>
      </c>
      <c r="J89" s="23">
        <v>39816</v>
      </c>
      <c r="K89" s="21" t="s">
        <v>4611</v>
      </c>
      <c r="L89" s="20" t="s">
        <v>4612</v>
      </c>
      <c r="M89" s="21" t="s">
        <v>4613</v>
      </c>
      <c r="N89" s="19" t="s">
        <v>468</v>
      </c>
    </row>
    <row r="90" spans="1:14" ht="60" customHeight="1" x14ac:dyDescent="0.45">
      <c r="A90" s="27" t="s">
        <v>4614</v>
      </c>
      <c r="B90" s="27" t="s">
        <v>1539</v>
      </c>
      <c r="C90" s="26" t="s">
        <v>415</v>
      </c>
      <c r="D90" s="27" t="s">
        <v>52</v>
      </c>
      <c r="E90" s="26" t="s">
        <v>524</v>
      </c>
      <c r="F90" s="27" t="s">
        <v>4615</v>
      </c>
      <c r="G90" s="27" t="s">
        <v>4616</v>
      </c>
      <c r="H90" s="12" t="s">
        <v>36</v>
      </c>
      <c r="I90" s="27" t="s">
        <v>4617</v>
      </c>
      <c r="J90" s="29">
        <v>529</v>
      </c>
      <c r="K90" s="27" t="s">
        <v>4618</v>
      </c>
      <c r="L90" s="26" t="s">
        <v>3832</v>
      </c>
      <c r="M90" s="27" t="s">
        <v>4619</v>
      </c>
      <c r="N90" s="25" t="s">
        <v>4620</v>
      </c>
    </row>
    <row r="91" spans="1:14" ht="46.5" customHeight="1" x14ac:dyDescent="0.45">
      <c r="A91" s="21" t="s">
        <v>4621</v>
      </c>
      <c r="B91" s="21" t="s">
        <v>4622</v>
      </c>
      <c r="C91" s="20" t="s">
        <v>415</v>
      </c>
      <c r="D91" s="21" t="s">
        <v>52</v>
      </c>
      <c r="E91" s="20" t="s">
        <v>22</v>
      </c>
      <c r="F91" s="21" t="s">
        <v>4623</v>
      </c>
      <c r="G91" s="21" t="s">
        <v>662</v>
      </c>
      <c r="H91" s="7" t="s">
        <v>23</v>
      </c>
      <c r="I91" s="21" t="s">
        <v>4624</v>
      </c>
      <c r="J91" s="23">
        <v>20217</v>
      </c>
      <c r="K91" s="21" t="s">
        <v>4625</v>
      </c>
      <c r="L91" s="20" t="s">
        <v>4626</v>
      </c>
      <c r="M91" s="21" t="s">
        <v>4627</v>
      </c>
      <c r="N91" s="19" t="s">
        <v>672</v>
      </c>
    </row>
    <row r="92" spans="1:14" ht="60" customHeight="1" x14ac:dyDescent="0.45">
      <c r="A92" s="27" t="s">
        <v>4628</v>
      </c>
      <c r="B92" s="27" t="s">
        <v>929</v>
      </c>
      <c r="C92" s="26" t="s">
        <v>415</v>
      </c>
      <c r="D92" s="27" t="s">
        <v>52</v>
      </c>
      <c r="E92" s="26" t="s">
        <v>35</v>
      </c>
      <c r="F92" s="27" t="s">
        <v>4629</v>
      </c>
      <c r="G92" s="27" t="s">
        <v>1436</v>
      </c>
      <c r="H92" s="7" t="s">
        <v>23</v>
      </c>
      <c r="I92" s="27" t="s">
        <v>1439</v>
      </c>
      <c r="J92" s="29">
        <v>7857</v>
      </c>
      <c r="K92" s="27" t="s">
        <v>4630</v>
      </c>
      <c r="L92" s="26" t="s">
        <v>4631</v>
      </c>
      <c r="M92" s="27" t="s">
        <v>4632</v>
      </c>
      <c r="N92" s="25" t="s">
        <v>1444</v>
      </c>
    </row>
    <row r="93" spans="1:14" ht="87" customHeight="1" x14ac:dyDescent="0.45">
      <c r="A93" s="21" t="s">
        <v>4633</v>
      </c>
      <c r="B93" s="21" t="s">
        <v>4634</v>
      </c>
      <c r="C93" s="20" t="s">
        <v>415</v>
      </c>
      <c r="D93" s="21" t="s">
        <v>52</v>
      </c>
      <c r="E93" s="20" t="s">
        <v>22</v>
      </c>
      <c r="F93" s="21" t="s">
        <v>4635</v>
      </c>
      <c r="G93" s="21" t="s">
        <v>4636</v>
      </c>
      <c r="H93" s="12" t="s">
        <v>36</v>
      </c>
      <c r="I93" s="21" t="s">
        <v>4637</v>
      </c>
      <c r="J93" s="23">
        <v>798</v>
      </c>
      <c r="K93" s="21" t="s">
        <v>4638</v>
      </c>
      <c r="L93" s="20" t="s">
        <v>3832</v>
      </c>
      <c r="M93" s="21" t="s">
        <v>4639</v>
      </c>
      <c r="N93" s="19" t="s">
        <v>4640</v>
      </c>
    </row>
    <row r="94" spans="1:14" ht="60" customHeight="1" x14ac:dyDescent="0.45">
      <c r="A94" s="27" t="s">
        <v>4641</v>
      </c>
      <c r="B94" s="27" t="s">
        <v>4642</v>
      </c>
      <c r="C94" s="26" t="s">
        <v>415</v>
      </c>
      <c r="D94" s="27" t="s">
        <v>52</v>
      </c>
      <c r="E94" s="26" t="s">
        <v>35</v>
      </c>
      <c r="F94" s="27" t="s">
        <v>4643</v>
      </c>
      <c r="G94" s="27" t="s">
        <v>4644</v>
      </c>
      <c r="H94" s="12" t="s">
        <v>36</v>
      </c>
      <c r="I94" s="27" t="s">
        <v>4645</v>
      </c>
      <c r="J94" s="29">
        <v>1164</v>
      </c>
      <c r="K94" s="27" t="s">
        <v>4646</v>
      </c>
      <c r="L94" s="26" t="s">
        <v>3832</v>
      </c>
      <c r="M94" s="27" t="s">
        <v>4647</v>
      </c>
      <c r="N94" s="25" t="s">
        <v>4648</v>
      </c>
    </row>
    <row r="95" spans="1:14" ht="73.5" customHeight="1" x14ac:dyDescent="0.45">
      <c r="A95" s="21" t="s">
        <v>4649</v>
      </c>
      <c r="B95" s="21" t="s">
        <v>4650</v>
      </c>
      <c r="C95" s="20" t="s">
        <v>415</v>
      </c>
      <c r="D95" s="21" t="s">
        <v>52</v>
      </c>
      <c r="E95" s="20" t="s">
        <v>4311</v>
      </c>
      <c r="F95" s="21" t="s">
        <v>4651</v>
      </c>
      <c r="G95" s="21" t="s">
        <v>4652</v>
      </c>
      <c r="H95" s="12" t="s">
        <v>36</v>
      </c>
      <c r="I95" s="21" t="s">
        <v>4653</v>
      </c>
      <c r="J95" s="23">
        <v>1774</v>
      </c>
      <c r="K95" s="21" t="s">
        <v>4654</v>
      </c>
      <c r="L95" s="20" t="s">
        <v>3832</v>
      </c>
      <c r="M95" s="21" t="s">
        <v>4647</v>
      </c>
      <c r="N95" s="19" t="s">
        <v>4655</v>
      </c>
    </row>
    <row r="96" spans="1:14" ht="60" customHeight="1" x14ac:dyDescent="0.45">
      <c r="A96" s="27" t="s">
        <v>4656</v>
      </c>
      <c r="B96" s="27" t="s">
        <v>4657</v>
      </c>
      <c r="C96" s="26" t="s">
        <v>415</v>
      </c>
      <c r="D96" s="27" t="s">
        <v>52</v>
      </c>
      <c r="E96" s="26" t="s">
        <v>22</v>
      </c>
      <c r="F96" s="27" t="s">
        <v>4658</v>
      </c>
      <c r="G96" s="27" t="s">
        <v>4659</v>
      </c>
      <c r="H96" s="12" t="s">
        <v>36</v>
      </c>
      <c r="I96" s="27" t="s">
        <v>4660</v>
      </c>
      <c r="J96" s="29">
        <v>2391</v>
      </c>
      <c r="K96" s="27" t="s">
        <v>4661</v>
      </c>
      <c r="L96" s="26" t="s">
        <v>3832</v>
      </c>
      <c r="M96" s="27" t="s">
        <v>4662</v>
      </c>
      <c r="N96" s="25" t="s">
        <v>4663</v>
      </c>
    </row>
    <row r="97" spans="1:14" ht="73.5" customHeight="1" x14ac:dyDescent="0.45">
      <c r="A97" s="21" t="s">
        <v>4664</v>
      </c>
      <c r="B97" s="21" t="s">
        <v>4506</v>
      </c>
      <c r="C97" s="20" t="s">
        <v>415</v>
      </c>
      <c r="D97" s="21" t="s">
        <v>52</v>
      </c>
      <c r="E97" s="20" t="s">
        <v>22</v>
      </c>
      <c r="F97" s="21" t="s">
        <v>4665</v>
      </c>
      <c r="G97" s="21" t="s">
        <v>4666</v>
      </c>
      <c r="H97" s="15" t="s">
        <v>45</v>
      </c>
      <c r="I97" s="21" t="s">
        <v>4667</v>
      </c>
      <c r="J97" s="23">
        <v>4430</v>
      </c>
      <c r="K97" s="21" t="s">
        <v>4668</v>
      </c>
      <c r="L97" s="20" t="s">
        <v>3832</v>
      </c>
      <c r="M97" s="21" t="s">
        <v>4669</v>
      </c>
      <c r="N97" s="19" t="s">
        <v>4670</v>
      </c>
    </row>
    <row r="98" spans="1:14" ht="73.5" customHeight="1" x14ac:dyDescent="0.45">
      <c r="A98" s="27" t="s">
        <v>4671</v>
      </c>
      <c r="B98" s="27" t="s">
        <v>4672</v>
      </c>
      <c r="C98" s="26" t="s">
        <v>2290</v>
      </c>
      <c r="D98" s="27" t="s">
        <v>52</v>
      </c>
      <c r="E98" s="26" t="s">
        <v>22</v>
      </c>
      <c r="F98" s="27" t="s">
        <v>4673</v>
      </c>
      <c r="G98" s="27" t="s">
        <v>4674</v>
      </c>
      <c r="H98" s="7" t="s">
        <v>23</v>
      </c>
      <c r="I98" s="27" t="s">
        <v>4675</v>
      </c>
      <c r="J98" s="29">
        <v>245</v>
      </c>
      <c r="K98" s="27" t="s">
        <v>4676</v>
      </c>
      <c r="L98" s="26" t="s">
        <v>3832</v>
      </c>
      <c r="M98" s="27" t="s">
        <v>4677</v>
      </c>
      <c r="N98" s="25" t="s">
        <v>4678</v>
      </c>
    </row>
    <row r="99" spans="1:14" ht="87" customHeight="1" x14ac:dyDescent="0.45">
      <c r="A99" s="21" t="s">
        <v>2368</v>
      </c>
      <c r="B99" s="21" t="s">
        <v>4506</v>
      </c>
      <c r="C99" s="20" t="s">
        <v>2290</v>
      </c>
      <c r="D99" s="21" t="s">
        <v>52</v>
      </c>
      <c r="E99" s="20" t="s">
        <v>296</v>
      </c>
      <c r="F99" s="21" t="s">
        <v>4679</v>
      </c>
      <c r="G99" s="21" t="s">
        <v>2370</v>
      </c>
      <c r="H99" s="12" t="s">
        <v>36</v>
      </c>
      <c r="I99" s="21" t="s">
        <v>2373</v>
      </c>
      <c r="J99" s="23">
        <v>8570</v>
      </c>
      <c r="K99" s="21" t="s">
        <v>4680</v>
      </c>
      <c r="L99" s="20" t="s">
        <v>4681</v>
      </c>
      <c r="M99" s="21" t="s">
        <v>4682</v>
      </c>
      <c r="N99" s="19" t="s">
        <v>2378</v>
      </c>
    </row>
    <row r="100" spans="1:14" ht="60" customHeight="1" x14ac:dyDescent="0.45">
      <c r="A100" s="27" t="s">
        <v>4683</v>
      </c>
      <c r="B100" s="27" t="s">
        <v>4684</v>
      </c>
      <c r="C100" s="26" t="s">
        <v>2290</v>
      </c>
      <c r="D100" s="27" t="s">
        <v>52</v>
      </c>
      <c r="E100" s="26" t="s">
        <v>29</v>
      </c>
      <c r="F100" s="27" t="s">
        <v>4685</v>
      </c>
      <c r="G100" s="27" t="s">
        <v>4686</v>
      </c>
      <c r="H100" s="7" t="s">
        <v>23</v>
      </c>
      <c r="I100" s="27" t="s">
        <v>4687</v>
      </c>
      <c r="J100" s="29">
        <v>14</v>
      </c>
      <c r="K100" s="27" t="s">
        <v>4688</v>
      </c>
      <c r="L100" s="26" t="s">
        <v>3832</v>
      </c>
      <c r="M100" s="27" t="s">
        <v>4689</v>
      </c>
      <c r="N100" s="25" t="s">
        <v>4690</v>
      </c>
    </row>
    <row r="101" spans="1:14" ht="73.5" customHeight="1" x14ac:dyDescent="0.45">
      <c r="A101" s="21" t="s">
        <v>4691</v>
      </c>
      <c r="B101" s="21" t="s">
        <v>4692</v>
      </c>
      <c r="C101" s="20" t="s">
        <v>2290</v>
      </c>
      <c r="D101" s="21" t="s">
        <v>52</v>
      </c>
      <c r="E101" s="20" t="s">
        <v>4311</v>
      </c>
      <c r="F101" s="21" t="s">
        <v>4693</v>
      </c>
      <c r="G101" s="21" t="s">
        <v>4694</v>
      </c>
      <c r="H101" s="12" t="s">
        <v>36</v>
      </c>
      <c r="I101" s="21" t="s">
        <v>4695</v>
      </c>
      <c r="J101" s="23">
        <v>74</v>
      </c>
      <c r="K101" s="21" t="s">
        <v>4696</v>
      </c>
      <c r="L101" s="20" t="s">
        <v>3832</v>
      </c>
      <c r="M101" s="21" t="s">
        <v>4697</v>
      </c>
      <c r="N101" s="19" t="s">
        <v>4698</v>
      </c>
    </row>
    <row r="102" spans="1:14" ht="114" customHeight="1" x14ac:dyDescent="0.45">
      <c r="A102" s="27" t="s">
        <v>4699</v>
      </c>
      <c r="B102" s="27" t="s">
        <v>4700</v>
      </c>
      <c r="C102" s="26" t="s">
        <v>415</v>
      </c>
      <c r="D102" s="27" t="s">
        <v>61</v>
      </c>
      <c r="E102" s="26" t="s">
        <v>26</v>
      </c>
      <c r="F102" s="27" t="s">
        <v>4701</v>
      </c>
      <c r="G102" s="27" t="s">
        <v>4702</v>
      </c>
      <c r="H102" s="12" t="s">
        <v>36</v>
      </c>
      <c r="I102" s="27" t="s">
        <v>4703</v>
      </c>
      <c r="J102" s="29">
        <v>5324</v>
      </c>
      <c r="K102" s="27" t="s">
        <v>4704</v>
      </c>
      <c r="L102" s="26" t="s">
        <v>3832</v>
      </c>
      <c r="M102" s="27" t="s">
        <v>4705</v>
      </c>
      <c r="N102" s="25" t="s">
        <v>4706</v>
      </c>
    </row>
    <row r="103" spans="1:14" ht="100.5" customHeight="1" x14ac:dyDescent="0.45">
      <c r="A103" s="21" t="s">
        <v>4707</v>
      </c>
      <c r="B103" s="21" t="s">
        <v>4708</v>
      </c>
      <c r="C103" s="20" t="s">
        <v>415</v>
      </c>
      <c r="D103" s="21" t="s">
        <v>61</v>
      </c>
      <c r="E103" s="20" t="s">
        <v>524</v>
      </c>
      <c r="F103" s="21" t="s">
        <v>4709</v>
      </c>
      <c r="G103" s="21" t="s">
        <v>4710</v>
      </c>
      <c r="H103" s="12" t="s">
        <v>36</v>
      </c>
      <c r="I103" s="21" t="s">
        <v>4711</v>
      </c>
      <c r="J103" s="23">
        <v>3438</v>
      </c>
      <c r="K103" s="21" t="s">
        <v>4712</v>
      </c>
      <c r="L103" s="20" t="s">
        <v>3832</v>
      </c>
      <c r="M103" s="21" t="s">
        <v>4713</v>
      </c>
      <c r="N103" s="19" t="s">
        <v>4714</v>
      </c>
    </row>
    <row r="104" spans="1:14" ht="100.5" customHeight="1" x14ac:dyDescent="0.45">
      <c r="A104" s="27" t="s">
        <v>4715</v>
      </c>
      <c r="B104" s="27" t="s">
        <v>4708</v>
      </c>
      <c r="C104" s="26" t="s">
        <v>415</v>
      </c>
      <c r="D104" s="27" t="s">
        <v>61</v>
      </c>
      <c r="E104" s="26" t="s">
        <v>334</v>
      </c>
      <c r="F104" s="27" t="s">
        <v>4716</v>
      </c>
      <c r="G104" s="27" t="s">
        <v>4717</v>
      </c>
      <c r="H104" s="12" t="s">
        <v>36</v>
      </c>
      <c r="I104" s="27" t="s">
        <v>4718</v>
      </c>
      <c r="J104" s="29">
        <v>942</v>
      </c>
      <c r="K104" s="27" t="s">
        <v>4719</v>
      </c>
      <c r="L104" s="26" t="s">
        <v>3832</v>
      </c>
      <c r="M104" s="27" t="s">
        <v>4720</v>
      </c>
      <c r="N104" s="25" t="s">
        <v>4721</v>
      </c>
    </row>
    <row r="105" spans="1:14" ht="100.5" customHeight="1" x14ac:dyDescent="0.45">
      <c r="A105" s="21" t="s">
        <v>4722</v>
      </c>
      <c r="B105" s="21" t="s">
        <v>4708</v>
      </c>
      <c r="C105" s="20" t="s">
        <v>415</v>
      </c>
      <c r="D105" s="21" t="s">
        <v>61</v>
      </c>
      <c r="E105" s="20" t="s">
        <v>22</v>
      </c>
      <c r="F105" s="21" t="s">
        <v>4723</v>
      </c>
      <c r="G105" s="21" t="s">
        <v>4724</v>
      </c>
      <c r="H105" s="12" t="s">
        <v>36</v>
      </c>
      <c r="I105" s="21" t="s">
        <v>4725</v>
      </c>
      <c r="J105" s="23">
        <v>2428</v>
      </c>
      <c r="K105" s="21" t="s">
        <v>4726</v>
      </c>
      <c r="L105" s="20" t="s">
        <v>3832</v>
      </c>
      <c r="M105" s="21" t="s">
        <v>4727</v>
      </c>
      <c r="N105" s="19" t="s">
        <v>4728</v>
      </c>
    </row>
    <row r="106" spans="1:14" ht="100.5" customHeight="1" x14ac:dyDescent="0.45">
      <c r="A106" s="27" t="s">
        <v>4729</v>
      </c>
      <c r="B106" s="27" t="s">
        <v>1753</v>
      </c>
      <c r="C106" s="26" t="s">
        <v>415</v>
      </c>
      <c r="D106" s="27" t="s">
        <v>61</v>
      </c>
      <c r="E106" s="26" t="s">
        <v>22</v>
      </c>
      <c r="F106" s="27" t="s">
        <v>1757</v>
      </c>
      <c r="G106" s="27" t="s">
        <v>4730</v>
      </c>
      <c r="H106" s="12" t="s">
        <v>36</v>
      </c>
      <c r="I106" s="27" t="s">
        <v>4731</v>
      </c>
      <c r="J106" s="29">
        <v>6639</v>
      </c>
      <c r="K106" s="27" t="s">
        <v>4732</v>
      </c>
      <c r="L106" s="26" t="s">
        <v>4733</v>
      </c>
      <c r="M106" s="27" t="s">
        <v>4734</v>
      </c>
      <c r="N106" s="25" t="s">
        <v>1766</v>
      </c>
    </row>
    <row r="107" spans="1:14" ht="220.05" customHeight="1" x14ac:dyDescent="0.45">
      <c r="A107" s="21" t="s">
        <v>4735</v>
      </c>
      <c r="B107" s="21" t="s">
        <v>471</v>
      </c>
      <c r="C107" s="20" t="s">
        <v>415</v>
      </c>
      <c r="D107" s="21" t="s">
        <v>61</v>
      </c>
      <c r="E107" s="20" t="s">
        <v>296</v>
      </c>
      <c r="F107" s="21" t="s">
        <v>4736</v>
      </c>
      <c r="G107" s="21" t="s">
        <v>4737</v>
      </c>
      <c r="H107" s="12" t="s">
        <v>36</v>
      </c>
      <c r="I107" s="21" t="s">
        <v>4738</v>
      </c>
      <c r="J107" s="23">
        <v>5724</v>
      </c>
      <c r="K107" s="21" t="s">
        <v>4739</v>
      </c>
      <c r="L107" s="20" t="s">
        <v>3832</v>
      </c>
      <c r="M107" s="21" t="s">
        <v>4740</v>
      </c>
      <c r="N107" s="19" t="s">
        <v>4741</v>
      </c>
    </row>
    <row r="108" spans="1:14" ht="87" customHeight="1" x14ac:dyDescent="0.45">
      <c r="A108" s="27" t="s">
        <v>4742</v>
      </c>
      <c r="B108" s="27" t="s">
        <v>2237</v>
      </c>
      <c r="C108" s="26" t="s">
        <v>415</v>
      </c>
      <c r="D108" s="27" t="s">
        <v>61</v>
      </c>
      <c r="E108" s="26" t="s">
        <v>296</v>
      </c>
      <c r="F108" s="27" t="s">
        <v>4743</v>
      </c>
      <c r="G108" s="27" t="s">
        <v>2242</v>
      </c>
      <c r="H108" s="12" t="s">
        <v>36</v>
      </c>
      <c r="I108" s="27" t="s">
        <v>4744</v>
      </c>
      <c r="J108" s="29">
        <v>5921</v>
      </c>
      <c r="K108" s="27" t="s">
        <v>4745</v>
      </c>
      <c r="L108" s="26" t="s">
        <v>3832</v>
      </c>
      <c r="M108" s="27" t="s">
        <v>4746</v>
      </c>
      <c r="N108" s="25" t="s">
        <v>4747</v>
      </c>
    </row>
    <row r="109" spans="1:14" ht="87" customHeight="1" x14ac:dyDescent="0.45">
      <c r="A109" s="21" t="s">
        <v>4748</v>
      </c>
      <c r="B109" s="21" t="s">
        <v>4749</v>
      </c>
      <c r="C109" s="20" t="s">
        <v>415</v>
      </c>
      <c r="D109" s="21" t="s">
        <v>61</v>
      </c>
      <c r="E109" s="20" t="s">
        <v>4750</v>
      </c>
      <c r="F109" s="21" t="s">
        <v>4751</v>
      </c>
      <c r="G109" s="21" t="s">
        <v>4752</v>
      </c>
      <c r="H109" s="12" t="s">
        <v>36</v>
      </c>
      <c r="I109" s="21" t="s">
        <v>4753</v>
      </c>
      <c r="J109" s="23">
        <v>0</v>
      </c>
      <c r="K109" s="21" t="s">
        <v>4754</v>
      </c>
      <c r="L109" s="20" t="s">
        <v>3832</v>
      </c>
      <c r="M109" s="21" t="s">
        <v>4755</v>
      </c>
      <c r="N109" s="19" t="s">
        <v>4756</v>
      </c>
    </row>
    <row r="110" spans="1:14" ht="73.5" customHeight="1" x14ac:dyDescent="0.45">
      <c r="A110" s="27" t="s">
        <v>4757</v>
      </c>
      <c r="B110" s="27" t="s">
        <v>623</v>
      </c>
      <c r="C110" s="26" t="s">
        <v>415</v>
      </c>
      <c r="D110" s="27" t="s">
        <v>61</v>
      </c>
      <c r="E110" s="26" t="s">
        <v>22</v>
      </c>
      <c r="F110" s="27" t="s">
        <v>4758</v>
      </c>
      <c r="G110" s="27" t="s">
        <v>627</v>
      </c>
      <c r="H110" s="7" t="s">
        <v>23</v>
      </c>
      <c r="I110" s="27" t="s">
        <v>4759</v>
      </c>
      <c r="J110" s="29">
        <v>21197</v>
      </c>
      <c r="K110" s="27" t="s">
        <v>4760</v>
      </c>
      <c r="L110" s="26" t="s">
        <v>4761</v>
      </c>
      <c r="M110" s="27" t="s">
        <v>4762</v>
      </c>
      <c r="N110" s="25" t="s">
        <v>636</v>
      </c>
    </row>
    <row r="111" spans="1:14" ht="100.5" customHeight="1" x14ac:dyDescent="0.45">
      <c r="A111" s="21" t="s">
        <v>4763</v>
      </c>
      <c r="B111" s="21" t="s">
        <v>4764</v>
      </c>
      <c r="C111" s="20" t="s">
        <v>415</v>
      </c>
      <c r="D111" s="21" t="s">
        <v>61</v>
      </c>
      <c r="E111" s="20" t="s">
        <v>26</v>
      </c>
      <c r="F111" s="21" t="s">
        <v>4765</v>
      </c>
      <c r="G111" s="21" t="s">
        <v>4766</v>
      </c>
      <c r="H111" s="12" t="s">
        <v>36</v>
      </c>
      <c r="I111" s="21" t="s">
        <v>4767</v>
      </c>
      <c r="J111" s="23">
        <v>283</v>
      </c>
      <c r="K111" s="21" t="s">
        <v>4768</v>
      </c>
      <c r="L111" s="20" t="s">
        <v>3832</v>
      </c>
      <c r="M111" s="21" t="s">
        <v>4769</v>
      </c>
      <c r="N111" s="19" t="s">
        <v>4770</v>
      </c>
    </row>
    <row r="112" spans="1:14" ht="100.5" customHeight="1" x14ac:dyDescent="0.45">
      <c r="A112" s="27" t="s">
        <v>4771</v>
      </c>
      <c r="B112" s="27" t="s">
        <v>4772</v>
      </c>
      <c r="C112" s="26" t="s">
        <v>415</v>
      </c>
      <c r="D112" s="27" t="s">
        <v>61</v>
      </c>
      <c r="E112" s="26" t="s">
        <v>35</v>
      </c>
      <c r="F112" s="27" t="s">
        <v>4773</v>
      </c>
      <c r="G112" s="27" t="s">
        <v>4774</v>
      </c>
      <c r="H112" s="12" t="s">
        <v>36</v>
      </c>
      <c r="I112" s="27" t="s">
        <v>4775</v>
      </c>
      <c r="J112" s="29">
        <v>377</v>
      </c>
      <c r="K112" s="27" t="s">
        <v>4776</v>
      </c>
      <c r="L112" s="26" t="s">
        <v>3832</v>
      </c>
      <c r="M112" s="27" t="s">
        <v>4777</v>
      </c>
      <c r="N112" s="25" t="s">
        <v>4778</v>
      </c>
    </row>
    <row r="113" spans="1:14" ht="87" customHeight="1" x14ac:dyDescent="0.45">
      <c r="A113" s="21" t="s">
        <v>4779</v>
      </c>
      <c r="B113" s="21" t="s">
        <v>4780</v>
      </c>
      <c r="C113" s="20" t="s">
        <v>415</v>
      </c>
      <c r="D113" s="21" t="s">
        <v>61</v>
      </c>
      <c r="E113" s="20" t="s">
        <v>26</v>
      </c>
      <c r="F113" s="21" t="s">
        <v>4781</v>
      </c>
      <c r="G113" s="21" t="s">
        <v>4782</v>
      </c>
      <c r="H113" s="15" t="s">
        <v>45</v>
      </c>
      <c r="I113" s="21" t="s">
        <v>4783</v>
      </c>
      <c r="J113" s="23">
        <v>0</v>
      </c>
      <c r="K113" s="21" t="s">
        <v>4784</v>
      </c>
      <c r="L113" s="20" t="s">
        <v>3832</v>
      </c>
      <c r="M113" s="21" t="s">
        <v>4785</v>
      </c>
      <c r="N113" s="19" t="s">
        <v>4786</v>
      </c>
    </row>
    <row r="114" spans="1:14" ht="100.5" customHeight="1" x14ac:dyDescent="0.45">
      <c r="A114" s="27" t="s">
        <v>4787</v>
      </c>
      <c r="B114" s="27" t="s">
        <v>4788</v>
      </c>
      <c r="C114" s="26" t="s">
        <v>2290</v>
      </c>
      <c r="D114" s="27" t="s">
        <v>61</v>
      </c>
      <c r="E114" s="26" t="s">
        <v>22</v>
      </c>
      <c r="F114" s="27" t="s">
        <v>4789</v>
      </c>
      <c r="G114" s="27" t="s">
        <v>4790</v>
      </c>
      <c r="H114" s="7" t="s">
        <v>23</v>
      </c>
      <c r="I114" s="27" t="s">
        <v>4791</v>
      </c>
      <c r="J114" s="29">
        <v>166</v>
      </c>
      <c r="K114" s="27" t="s">
        <v>4792</v>
      </c>
      <c r="L114" s="26" t="s">
        <v>3832</v>
      </c>
      <c r="M114" s="27" t="s">
        <v>4793</v>
      </c>
      <c r="N114" s="25" t="s">
        <v>4794</v>
      </c>
    </row>
    <row r="115" spans="1:14" ht="73.5" customHeight="1" x14ac:dyDescent="0.45">
      <c r="A115" s="21" t="s">
        <v>4795</v>
      </c>
      <c r="B115" s="21" t="s">
        <v>4796</v>
      </c>
      <c r="C115" s="20" t="s">
        <v>2290</v>
      </c>
      <c r="D115" s="21" t="s">
        <v>61</v>
      </c>
      <c r="E115" s="20" t="s">
        <v>22</v>
      </c>
      <c r="F115" s="21" t="s">
        <v>4797</v>
      </c>
      <c r="G115" s="21" t="s">
        <v>4798</v>
      </c>
      <c r="H115" s="12" t="s">
        <v>36</v>
      </c>
      <c r="I115" s="21" t="s">
        <v>4799</v>
      </c>
      <c r="J115" s="23">
        <v>297</v>
      </c>
      <c r="K115" s="21" t="s">
        <v>4800</v>
      </c>
      <c r="L115" s="20" t="s">
        <v>3832</v>
      </c>
      <c r="M115" s="21" t="s">
        <v>4801</v>
      </c>
      <c r="N115" s="19" t="s">
        <v>4802</v>
      </c>
    </row>
    <row r="116" spans="1:14" ht="87" customHeight="1" x14ac:dyDescent="0.45">
      <c r="A116" s="27" t="s">
        <v>4803</v>
      </c>
      <c r="B116" s="27" t="s">
        <v>1705</v>
      </c>
      <c r="C116" s="26" t="s">
        <v>415</v>
      </c>
      <c r="D116" s="27" t="s">
        <v>56</v>
      </c>
      <c r="E116" s="26" t="s">
        <v>26</v>
      </c>
      <c r="F116" s="27" t="s">
        <v>4804</v>
      </c>
      <c r="G116" s="27" t="s">
        <v>4805</v>
      </c>
      <c r="H116" s="7" t="s">
        <v>23</v>
      </c>
      <c r="I116" s="27" t="s">
        <v>4806</v>
      </c>
      <c r="J116" s="29">
        <v>21484</v>
      </c>
      <c r="K116" s="27" t="s">
        <v>4807</v>
      </c>
      <c r="L116" s="26" t="s">
        <v>4808</v>
      </c>
      <c r="M116" s="27" t="s">
        <v>4809</v>
      </c>
      <c r="N116" s="25" t="s">
        <v>620</v>
      </c>
    </row>
    <row r="117" spans="1:14" ht="60" customHeight="1" x14ac:dyDescent="0.45">
      <c r="A117" s="21" t="s">
        <v>4810</v>
      </c>
      <c r="B117" s="21" t="s">
        <v>436</v>
      </c>
      <c r="C117" s="20" t="s">
        <v>415</v>
      </c>
      <c r="D117" s="21" t="s">
        <v>56</v>
      </c>
      <c r="E117" s="20" t="s">
        <v>22</v>
      </c>
      <c r="F117" s="21" t="s">
        <v>4811</v>
      </c>
      <c r="G117" s="21" t="s">
        <v>4812</v>
      </c>
      <c r="H117" s="7" t="s">
        <v>23</v>
      </c>
      <c r="I117" s="21" t="s">
        <v>4813</v>
      </c>
      <c r="J117" s="23">
        <v>5697</v>
      </c>
      <c r="K117" s="21" t="s">
        <v>4814</v>
      </c>
      <c r="L117" s="20" t="s">
        <v>3832</v>
      </c>
      <c r="M117" s="21" t="s">
        <v>4815</v>
      </c>
      <c r="N117" s="19" t="s">
        <v>4816</v>
      </c>
    </row>
    <row r="118" spans="1:14" ht="73.5" customHeight="1" x14ac:dyDescent="0.45">
      <c r="A118" s="27" t="s">
        <v>4817</v>
      </c>
      <c r="B118" s="27" t="s">
        <v>4818</v>
      </c>
      <c r="C118" s="26" t="s">
        <v>415</v>
      </c>
      <c r="D118" s="27" t="s">
        <v>56</v>
      </c>
      <c r="E118" s="26" t="s">
        <v>22</v>
      </c>
      <c r="F118" s="27" t="s">
        <v>4819</v>
      </c>
      <c r="G118" s="27" t="s">
        <v>4820</v>
      </c>
      <c r="H118" s="7" t="s">
        <v>23</v>
      </c>
      <c r="I118" s="27" t="s">
        <v>4821</v>
      </c>
      <c r="J118" s="29">
        <v>3046</v>
      </c>
      <c r="K118" s="27" t="s">
        <v>4822</v>
      </c>
      <c r="L118" s="26" t="s">
        <v>3832</v>
      </c>
      <c r="M118" s="27" t="s">
        <v>4823</v>
      </c>
      <c r="N118" s="25" t="s">
        <v>4824</v>
      </c>
    </row>
    <row r="119" spans="1:14" ht="46.5" customHeight="1" x14ac:dyDescent="0.45">
      <c r="A119" s="21" t="s">
        <v>4825</v>
      </c>
      <c r="B119" s="21" t="s">
        <v>4826</v>
      </c>
      <c r="C119" s="20" t="s">
        <v>415</v>
      </c>
      <c r="D119" s="21" t="s">
        <v>56</v>
      </c>
      <c r="E119" s="20" t="s">
        <v>26</v>
      </c>
      <c r="F119" s="21" t="s">
        <v>4827</v>
      </c>
      <c r="G119" s="21" t="s">
        <v>4828</v>
      </c>
      <c r="H119" s="7" t="s">
        <v>23</v>
      </c>
      <c r="I119" s="21" t="s">
        <v>4829</v>
      </c>
      <c r="J119" s="23">
        <v>1592</v>
      </c>
      <c r="K119" s="21" t="s">
        <v>4830</v>
      </c>
      <c r="L119" s="20" t="s">
        <v>3832</v>
      </c>
      <c r="M119" s="21" t="s">
        <v>4831</v>
      </c>
      <c r="N119" s="19" t="s">
        <v>4832</v>
      </c>
    </row>
    <row r="120" spans="1:14" ht="60" customHeight="1" x14ac:dyDescent="0.45">
      <c r="A120" s="27" t="s">
        <v>4833</v>
      </c>
      <c r="B120" s="27" t="s">
        <v>4708</v>
      </c>
      <c r="C120" s="26" t="s">
        <v>415</v>
      </c>
      <c r="D120" s="27" t="s">
        <v>56</v>
      </c>
      <c r="E120" s="26" t="s">
        <v>524</v>
      </c>
      <c r="F120" s="27" t="s">
        <v>4834</v>
      </c>
      <c r="G120" s="27" t="s">
        <v>4835</v>
      </c>
      <c r="H120" s="12" t="s">
        <v>36</v>
      </c>
      <c r="I120" s="27" t="s">
        <v>4836</v>
      </c>
      <c r="J120" s="29">
        <v>981</v>
      </c>
      <c r="K120" s="27" t="s">
        <v>4837</v>
      </c>
      <c r="L120" s="26" t="s">
        <v>3832</v>
      </c>
      <c r="M120" s="27" t="s">
        <v>4838</v>
      </c>
      <c r="N120" s="25" t="s">
        <v>4839</v>
      </c>
    </row>
    <row r="121" spans="1:14" ht="73.5" customHeight="1" x14ac:dyDescent="0.45">
      <c r="A121" s="21" t="s">
        <v>4840</v>
      </c>
      <c r="B121" s="21" t="s">
        <v>1016</v>
      </c>
      <c r="C121" s="20" t="s">
        <v>415</v>
      </c>
      <c r="D121" s="21" t="s">
        <v>56</v>
      </c>
      <c r="E121" s="20" t="s">
        <v>26</v>
      </c>
      <c r="F121" s="21" t="s">
        <v>4841</v>
      </c>
      <c r="G121" s="21" t="s">
        <v>4842</v>
      </c>
      <c r="H121" s="12" t="s">
        <v>36</v>
      </c>
      <c r="I121" s="21" t="s">
        <v>4843</v>
      </c>
      <c r="J121" s="23">
        <v>855</v>
      </c>
      <c r="K121" s="21" t="s">
        <v>4844</v>
      </c>
      <c r="L121" s="20" t="s">
        <v>3832</v>
      </c>
      <c r="M121" s="21" t="s">
        <v>4845</v>
      </c>
      <c r="N121" s="19" t="s">
        <v>4846</v>
      </c>
    </row>
    <row r="122" spans="1:14" ht="60" customHeight="1" x14ac:dyDescent="0.45">
      <c r="A122" s="27" t="s">
        <v>4847</v>
      </c>
      <c r="B122" s="27" t="s">
        <v>4848</v>
      </c>
      <c r="C122" s="26" t="s">
        <v>415</v>
      </c>
      <c r="D122" s="27" t="s">
        <v>56</v>
      </c>
      <c r="E122" s="26" t="s">
        <v>22</v>
      </c>
      <c r="F122" s="27" t="s">
        <v>4849</v>
      </c>
      <c r="G122" s="27" t="s">
        <v>4850</v>
      </c>
      <c r="H122" s="12" t="s">
        <v>36</v>
      </c>
      <c r="I122" s="27" t="s">
        <v>4851</v>
      </c>
      <c r="J122" s="29">
        <v>456</v>
      </c>
      <c r="K122" s="27" t="s">
        <v>4852</v>
      </c>
      <c r="L122" s="26" t="s">
        <v>3832</v>
      </c>
      <c r="M122" s="27" t="s">
        <v>4853</v>
      </c>
      <c r="N122" s="25" t="s">
        <v>4854</v>
      </c>
    </row>
    <row r="123" spans="1:14" ht="73.5" customHeight="1" x14ac:dyDescent="0.45">
      <c r="A123" s="21" t="s">
        <v>4855</v>
      </c>
      <c r="B123" s="21" t="s">
        <v>884</v>
      </c>
      <c r="C123" s="20" t="s">
        <v>415</v>
      </c>
      <c r="D123" s="21" t="s">
        <v>56</v>
      </c>
      <c r="E123" s="20" t="s">
        <v>22</v>
      </c>
      <c r="F123" s="21" t="s">
        <v>4856</v>
      </c>
      <c r="G123" s="21" t="s">
        <v>4857</v>
      </c>
      <c r="H123" s="12" t="s">
        <v>36</v>
      </c>
      <c r="I123" s="21" t="s">
        <v>4858</v>
      </c>
      <c r="J123" s="23">
        <v>117</v>
      </c>
      <c r="K123" s="21" t="s">
        <v>4859</v>
      </c>
      <c r="L123" s="20" t="s">
        <v>3832</v>
      </c>
      <c r="M123" s="21" t="s">
        <v>4860</v>
      </c>
      <c r="N123" s="19" t="s">
        <v>4861</v>
      </c>
    </row>
    <row r="124" spans="1:14" ht="87" customHeight="1" x14ac:dyDescent="0.45">
      <c r="A124" s="27" t="s">
        <v>4862</v>
      </c>
      <c r="B124" s="27" t="s">
        <v>4863</v>
      </c>
      <c r="C124" s="26" t="s">
        <v>415</v>
      </c>
      <c r="D124" s="27" t="s">
        <v>56</v>
      </c>
      <c r="E124" s="26" t="s">
        <v>524</v>
      </c>
      <c r="F124" s="27" t="s">
        <v>4864</v>
      </c>
      <c r="G124" s="27" t="s">
        <v>4865</v>
      </c>
      <c r="H124" s="7" t="s">
        <v>23</v>
      </c>
      <c r="I124" s="27" t="s">
        <v>4866</v>
      </c>
      <c r="J124" s="29"/>
      <c r="K124" s="27" t="s">
        <v>4867</v>
      </c>
      <c r="L124" s="26" t="s">
        <v>3832</v>
      </c>
      <c r="M124" s="27" t="s">
        <v>4868</v>
      </c>
      <c r="N124" s="25" t="s">
        <v>4869</v>
      </c>
    </row>
    <row r="125" spans="1:14" ht="73.5" customHeight="1" x14ac:dyDescent="0.45">
      <c r="A125" s="21" t="s">
        <v>4870</v>
      </c>
      <c r="B125" s="21" t="s">
        <v>4242</v>
      </c>
      <c r="C125" s="20" t="s">
        <v>2290</v>
      </c>
      <c r="D125" s="21" t="s">
        <v>56</v>
      </c>
      <c r="E125" s="20" t="s">
        <v>22</v>
      </c>
      <c r="F125" s="21" t="s">
        <v>4871</v>
      </c>
      <c r="G125" s="21" t="s">
        <v>4872</v>
      </c>
      <c r="H125" s="12" t="s">
        <v>36</v>
      </c>
      <c r="I125" s="21" t="s">
        <v>4873</v>
      </c>
      <c r="J125" s="23">
        <v>20</v>
      </c>
      <c r="K125" s="21" t="s">
        <v>4874</v>
      </c>
      <c r="L125" s="20" t="s">
        <v>3832</v>
      </c>
      <c r="M125" s="21" t="s">
        <v>4875</v>
      </c>
      <c r="N125" s="19" t="s">
        <v>4876</v>
      </c>
    </row>
    <row r="126" spans="1:14" ht="87" customHeight="1" x14ac:dyDescent="0.45">
      <c r="A126" s="27" t="s">
        <v>4877</v>
      </c>
      <c r="B126" s="27" t="s">
        <v>4878</v>
      </c>
      <c r="C126" s="26" t="s">
        <v>2290</v>
      </c>
      <c r="D126" s="27" t="s">
        <v>56</v>
      </c>
      <c r="E126" s="26" t="s">
        <v>22</v>
      </c>
      <c r="F126" s="27" t="s">
        <v>2669</v>
      </c>
      <c r="G126" s="27" t="s">
        <v>4879</v>
      </c>
      <c r="H126" s="7" t="s">
        <v>23</v>
      </c>
      <c r="I126" s="27" t="s">
        <v>4880</v>
      </c>
      <c r="J126" s="29">
        <v>0</v>
      </c>
      <c r="K126" s="27" t="s">
        <v>4881</v>
      </c>
      <c r="L126" s="26" t="s">
        <v>4882</v>
      </c>
      <c r="M126" s="27" t="s">
        <v>4883</v>
      </c>
      <c r="N126" s="25" t="s">
        <v>2677</v>
      </c>
    </row>
    <row r="127" spans="1:14" ht="87" customHeight="1" x14ac:dyDescent="0.45">
      <c r="A127" s="21" t="s">
        <v>4884</v>
      </c>
      <c r="B127" s="21" t="s">
        <v>1461</v>
      </c>
      <c r="C127" s="20" t="s">
        <v>2290</v>
      </c>
      <c r="D127" s="21" t="s">
        <v>56</v>
      </c>
      <c r="E127" s="20" t="s">
        <v>26</v>
      </c>
      <c r="F127" s="21" t="s">
        <v>4885</v>
      </c>
      <c r="G127" s="21" t="s">
        <v>4886</v>
      </c>
      <c r="H127" s="7" t="s">
        <v>23</v>
      </c>
      <c r="I127" s="21" t="s">
        <v>4887</v>
      </c>
      <c r="J127" s="23">
        <v>1233</v>
      </c>
      <c r="K127" s="21" t="s">
        <v>4888</v>
      </c>
      <c r="L127" s="20" t="s">
        <v>3832</v>
      </c>
      <c r="M127" s="21" t="s">
        <v>4889</v>
      </c>
      <c r="N127" s="19" t="s">
        <v>4890</v>
      </c>
    </row>
    <row r="128" spans="1:14" ht="73.5" customHeight="1" x14ac:dyDescent="0.45">
      <c r="A128" s="27" t="s">
        <v>4891</v>
      </c>
      <c r="B128" s="27" t="s">
        <v>4892</v>
      </c>
      <c r="C128" s="26" t="s">
        <v>2290</v>
      </c>
      <c r="D128" s="27" t="s">
        <v>56</v>
      </c>
      <c r="E128" s="26" t="s">
        <v>22</v>
      </c>
      <c r="F128" s="27" t="s">
        <v>4893</v>
      </c>
      <c r="G128" s="27" t="s">
        <v>4894</v>
      </c>
      <c r="H128" s="12" t="s">
        <v>36</v>
      </c>
      <c r="I128" s="27" t="s">
        <v>4895</v>
      </c>
      <c r="J128" s="29">
        <v>0</v>
      </c>
      <c r="K128" s="27" t="s">
        <v>4896</v>
      </c>
      <c r="L128" s="26" t="s">
        <v>3832</v>
      </c>
      <c r="M128" s="27" t="s">
        <v>4897</v>
      </c>
      <c r="N128" s="25" t="s">
        <v>4898</v>
      </c>
    </row>
    <row r="129" spans="1:14" ht="168" customHeight="1" x14ac:dyDescent="0.45">
      <c r="A129" s="21" t="s">
        <v>4899</v>
      </c>
      <c r="B129" s="21" t="s">
        <v>1248</v>
      </c>
      <c r="C129" s="20" t="s">
        <v>415</v>
      </c>
      <c r="D129" s="21" t="s">
        <v>62</v>
      </c>
      <c r="E129" s="20" t="s">
        <v>22</v>
      </c>
      <c r="F129" s="21" t="s">
        <v>4900</v>
      </c>
      <c r="G129" s="21" t="s">
        <v>4901</v>
      </c>
      <c r="H129" s="12" t="s">
        <v>36</v>
      </c>
      <c r="I129" s="21" t="s">
        <v>4902</v>
      </c>
      <c r="J129" s="23">
        <v>1202</v>
      </c>
      <c r="K129" s="21" t="s">
        <v>4903</v>
      </c>
      <c r="L129" s="20" t="s">
        <v>3832</v>
      </c>
      <c r="M129" s="21" t="s">
        <v>4904</v>
      </c>
      <c r="N129" s="19" t="s">
        <v>4905</v>
      </c>
    </row>
    <row r="130" spans="1:14" ht="181.5" customHeight="1" x14ac:dyDescent="0.45">
      <c r="A130" s="27" t="s">
        <v>4906</v>
      </c>
      <c r="B130" s="27" t="s">
        <v>1248</v>
      </c>
      <c r="C130" s="26" t="s">
        <v>415</v>
      </c>
      <c r="D130" s="27" t="s">
        <v>62</v>
      </c>
      <c r="E130" s="26" t="s">
        <v>26</v>
      </c>
      <c r="F130" s="27" t="s">
        <v>4907</v>
      </c>
      <c r="G130" s="27" t="s">
        <v>4908</v>
      </c>
      <c r="H130" s="12" t="s">
        <v>36</v>
      </c>
      <c r="I130" s="27" t="s">
        <v>4909</v>
      </c>
      <c r="J130" s="29">
        <v>9086</v>
      </c>
      <c r="K130" s="27" t="s">
        <v>4910</v>
      </c>
      <c r="L130" s="26" t="s">
        <v>4911</v>
      </c>
      <c r="M130" s="27" t="s">
        <v>4912</v>
      </c>
      <c r="N130" s="25" t="s">
        <v>1262</v>
      </c>
    </row>
    <row r="131" spans="1:14" ht="60" customHeight="1" x14ac:dyDescent="0.45">
      <c r="A131" s="21" t="s">
        <v>4913</v>
      </c>
      <c r="B131" s="21" t="s">
        <v>4863</v>
      </c>
      <c r="C131" s="20" t="s">
        <v>415</v>
      </c>
      <c r="D131" s="21" t="s">
        <v>62</v>
      </c>
      <c r="E131" s="20" t="s">
        <v>524</v>
      </c>
      <c r="F131" s="21" t="s">
        <v>4914</v>
      </c>
      <c r="G131" s="21" t="s">
        <v>4915</v>
      </c>
      <c r="H131" s="7" t="s">
        <v>23</v>
      </c>
      <c r="I131" s="21" t="s">
        <v>4916</v>
      </c>
      <c r="J131" s="23">
        <v>340</v>
      </c>
      <c r="K131" s="21" t="s">
        <v>4917</v>
      </c>
      <c r="L131" s="20" t="s">
        <v>3832</v>
      </c>
      <c r="M131" s="21" t="s">
        <v>4918</v>
      </c>
      <c r="N131" s="19" t="s">
        <v>4919</v>
      </c>
    </row>
    <row r="132" spans="1:14" ht="60" customHeight="1" x14ac:dyDescent="0.45">
      <c r="A132" s="27" t="s">
        <v>4920</v>
      </c>
      <c r="B132" s="27" t="s">
        <v>2130</v>
      </c>
      <c r="C132" s="26" t="s">
        <v>415</v>
      </c>
      <c r="D132" s="27" t="s">
        <v>54</v>
      </c>
      <c r="E132" s="26" t="s">
        <v>22</v>
      </c>
      <c r="F132" s="27" t="s">
        <v>4921</v>
      </c>
      <c r="G132" s="27" t="s">
        <v>4922</v>
      </c>
      <c r="H132" s="7" t="s">
        <v>23</v>
      </c>
      <c r="I132" s="27" t="s">
        <v>4923</v>
      </c>
      <c r="J132" s="29">
        <v>108755</v>
      </c>
      <c r="K132" s="27" t="s">
        <v>4924</v>
      </c>
      <c r="L132" s="26" t="s">
        <v>4925</v>
      </c>
      <c r="M132" s="27" t="s">
        <v>4926</v>
      </c>
      <c r="N132" s="25" t="s">
        <v>432</v>
      </c>
    </row>
    <row r="133" spans="1:14" ht="60" customHeight="1" x14ac:dyDescent="0.45">
      <c r="A133" s="21" t="s">
        <v>4927</v>
      </c>
      <c r="B133" s="21" t="s">
        <v>4928</v>
      </c>
      <c r="C133" s="20" t="s">
        <v>415</v>
      </c>
      <c r="D133" s="21" t="s">
        <v>54</v>
      </c>
      <c r="E133" s="20" t="s">
        <v>22</v>
      </c>
      <c r="F133" s="21" t="s">
        <v>4921</v>
      </c>
      <c r="G133" s="21" t="s">
        <v>4929</v>
      </c>
      <c r="H133" s="7" t="s">
        <v>23</v>
      </c>
      <c r="I133" s="21" t="s">
        <v>990</v>
      </c>
      <c r="J133" s="23">
        <v>11782</v>
      </c>
      <c r="K133" s="21" t="s">
        <v>4930</v>
      </c>
      <c r="L133" s="20" t="s">
        <v>4931</v>
      </c>
      <c r="M133" s="21" t="s">
        <v>4932</v>
      </c>
      <c r="N133" s="19" t="s">
        <v>996</v>
      </c>
    </row>
    <row r="134" spans="1:14" ht="154.5" customHeight="1" x14ac:dyDescent="0.45">
      <c r="A134" s="27" t="s">
        <v>4933</v>
      </c>
      <c r="B134" s="27" t="s">
        <v>471</v>
      </c>
      <c r="C134" s="26" t="s">
        <v>415</v>
      </c>
      <c r="D134" s="27" t="s">
        <v>54</v>
      </c>
      <c r="E134" s="26" t="s">
        <v>22</v>
      </c>
      <c r="F134" s="27" t="s">
        <v>4934</v>
      </c>
      <c r="G134" s="27" t="s">
        <v>475</v>
      </c>
      <c r="H134" s="12" t="s">
        <v>36</v>
      </c>
      <c r="I134" s="27" t="s">
        <v>4935</v>
      </c>
      <c r="J134" s="29">
        <v>38434</v>
      </c>
      <c r="K134" s="27" t="s">
        <v>4936</v>
      </c>
      <c r="L134" s="26" t="s">
        <v>4937</v>
      </c>
      <c r="M134" s="27" t="s">
        <v>4938</v>
      </c>
      <c r="N134" s="25" t="s">
        <v>484</v>
      </c>
    </row>
    <row r="135" spans="1:14" ht="46.5" customHeight="1" x14ac:dyDescent="0.45">
      <c r="A135" s="21" t="s">
        <v>4939</v>
      </c>
      <c r="B135" s="21" t="s">
        <v>4940</v>
      </c>
      <c r="C135" s="20" t="s">
        <v>415</v>
      </c>
      <c r="D135" s="21" t="s">
        <v>54</v>
      </c>
      <c r="E135" s="20" t="s">
        <v>277</v>
      </c>
      <c r="F135" s="21" t="s">
        <v>4941</v>
      </c>
      <c r="G135" s="21" t="s">
        <v>4942</v>
      </c>
      <c r="H135" s="7" t="s">
        <v>23</v>
      </c>
      <c r="I135" s="21" t="s">
        <v>4943</v>
      </c>
      <c r="J135" s="23">
        <v>4492</v>
      </c>
      <c r="K135" s="21" t="s">
        <v>4944</v>
      </c>
      <c r="L135" s="20" t="s">
        <v>3832</v>
      </c>
      <c r="M135" s="21" t="s">
        <v>4945</v>
      </c>
      <c r="N135" s="19" t="s">
        <v>4946</v>
      </c>
    </row>
    <row r="136" spans="1:14" ht="60" customHeight="1" x14ac:dyDescent="0.45">
      <c r="A136" s="27" t="s">
        <v>4947</v>
      </c>
      <c r="B136" s="27" t="s">
        <v>600</v>
      </c>
      <c r="C136" s="26" t="s">
        <v>415</v>
      </c>
      <c r="D136" s="27" t="s">
        <v>54</v>
      </c>
      <c r="E136" s="26" t="s">
        <v>29</v>
      </c>
      <c r="F136" s="27" t="s">
        <v>4948</v>
      </c>
      <c r="G136" s="27" t="s">
        <v>4949</v>
      </c>
      <c r="H136" s="7" t="s">
        <v>23</v>
      </c>
      <c r="I136" s="27" t="s">
        <v>4950</v>
      </c>
      <c r="J136" s="29">
        <v>21868</v>
      </c>
      <c r="K136" s="27" t="s">
        <v>4951</v>
      </c>
      <c r="L136" s="26" t="s">
        <v>4952</v>
      </c>
      <c r="M136" s="27" t="s">
        <v>4953</v>
      </c>
      <c r="N136" s="25" t="s">
        <v>614</v>
      </c>
    </row>
    <row r="137" spans="1:14" ht="87" customHeight="1" x14ac:dyDescent="0.45">
      <c r="A137" s="21" t="s">
        <v>4954</v>
      </c>
      <c r="B137" s="21" t="s">
        <v>692</v>
      </c>
      <c r="C137" s="20" t="s">
        <v>415</v>
      </c>
      <c r="D137" s="21" t="s">
        <v>54</v>
      </c>
      <c r="E137" s="20" t="s">
        <v>26</v>
      </c>
      <c r="F137" s="21" t="s">
        <v>695</v>
      </c>
      <c r="G137" s="21" t="s">
        <v>4955</v>
      </c>
      <c r="H137" s="12" t="s">
        <v>36</v>
      </c>
      <c r="I137" s="21" t="s">
        <v>4956</v>
      </c>
      <c r="J137" s="23">
        <v>10620</v>
      </c>
      <c r="K137" s="21" t="s">
        <v>4957</v>
      </c>
      <c r="L137" s="20" t="s">
        <v>4958</v>
      </c>
      <c r="M137" s="21" t="s">
        <v>4959</v>
      </c>
      <c r="N137" s="19" t="s">
        <v>705</v>
      </c>
    </row>
    <row r="138" spans="1:14" ht="60" customHeight="1" x14ac:dyDescent="0.45">
      <c r="A138" s="27" t="s">
        <v>4960</v>
      </c>
      <c r="B138" s="27" t="s">
        <v>4961</v>
      </c>
      <c r="C138" s="26" t="s">
        <v>415</v>
      </c>
      <c r="D138" s="27" t="s">
        <v>54</v>
      </c>
      <c r="E138" s="26" t="s">
        <v>26</v>
      </c>
      <c r="F138" s="27" t="s">
        <v>695</v>
      </c>
      <c r="G138" s="27" t="s">
        <v>4962</v>
      </c>
      <c r="H138" s="12" t="s">
        <v>36</v>
      </c>
      <c r="I138" s="27" t="s">
        <v>4963</v>
      </c>
      <c r="J138" s="29">
        <v>873</v>
      </c>
      <c r="K138" s="27" t="s">
        <v>4964</v>
      </c>
      <c r="L138" s="26" t="s">
        <v>3832</v>
      </c>
      <c r="M138" s="27" t="s">
        <v>4965</v>
      </c>
      <c r="N138" s="25" t="s">
        <v>4966</v>
      </c>
    </row>
    <row r="139" spans="1:14" ht="60" customHeight="1" x14ac:dyDescent="0.45">
      <c r="A139" s="21" t="s">
        <v>4967</v>
      </c>
      <c r="B139" s="21" t="s">
        <v>1575</v>
      </c>
      <c r="C139" s="20" t="s">
        <v>415</v>
      </c>
      <c r="D139" s="21" t="s">
        <v>54</v>
      </c>
      <c r="E139" s="20" t="s">
        <v>524</v>
      </c>
      <c r="F139" s="21" t="s">
        <v>4968</v>
      </c>
      <c r="G139" s="21" t="s">
        <v>4969</v>
      </c>
      <c r="H139" s="12" t="s">
        <v>36</v>
      </c>
      <c r="I139" s="21" t="s">
        <v>4970</v>
      </c>
      <c r="J139" s="23">
        <v>2109</v>
      </c>
      <c r="K139" s="21" t="s">
        <v>4971</v>
      </c>
      <c r="L139" s="20" t="s">
        <v>3832</v>
      </c>
      <c r="M139" s="21" t="s">
        <v>4972</v>
      </c>
      <c r="N139" s="19" t="s">
        <v>4973</v>
      </c>
    </row>
    <row r="140" spans="1:14" ht="46.5" customHeight="1" x14ac:dyDescent="0.45">
      <c r="A140" s="27" t="s">
        <v>4974</v>
      </c>
      <c r="B140" s="27" t="s">
        <v>736</v>
      </c>
      <c r="C140" s="26" t="s">
        <v>415</v>
      </c>
      <c r="D140" s="27" t="s">
        <v>54</v>
      </c>
      <c r="E140" s="26" t="s">
        <v>26</v>
      </c>
      <c r="F140" s="27" t="s">
        <v>4975</v>
      </c>
      <c r="G140" s="27" t="s">
        <v>4976</v>
      </c>
      <c r="H140" s="12" t="s">
        <v>36</v>
      </c>
      <c r="I140" s="27" t="s">
        <v>4977</v>
      </c>
      <c r="J140" s="29">
        <v>2644</v>
      </c>
      <c r="K140" s="27" t="s">
        <v>4978</v>
      </c>
      <c r="L140" s="26" t="s">
        <v>3832</v>
      </c>
      <c r="M140" s="27" t="s">
        <v>4979</v>
      </c>
      <c r="N140" s="25" t="s">
        <v>4980</v>
      </c>
    </row>
    <row r="141" spans="1:14" ht="127.5" customHeight="1" x14ac:dyDescent="0.45">
      <c r="A141" s="21" t="s">
        <v>4981</v>
      </c>
      <c r="B141" s="21" t="s">
        <v>675</v>
      </c>
      <c r="C141" s="20" t="s">
        <v>415</v>
      </c>
      <c r="D141" s="21" t="s">
        <v>54</v>
      </c>
      <c r="E141" s="20" t="s">
        <v>26</v>
      </c>
      <c r="F141" s="21" t="s">
        <v>679</v>
      </c>
      <c r="G141" s="21" t="s">
        <v>4982</v>
      </c>
      <c r="H141" s="15" t="s">
        <v>45</v>
      </c>
      <c r="I141" s="21" t="s">
        <v>4983</v>
      </c>
      <c r="J141" s="23">
        <v>15946</v>
      </c>
      <c r="K141" s="21" t="s">
        <v>4984</v>
      </c>
      <c r="L141" s="20" t="s">
        <v>4985</v>
      </c>
      <c r="M141" s="21" t="s">
        <v>4986</v>
      </c>
      <c r="N141" s="19" t="s">
        <v>689</v>
      </c>
    </row>
    <row r="142" spans="1:14" ht="87" customHeight="1" x14ac:dyDescent="0.45">
      <c r="A142" s="27" t="s">
        <v>4987</v>
      </c>
      <c r="B142" s="27" t="s">
        <v>1016</v>
      </c>
      <c r="C142" s="26" t="s">
        <v>415</v>
      </c>
      <c r="D142" s="27" t="s">
        <v>54</v>
      </c>
      <c r="E142" s="26" t="s">
        <v>26</v>
      </c>
      <c r="F142" s="27" t="s">
        <v>4988</v>
      </c>
      <c r="G142" s="27" t="s">
        <v>4989</v>
      </c>
      <c r="H142" s="15" t="s">
        <v>45</v>
      </c>
      <c r="I142" s="27" t="s">
        <v>4990</v>
      </c>
      <c r="J142" s="29">
        <v>1364</v>
      </c>
      <c r="K142" s="27" t="s">
        <v>4991</v>
      </c>
      <c r="L142" s="26" t="s">
        <v>3832</v>
      </c>
      <c r="M142" s="27" t="s">
        <v>4992</v>
      </c>
      <c r="N142" s="25" t="s">
        <v>4993</v>
      </c>
    </row>
    <row r="143" spans="1:14" ht="127.5" customHeight="1" x14ac:dyDescent="0.45">
      <c r="A143" s="21" t="s">
        <v>4994</v>
      </c>
      <c r="B143" s="21" t="s">
        <v>1417</v>
      </c>
      <c r="C143" s="20" t="s">
        <v>415</v>
      </c>
      <c r="D143" s="21" t="s">
        <v>54</v>
      </c>
      <c r="E143" s="20" t="s">
        <v>22</v>
      </c>
      <c r="F143" s="21" t="s">
        <v>4995</v>
      </c>
      <c r="G143" s="21" t="s">
        <v>4996</v>
      </c>
      <c r="H143" s="12" t="s">
        <v>36</v>
      </c>
      <c r="I143" s="21" t="s">
        <v>4997</v>
      </c>
      <c r="J143" s="23">
        <v>395</v>
      </c>
      <c r="K143" s="21" t="s">
        <v>4998</v>
      </c>
      <c r="L143" s="20" t="s">
        <v>3832</v>
      </c>
      <c r="M143" s="21" t="s">
        <v>4999</v>
      </c>
      <c r="N143" s="19" t="s">
        <v>5000</v>
      </c>
    </row>
    <row r="144" spans="1:14" ht="60" customHeight="1" x14ac:dyDescent="0.45">
      <c r="A144" s="27" t="s">
        <v>5001</v>
      </c>
      <c r="B144" s="27" t="s">
        <v>2403</v>
      </c>
      <c r="C144" s="26" t="s">
        <v>2290</v>
      </c>
      <c r="D144" s="27" t="s">
        <v>54</v>
      </c>
      <c r="E144" s="26" t="s">
        <v>524</v>
      </c>
      <c r="F144" s="27" t="s">
        <v>4968</v>
      </c>
      <c r="G144" s="27" t="s">
        <v>2942</v>
      </c>
      <c r="H144" s="12" t="s">
        <v>36</v>
      </c>
      <c r="I144" s="27" t="s">
        <v>5002</v>
      </c>
      <c r="J144" s="29">
        <v>1452</v>
      </c>
      <c r="K144" s="27" t="s">
        <v>5003</v>
      </c>
      <c r="L144" s="26" t="s">
        <v>5004</v>
      </c>
      <c r="M144" s="27" t="s">
        <v>5005</v>
      </c>
      <c r="N144" s="25" t="s">
        <v>3111</v>
      </c>
    </row>
    <row r="145" spans="1:14" ht="73.5" customHeight="1" x14ac:dyDescent="0.45">
      <c r="A145" s="21" t="s">
        <v>5006</v>
      </c>
      <c r="B145" s="21" t="s">
        <v>4848</v>
      </c>
      <c r="C145" s="20" t="s">
        <v>2290</v>
      </c>
      <c r="D145" s="21" t="s">
        <v>54</v>
      </c>
      <c r="E145" s="20" t="s">
        <v>22</v>
      </c>
      <c r="F145" s="21" t="s">
        <v>5007</v>
      </c>
      <c r="G145" s="21" t="s">
        <v>5008</v>
      </c>
      <c r="H145" s="12" t="s">
        <v>36</v>
      </c>
      <c r="I145" s="21" t="s">
        <v>5009</v>
      </c>
      <c r="J145" s="23">
        <v>660</v>
      </c>
      <c r="K145" s="21" t="s">
        <v>5010</v>
      </c>
      <c r="L145" s="20" t="s">
        <v>5011</v>
      </c>
      <c r="M145" s="21" t="s">
        <v>5012</v>
      </c>
      <c r="N145" s="19" t="s">
        <v>3293</v>
      </c>
    </row>
    <row r="146" spans="1:14" ht="46.5" customHeight="1" x14ac:dyDescent="0.45">
      <c r="A146" s="27" t="s">
        <v>5013</v>
      </c>
      <c r="B146" s="27" t="s">
        <v>1632</v>
      </c>
      <c r="C146" s="26" t="s">
        <v>415</v>
      </c>
      <c r="D146" s="27" t="s">
        <v>53</v>
      </c>
      <c r="E146" s="26" t="s">
        <v>29</v>
      </c>
      <c r="F146" s="27" t="s">
        <v>540</v>
      </c>
      <c r="G146" s="27" t="s">
        <v>542</v>
      </c>
      <c r="H146" s="7" t="s">
        <v>23</v>
      </c>
      <c r="I146" s="27" t="s">
        <v>5014</v>
      </c>
      <c r="J146" s="29">
        <v>32414</v>
      </c>
      <c r="K146" s="27" t="s">
        <v>5015</v>
      </c>
      <c r="L146" s="26" t="s">
        <v>5016</v>
      </c>
      <c r="M146" s="27" t="s">
        <v>5017</v>
      </c>
      <c r="N146" s="25" t="s">
        <v>552</v>
      </c>
    </row>
    <row r="147" spans="1:14" ht="73.5" customHeight="1" x14ac:dyDescent="0.45">
      <c r="A147" s="21" t="s">
        <v>5018</v>
      </c>
      <c r="B147" s="21" t="s">
        <v>1047</v>
      </c>
      <c r="C147" s="20" t="s">
        <v>415</v>
      </c>
      <c r="D147" s="21" t="s">
        <v>53</v>
      </c>
      <c r="E147" s="20" t="s">
        <v>26</v>
      </c>
      <c r="F147" s="21" t="s">
        <v>540</v>
      </c>
      <c r="G147" s="21" t="s">
        <v>1620</v>
      </c>
      <c r="H147" s="7" t="s">
        <v>23</v>
      </c>
      <c r="I147" s="21" t="s">
        <v>5019</v>
      </c>
      <c r="J147" s="23">
        <v>6886</v>
      </c>
      <c r="K147" s="21" t="s">
        <v>5020</v>
      </c>
      <c r="L147" s="20" t="s">
        <v>5021</v>
      </c>
      <c r="M147" s="21" t="s">
        <v>1627</v>
      </c>
      <c r="N147" s="19" t="s">
        <v>1629</v>
      </c>
    </row>
    <row r="148" spans="1:14" ht="73.5" customHeight="1" x14ac:dyDescent="0.45">
      <c r="A148" s="27" t="s">
        <v>5022</v>
      </c>
      <c r="B148" s="27" t="s">
        <v>953</v>
      </c>
      <c r="C148" s="26" t="s">
        <v>415</v>
      </c>
      <c r="D148" s="27" t="s">
        <v>53</v>
      </c>
      <c r="E148" s="26" t="s">
        <v>29</v>
      </c>
      <c r="F148" s="27" t="s">
        <v>5023</v>
      </c>
      <c r="G148" s="27" t="s">
        <v>956</v>
      </c>
      <c r="H148" s="7" t="s">
        <v>23</v>
      </c>
      <c r="I148" s="27" t="s">
        <v>5024</v>
      </c>
      <c r="J148" s="29">
        <v>12749</v>
      </c>
      <c r="K148" s="27" t="s">
        <v>5025</v>
      </c>
      <c r="L148" s="26" t="s">
        <v>5026</v>
      </c>
      <c r="M148" s="27" t="s">
        <v>5027</v>
      </c>
      <c r="N148" s="25" t="s">
        <v>965</v>
      </c>
    </row>
    <row r="149" spans="1:14" ht="46.5" customHeight="1" x14ac:dyDescent="0.45">
      <c r="A149" s="21" t="s">
        <v>5028</v>
      </c>
      <c r="B149" s="21" t="s">
        <v>487</v>
      </c>
      <c r="C149" s="20" t="s">
        <v>415</v>
      </c>
      <c r="D149" s="21" t="s">
        <v>53</v>
      </c>
      <c r="E149" s="20" t="s">
        <v>29</v>
      </c>
      <c r="F149" s="21" t="s">
        <v>1034</v>
      </c>
      <c r="G149" s="21" t="s">
        <v>1035</v>
      </c>
      <c r="H149" s="7" t="s">
        <v>23</v>
      </c>
      <c r="I149" s="21" t="s">
        <v>5029</v>
      </c>
      <c r="J149" s="23">
        <v>11550</v>
      </c>
      <c r="K149" s="21" t="s">
        <v>5030</v>
      </c>
      <c r="L149" s="20" t="s">
        <v>5031</v>
      </c>
      <c r="M149" s="21" t="s">
        <v>499</v>
      </c>
      <c r="N149" s="19" t="s">
        <v>1044</v>
      </c>
    </row>
    <row r="150" spans="1:14" ht="60" customHeight="1" x14ac:dyDescent="0.45">
      <c r="A150" s="27" t="s">
        <v>5032</v>
      </c>
      <c r="B150" s="27" t="s">
        <v>5033</v>
      </c>
      <c r="C150" s="26" t="s">
        <v>415</v>
      </c>
      <c r="D150" s="27" t="s">
        <v>53</v>
      </c>
      <c r="E150" s="26" t="s">
        <v>524</v>
      </c>
      <c r="F150" s="27" t="s">
        <v>5034</v>
      </c>
      <c r="G150" s="27" t="s">
        <v>5035</v>
      </c>
      <c r="H150" s="7" t="s">
        <v>23</v>
      </c>
      <c r="I150" s="27" t="s">
        <v>5036</v>
      </c>
      <c r="J150" s="29">
        <v>5779</v>
      </c>
      <c r="K150" s="27" t="s">
        <v>5037</v>
      </c>
      <c r="L150" s="26" t="s">
        <v>3832</v>
      </c>
      <c r="M150" s="27" t="s">
        <v>5038</v>
      </c>
      <c r="N150" s="25" t="s">
        <v>5039</v>
      </c>
    </row>
    <row r="151" spans="1:14" ht="46.5" customHeight="1" x14ac:dyDescent="0.45">
      <c r="A151" s="21" t="s">
        <v>5040</v>
      </c>
      <c r="B151" s="21" t="s">
        <v>5041</v>
      </c>
      <c r="C151" s="20" t="s">
        <v>415</v>
      </c>
      <c r="D151" s="21" t="s">
        <v>53</v>
      </c>
      <c r="E151" s="20" t="s">
        <v>29</v>
      </c>
      <c r="F151" s="21" t="s">
        <v>5042</v>
      </c>
      <c r="G151" s="21" t="s">
        <v>5043</v>
      </c>
      <c r="H151" s="12" t="s">
        <v>36</v>
      </c>
      <c r="I151" s="21" t="s">
        <v>5044</v>
      </c>
      <c r="J151" s="23">
        <v>1044</v>
      </c>
      <c r="K151" s="21" t="s">
        <v>5045</v>
      </c>
      <c r="L151" s="20" t="s">
        <v>3832</v>
      </c>
      <c r="M151" s="21" t="s">
        <v>499</v>
      </c>
      <c r="N151" s="19" t="s">
        <v>5046</v>
      </c>
    </row>
    <row r="152" spans="1:14" ht="46.5" customHeight="1" x14ac:dyDescent="0.45">
      <c r="A152" s="27" t="s">
        <v>5047</v>
      </c>
      <c r="B152" s="27" t="s">
        <v>5048</v>
      </c>
      <c r="C152" s="26" t="s">
        <v>415</v>
      </c>
      <c r="D152" s="27" t="s">
        <v>53</v>
      </c>
      <c r="E152" s="26" t="s">
        <v>524</v>
      </c>
      <c r="F152" s="27" t="s">
        <v>5049</v>
      </c>
      <c r="G152" s="27" t="s">
        <v>5050</v>
      </c>
      <c r="H152" s="12" t="s">
        <v>36</v>
      </c>
      <c r="I152" s="27" t="s">
        <v>5051</v>
      </c>
      <c r="J152" s="29">
        <v>2450</v>
      </c>
      <c r="K152" s="27" t="s">
        <v>5052</v>
      </c>
      <c r="L152" s="26" t="s">
        <v>3832</v>
      </c>
      <c r="M152" s="27" t="s">
        <v>5053</v>
      </c>
      <c r="N152" s="25" t="s">
        <v>5054</v>
      </c>
    </row>
    <row r="153" spans="1:14" ht="46.5" customHeight="1" x14ac:dyDescent="0.45">
      <c r="A153" s="21" t="s">
        <v>5055</v>
      </c>
      <c r="B153" s="21" t="s">
        <v>1309</v>
      </c>
      <c r="C153" s="20" t="s">
        <v>415</v>
      </c>
      <c r="D153" s="21" t="s">
        <v>53</v>
      </c>
      <c r="E153" s="20" t="s">
        <v>29</v>
      </c>
      <c r="F153" s="21" t="s">
        <v>1496</v>
      </c>
      <c r="G153" s="21" t="s">
        <v>5056</v>
      </c>
      <c r="H153" s="15" t="s">
        <v>45</v>
      </c>
      <c r="I153" s="21" t="s">
        <v>5057</v>
      </c>
      <c r="J153" s="23">
        <v>5792</v>
      </c>
      <c r="K153" s="21" t="s">
        <v>5058</v>
      </c>
      <c r="L153" s="20" t="s">
        <v>5059</v>
      </c>
      <c r="M153" s="21" t="s">
        <v>5060</v>
      </c>
      <c r="N153" s="19" t="s">
        <v>1506</v>
      </c>
    </row>
    <row r="154" spans="1:14" ht="60" customHeight="1" x14ac:dyDescent="0.45">
      <c r="A154" s="27" t="s">
        <v>5061</v>
      </c>
      <c r="B154" s="27" t="s">
        <v>2794</v>
      </c>
      <c r="C154" s="26" t="s">
        <v>2290</v>
      </c>
      <c r="D154" s="27" t="s">
        <v>53</v>
      </c>
      <c r="E154" s="26" t="s">
        <v>29</v>
      </c>
      <c r="F154" s="27" t="s">
        <v>5062</v>
      </c>
      <c r="G154" s="27" t="s">
        <v>5063</v>
      </c>
      <c r="H154" s="7" t="s">
        <v>23</v>
      </c>
      <c r="I154" s="27" t="s">
        <v>5064</v>
      </c>
      <c r="J154" s="29">
        <v>280</v>
      </c>
      <c r="K154" s="27" t="s">
        <v>5065</v>
      </c>
      <c r="L154" s="26" t="s">
        <v>3832</v>
      </c>
      <c r="M154" s="27" t="s">
        <v>5066</v>
      </c>
      <c r="N154" s="25" t="s">
        <v>5067</v>
      </c>
    </row>
    <row r="155" spans="1:14" ht="60" customHeight="1" x14ac:dyDescent="0.45">
      <c r="A155" s="21" t="s">
        <v>5068</v>
      </c>
      <c r="B155" s="21" t="s">
        <v>471</v>
      </c>
      <c r="C155" s="20" t="s">
        <v>415</v>
      </c>
      <c r="D155" s="21" t="s">
        <v>63</v>
      </c>
      <c r="E155" s="20" t="s">
        <v>29</v>
      </c>
      <c r="F155" s="21" t="s">
        <v>5069</v>
      </c>
      <c r="G155" s="21" t="s">
        <v>5070</v>
      </c>
      <c r="H155" s="12" t="s">
        <v>36</v>
      </c>
      <c r="I155" s="21" t="s">
        <v>5071</v>
      </c>
      <c r="J155" s="23">
        <v>4704</v>
      </c>
      <c r="K155" s="21" t="s">
        <v>5072</v>
      </c>
      <c r="L155" s="20" t="s">
        <v>3832</v>
      </c>
      <c r="M155" s="21" t="s">
        <v>5073</v>
      </c>
      <c r="N155" s="19" t="s">
        <v>5074</v>
      </c>
    </row>
    <row r="156" spans="1:14" ht="87" customHeight="1" x14ac:dyDescent="0.45">
      <c r="A156" s="27" t="s">
        <v>5075</v>
      </c>
      <c r="B156" s="27" t="s">
        <v>5076</v>
      </c>
      <c r="C156" s="26" t="s">
        <v>415</v>
      </c>
      <c r="D156" s="27" t="s">
        <v>63</v>
      </c>
      <c r="E156" s="26" t="s">
        <v>29</v>
      </c>
      <c r="F156" s="27" t="s">
        <v>5069</v>
      </c>
      <c r="G156" s="27" t="s">
        <v>5077</v>
      </c>
      <c r="H156" s="12" t="s">
        <v>36</v>
      </c>
      <c r="I156" s="27" t="s">
        <v>5078</v>
      </c>
      <c r="J156" s="29">
        <v>1211</v>
      </c>
      <c r="K156" s="27" t="s">
        <v>5079</v>
      </c>
      <c r="L156" s="26" t="s">
        <v>3832</v>
      </c>
      <c r="M156" s="27" t="s">
        <v>5080</v>
      </c>
      <c r="N156" s="25" t="s">
        <v>5081</v>
      </c>
    </row>
    <row r="157" spans="1:14" ht="46.5" customHeight="1" x14ac:dyDescent="0.45">
      <c r="A157" s="21" t="s">
        <v>5082</v>
      </c>
      <c r="B157" s="21" t="s">
        <v>471</v>
      </c>
      <c r="C157" s="20" t="s">
        <v>415</v>
      </c>
      <c r="D157" s="21" t="s">
        <v>63</v>
      </c>
      <c r="E157" s="20" t="s">
        <v>29</v>
      </c>
      <c r="F157" s="21" t="s">
        <v>5083</v>
      </c>
      <c r="G157" s="21" t="s">
        <v>5084</v>
      </c>
      <c r="H157" s="12" t="s">
        <v>36</v>
      </c>
      <c r="I157" s="21" t="s">
        <v>5085</v>
      </c>
      <c r="J157" s="23">
        <v>362</v>
      </c>
      <c r="K157" s="21" t="s">
        <v>5086</v>
      </c>
      <c r="L157" s="20" t="s">
        <v>3832</v>
      </c>
      <c r="M157" s="21" t="s">
        <v>5087</v>
      </c>
      <c r="N157" s="19" t="s">
        <v>5088</v>
      </c>
    </row>
    <row r="158" spans="1:14" ht="60" customHeight="1" x14ac:dyDescent="0.45">
      <c r="A158" s="27" t="s">
        <v>5089</v>
      </c>
      <c r="B158" s="27" t="s">
        <v>5090</v>
      </c>
      <c r="C158" s="26" t="s">
        <v>415</v>
      </c>
      <c r="D158" s="27" t="s">
        <v>63</v>
      </c>
      <c r="E158" s="26" t="s">
        <v>26</v>
      </c>
      <c r="F158" s="27" t="s">
        <v>5091</v>
      </c>
      <c r="G158" s="27" t="s">
        <v>5092</v>
      </c>
      <c r="H158" s="12" t="s">
        <v>36</v>
      </c>
      <c r="I158" s="27" t="s">
        <v>5093</v>
      </c>
      <c r="J158" s="29">
        <v>703</v>
      </c>
      <c r="K158" s="27" t="s">
        <v>5094</v>
      </c>
      <c r="L158" s="26" t="s">
        <v>3832</v>
      </c>
      <c r="M158" s="27" t="s">
        <v>5095</v>
      </c>
      <c r="N158" s="25" t="s">
        <v>5096</v>
      </c>
    </row>
    <row r="159" spans="1:14" ht="87" customHeight="1" x14ac:dyDescent="0.45">
      <c r="A159" s="21" t="s">
        <v>5097</v>
      </c>
      <c r="B159" s="21" t="s">
        <v>5098</v>
      </c>
      <c r="C159" s="20" t="s">
        <v>415</v>
      </c>
      <c r="D159" s="21" t="s">
        <v>63</v>
      </c>
      <c r="E159" s="20" t="s">
        <v>26</v>
      </c>
      <c r="F159" s="21" t="s">
        <v>5099</v>
      </c>
      <c r="G159" s="21" t="s">
        <v>5100</v>
      </c>
      <c r="H159" s="15" t="s">
        <v>45</v>
      </c>
      <c r="I159" s="21" t="s">
        <v>5101</v>
      </c>
      <c r="J159" s="23">
        <v>190</v>
      </c>
      <c r="K159" s="21" t="s">
        <v>5102</v>
      </c>
      <c r="L159" s="20" t="s">
        <v>3832</v>
      </c>
      <c r="M159" s="21" t="s">
        <v>5103</v>
      </c>
      <c r="N159" s="19" t="s">
        <v>5104</v>
      </c>
    </row>
    <row r="160" spans="1:14" ht="60" customHeight="1" x14ac:dyDescent="0.45">
      <c r="A160" s="27" t="s">
        <v>5105</v>
      </c>
      <c r="B160" s="27" t="s">
        <v>5106</v>
      </c>
      <c r="C160" s="26" t="s">
        <v>2290</v>
      </c>
      <c r="D160" s="27" t="s">
        <v>63</v>
      </c>
      <c r="E160" s="26" t="s">
        <v>29</v>
      </c>
      <c r="F160" s="27" t="s">
        <v>5069</v>
      </c>
      <c r="G160" s="27" t="s">
        <v>5107</v>
      </c>
      <c r="H160" s="12" t="s">
        <v>36</v>
      </c>
      <c r="I160" s="27" t="s">
        <v>5108</v>
      </c>
      <c r="J160" s="29">
        <v>163</v>
      </c>
      <c r="K160" s="27" t="s">
        <v>5109</v>
      </c>
      <c r="L160" s="26" t="s">
        <v>3832</v>
      </c>
      <c r="M160" s="27" t="s">
        <v>5110</v>
      </c>
      <c r="N160" s="25" t="s">
        <v>5111</v>
      </c>
    </row>
  </sheetData>
  <autoFilter ref="A4:N160" xr:uid="{00000000-0009-0000-0000-000009000000}"/>
  <mergeCells count="2">
    <mergeCell ref="A1:N1"/>
    <mergeCell ref="A2:N2"/>
  </mergeCells>
  <pageMargins left="0.3" right="0.3" top="0.4" bottom="0.4" header="0.2" footer="0.2"/>
  <pageSetup paperSize="9" fitToHeight="0" orientation="landscape"/>
  <headerFooter>
    <oddFooter>&amp;L&amp;8&amp;A&amp;R&amp;8Página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B1:H26"/>
  <sheetViews>
    <sheetView showGridLines="0" workbookViewId="0"/>
  </sheetViews>
  <sheetFormatPr baseColWidth="10" defaultColWidth="9.06640625" defaultRowHeight="14.25" x14ac:dyDescent="0.45"/>
  <cols>
    <col min="1" max="1" width="3" customWidth="1"/>
    <col min="2" max="8" width="22" customWidth="1"/>
  </cols>
  <sheetData>
    <row r="1" spans="2:8" ht="30" customHeight="1" x14ac:dyDescent="0.45">
      <c r="B1" s="54" t="s">
        <v>5112</v>
      </c>
      <c r="C1" s="54"/>
      <c r="D1" s="54"/>
      <c r="E1" s="54"/>
      <c r="F1" s="54"/>
      <c r="G1" s="54"/>
      <c r="H1" s="54"/>
    </row>
    <row r="3" spans="2:8" ht="22.05" customHeight="1" x14ac:dyDescent="0.45">
      <c r="B3" s="48" t="s">
        <v>5113</v>
      </c>
      <c r="C3" s="48"/>
      <c r="D3" s="48"/>
      <c r="E3" s="48"/>
      <c r="F3" s="48"/>
      <c r="G3" s="48"/>
      <c r="H3" s="48"/>
    </row>
    <row r="4" spans="2:8" ht="30" customHeight="1" x14ac:dyDescent="0.45">
      <c r="B4" s="49" t="s">
        <v>5114</v>
      </c>
      <c r="C4" s="49"/>
      <c r="D4" s="49"/>
      <c r="E4" s="49"/>
      <c r="F4" s="49"/>
      <c r="G4" s="49"/>
      <c r="H4" s="49"/>
    </row>
    <row r="5" spans="2:8" ht="16.05" customHeight="1" x14ac:dyDescent="0.45">
      <c r="B5" s="49" t="s">
        <v>5115</v>
      </c>
      <c r="C5" s="49"/>
      <c r="D5" s="49"/>
      <c r="E5" s="49"/>
      <c r="F5" s="49"/>
      <c r="G5" s="49"/>
      <c r="H5" s="49"/>
    </row>
    <row r="6" spans="2:8" ht="30" customHeight="1" x14ac:dyDescent="0.45">
      <c r="B6" s="49" t="s">
        <v>5116</v>
      </c>
      <c r="C6" s="49"/>
      <c r="D6" s="49"/>
      <c r="E6" s="49"/>
      <c r="F6" s="49"/>
      <c r="G6" s="49"/>
      <c r="H6" s="49"/>
    </row>
    <row r="7" spans="2:8" ht="30" customHeight="1" x14ac:dyDescent="0.45">
      <c r="B7" s="49" t="s">
        <v>5117</v>
      </c>
      <c r="C7" s="49"/>
      <c r="D7" s="49"/>
      <c r="E7" s="49"/>
      <c r="F7" s="49"/>
      <c r="G7" s="49"/>
      <c r="H7" s="49"/>
    </row>
    <row r="8" spans="2:8" ht="16.05" customHeight="1" x14ac:dyDescent="0.45">
      <c r="B8" s="49" t="s">
        <v>5118</v>
      </c>
      <c r="C8" s="49"/>
      <c r="D8" s="49"/>
      <c r="E8" s="49"/>
      <c r="F8" s="49"/>
      <c r="G8" s="49"/>
      <c r="H8" s="49"/>
    </row>
    <row r="9" spans="2:8" ht="30" customHeight="1" x14ac:dyDescent="0.45">
      <c r="B9" s="49" t="s">
        <v>5119</v>
      </c>
      <c r="C9" s="49"/>
      <c r="D9" s="49"/>
      <c r="E9" s="49"/>
      <c r="F9" s="49"/>
      <c r="G9" s="49"/>
      <c r="H9" s="49"/>
    </row>
    <row r="11" spans="2:8" ht="22.05" customHeight="1" x14ac:dyDescent="0.45">
      <c r="B11" s="48" t="s">
        <v>5120</v>
      </c>
      <c r="C11" s="48"/>
      <c r="D11" s="48"/>
      <c r="E11" s="48"/>
      <c r="F11" s="48"/>
      <c r="G11" s="48"/>
      <c r="H11" s="48"/>
    </row>
    <row r="12" spans="2:8" ht="30" customHeight="1" x14ac:dyDescent="0.45">
      <c r="B12" s="49" t="s">
        <v>5121</v>
      </c>
      <c r="C12" s="49"/>
      <c r="D12" s="49"/>
      <c r="E12" s="49"/>
      <c r="F12" s="49"/>
      <c r="G12" s="49"/>
      <c r="H12" s="49"/>
    </row>
    <row r="13" spans="2:8" ht="16.05" customHeight="1" x14ac:dyDescent="0.45">
      <c r="B13" s="49" t="s">
        <v>5122</v>
      </c>
      <c r="C13" s="49"/>
      <c r="D13" s="49"/>
      <c r="E13" s="49"/>
      <c r="F13" s="49"/>
      <c r="G13" s="49"/>
      <c r="H13" s="49"/>
    </row>
    <row r="15" spans="2:8" ht="22.05" customHeight="1" x14ac:dyDescent="0.45">
      <c r="B15" s="48" t="s">
        <v>5123</v>
      </c>
      <c r="C15" s="48"/>
      <c r="D15" s="48"/>
      <c r="E15" s="48"/>
      <c r="F15" s="48"/>
      <c r="G15" s="48"/>
      <c r="H15" s="48"/>
    </row>
    <row r="16" spans="2:8" ht="30" customHeight="1" x14ac:dyDescent="0.45">
      <c r="B16" s="49" t="s">
        <v>5124</v>
      </c>
      <c r="C16" s="49"/>
      <c r="D16" s="49"/>
      <c r="E16" s="49"/>
      <c r="F16" s="49"/>
      <c r="G16" s="49"/>
      <c r="H16" s="49"/>
    </row>
    <row r="17" spans="2:8" ht="60" customHeight="1" x14ac:dyDescent="0.45">
      <c r="B17" s="49" t="s">
        <v>5125</v>
      </c>
      <c r="C17" s="49"/>
      <c r="D17" s="49"/>
      <c r="E17" s="49"/>
      <c r="F17" s="49"/>
      <c r="G17" s="49"/>
      <c r="H17" s="49"/>
    </row>
    <row r="18" spans="2:8" ht="45" customHeight="1" x14ac:dyDescent="0.45">
      <c r="B18" s="49" t="s">
        <v>5126</v>
      </c>
      <c r="C18" s="49"/>
      <c r="D18" s="49"/>
      <c r="E18" s="49"/>
      <c r="F18" s="49"/>
      <c r="G18" s="49"/>
      <c r="H18" s="49"/>
    </row>
    <row r="20" spans="2:8" ht="22.05" customHeight="1" x14ac:dyDescent="0.45">
      <c r="B20" s="48" t="s">
        <v>5127</v>
      </c>
      <c r="C20" s="48"/>
      <c r="D20" s="48"/>
      <c r="E20" s="48"/>
      <c r="F20" s="48"/>
      <c r="G20" s="48"/>
      <c r="H20" s="48"/>
    </row>
    <row r="21" spans="2:8" ht="30" customHeight="1" x14ac:dyDescent="0.45">
      <c r="B21" s="49" t="s">
        <v>5128</v>
      </c>
      <c r="C21" s="49"/>
      <c r="D21" s="49"/>
      <c r="E21" s="49"/>
      <c r="F21" s="49"/>
      <c r="G21" s="49"/>
      <c r="H21" s="49"/>
    </row>
    <row r="22" spans="2:8" ht="30" customHeight="1" x14ac:dyDescent="0.45">
      <c r="B22" s="49" t="s">
        <v>5129</v>
      </c>
      <c r="C22" s="49"/>
      <c r="D22" s="49"/>
      <c r="E22" s="49"/>
      <c r="F22" s="49"/>
      <c r="G22" s="49"/>
      <c r="H22" s="49"/>
    </row>
    <row r="24" spans="2:8" ht="22.05" customHeight="1" x14ac:dyDescent="0.45">
      <c r="B24" s="48" t="s">
        <v>5130</v>
      </c>
      <c r="C24" s="48"/>
      <c r="D24" s="48"/>
      <c r="E24" s="48"/>
      <c r="F24" s="48"/>
      <c r="G24" s="48"/>
      <c r="H24" s="48"/>
    </row>
    <row r="25" spans="2:8" ht="30" customHeight="1" x14ac:dyDescent="0.45">
      <c r="B25" s="49" t="s">
        <v>5131</v>
      </c>
      <c r="C25" s="49"/>
      <c r="D25" s="49"/>
      <c r="E25" s="49"/>
      <c r="F25" s="49"/>
      <c r="G25" s="49"/>
      <c r="H25" s="49"/>
    </row>
    <row r="26" spans="2:8" ht="30" customHeight="1" x14ac:dyDescent="0.45">
      <c r="B26" s="49" t="s">
        <v>5132</v>
      </c>
      <c r="C26" s="49"/>
      <c r="D26" s="49"/>
      <c r="E26" s="49"/>
      <c r="F26" s="49"/>
      <c r="G26" s="49"/>
      <c r="H26" s="49"/>
    </row>
  </sheetData>
  <mergeCells count="21">
    <mergeCell ref="B26:H26"/>
    <mergeCell ref="B20:H20"/>
    <mergeCell ref="B21:H21"/>
    <mergeCell ref="B22:H22"/>
    <mergeCell ref="B24:H24"/>
    <mergeCell ref="B25:H25"/>
    <mergeCell ref="B13:H13"/>
    <mergeCell ref="B15:H15"/>
    <mergeCell ref="B16:H16"/>
    <mergeCell ref="B17:H17"/>
    <mergeCell ref="B18:H18"/>
    <mergeCell ref="B7:H7"/>
    <mergeCell ref="B8:H8"/>
    <mergeCell ref="B9:H9"/>
    <mergeCell ref="B11:H11"/>
    <mergeCell ref="B12:H12"/>
    <mergeCell ref="B1:H1"/>
    <mergeCell ref="B3:H3"/>
    <mergeCell ref="B4:H4"/>
    <mergeCell ref="B5:H5"/>
    <mergeCell ref="B6:H6"/>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8</vt:i4>
      </vt:variant>
    </vt:vector>
  </HeadingPairs>
  <TitlesOfParts>
    <vt:vector size="19" baseType="lpstr">
      <vt:lpstr>Resumen</vt:lpstr>
      <vt:lpstr>Plan de registros</vt:lpstr>
      <vt:lpstr>Catálogo clasificado</vt:lpstr>
      <vt:lpstr>Top EE. UU. sep-2026</vt:lpstr>
      <vt:lpstr>Top México sep-2026</vt:lpstr>
      <vt:lpstr>Tendencia semana 39</vt:lpstr>
      <vt:lpstr>Lanzamientos nuevos EE. UU.</vt:lpstr>
      <vt:lpstr>Ingredientes Colombia</vt:lpstr>
      <vt:lpstr>Guía INVIMA</vt:lpstr>
      <vt:lpstr>Anexo Ecom Magic</vt:lpstr>
      <vt:lpstr>Fuentes y método</vt:lpstr>
      <vt:lpstr>'Anexo Ecom Magic'!Títulos_a_imprimir</vt:lpstr>
      <vt:lpstr>'Catálogo clasificado'!Títulos_a_imprimir</vt:lpstr>
      <vt:lpstr>'Ingredientes Colombia'!Títulos_a_imprimir</vt:lpstr>
      <vt:lpstr>'Lanzamientos nuevos EE. UU.'!Títulos_a_imprimir</vt:lpstr>
      <vt:lpstr>'Plan de registros'!Títulos_a_imprimir</vt:lpstr>
      <vt:lpstr>'Tendencia semana 39'!Títulos_a_imprimir</vt:lpstr>
      <vt:lpstr>'Top EE. UU. sep-2026'!Títulos_a_imprimir</vt:lpstr>
      <vt:lpstr>'Top México sep-2026'!Títulos_a_imprimir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2026-10-02T08:58:14Z</dcterms:created>
  <dcterms:modified xsi:type="dcterms:W3CDTF">2026-10-02T09:49:36Z</dcterms:modified>
  <cp:category/>
</cp:coreProperties>
</file>