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5"/>
  <workbookPr defaultThemeVersion="124226"/>
  <bookViews>
    <workbookView xWindow="480" yWindow="75" windowWidth="18195" windowHeight="7995" firstSheet="1" activeTab="1" xr2:uid="{00000000-000D-0000-FFFF-FFFF00000000}"/>
  </bookViews>
  <sheets>
    <sheet name="Custo de produção" sheetId="1" r:id="rId1"/>
    <sheet name="Vendas mensais" sheetId="2" r:id="rId2"/>
    <sheet name="Receita" sheetId="3" r:id="rId3"/>
  </sheets>
  <calcPr calcId="171026"/>
</workbook>
</file>

<file path=xl/calcChain.xml><?xml version="1.0" encoding="utf-8"?>
<calcChain xmlns="http://schemas.openxmlformats.org/spreadsheetml/2006/main">
  <c r="B5" i="1" l="1"/>
  <c r="B6" i="1"/>
  <c r="B7" i="1"/>
  <c r="B4" i="1"/>
  <c r="C8" i="1"/>
  <c r="D8" i="1"/>
  <c r="C16" i="2"/>
  <c r="C17" i="2"/>
  <c r="G2" i="2"/>
  <c r="G2" i="3"/>
  <c r="C14" i="2"/>
  <c r="C15" i="2"/>
  <c r="F2" i="2"/>
  <c r="F2" i="3"/>
  <c r="C12" i="2"/>
  <c r="C13" i="2"/>
  <c r="E2" i="2"/>
  <c r="E2" i="3"/>
  <c r="C10" i="2"/>
  <c r="C11" i="2"/>
  <c r="D2" i="2"/>
  <c r="D2" i="3"/>
  <c r="C8" i="2"/>
  <c r="C9" i="2"/>
  <c r="C2" i="2"/>
  <c r="C2" i="3"/>
  <c r="C6" i="2"/>
  <c r="C7" i="2"/>
  <c r="B2" i="2"/>
  <c r="B2" i="3"/>
  <c r="B8" i="1"/>
</calcChain>
</file>

<file path=xl/sharedStrings.xml><?xml version="1.0" encoding="utf-8"?>
<sst xmlns="http://schemas.openxmlformats.org/spreadsheetml/2006/main" count="61" uniqueCount="30">
  <si>
    <t>PLANILHA DE CUSTO DE PRODUÇÃO</t>
  </si>
  <si>
    <t>Vl. Total</t>
  </si>
  <si>
    <t>Pato</t>
  </si>
  <si>
    <t>Peixe</t>
  </si>
  <si>
    <t>Matérias Primas transferidas para produção</t>
  </si>
  <si>
    <t>Materiais de Embalagem transferidos para produção</t>
  </si>
  <si>
    <t>Custo da Mão de Obra da Produção apurada no mês</t>
  </si>
  <si>
    <t>Gastos Gerais de Produção apurados no mês</t>
  </si>
  <si>
    <t>TOTAL DO CUSTO DE PRODUÇÃO DO MÊS</t>
  </si>
  <si>
    <t>Valor de venda</t>
  </si>
  <si>
    <t>Junho</t>
  </si>
  <si>
    <t>Julho</t>
  </si>
  <si>
    <t>Agosto</t>
  </si>
  <si>
    <t>Setembro</t>
  </si>
  <si>
    <t>Outubro</t>
  </si>
  <si>
    <t>Novembro</t>
  </si>
  <si>
    <t>Venda Bruta</t>
  </si>
  <si>
    <t>Lucro unitário</t>
  </si>
  <si>
    <t>Produtos</t>
  </si>
  <si>
    <t>Quantidade de vendas</t>
  </si>
  <si>
    <t>Total</t>
  </si>
  <si>
    <t>Mês</t>
  </si>
  <si>
    <t>Pato de borracha</t>
  </si>
  <si>
    <t>Peixe de borracha</t>
  </si>
  <si>
    <t>Com base nos numeros, precisamos melhorar a lucratividade, assim, precisamos saber o que produzir</t>
  </si>
  <si>
    <t>Meta de vendas</t>
  </si>
  <si>
    <t>Custo com anúncios</t>
  </si>
  <si>
    <t>Custo com redes sociais</t>
  </si>
  <si>
    <t>Preço unitário</t>
  </si>
  <si>
    <t>Desejamos saber se é melhor investir em propagandas com redes sociais ou com anuncios, com base nas vendas 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</si>
</sst>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</font>
    <font>
      <b/>
      <sz val="12"/>
      <name val="Times New Roman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2"/>
    <xf numFmtId="164" fontId="2" fillId="0" borderId="0" xfId="4"/>
    <xf numFmtId="165" fontId="2" fillId="0" borderId="0" xfId="4" applyNumberFormat="1"/>
    <xf numFmtId="164" fontId="2" fillId="0" borderId="1" xfId="4" applyBorder="1"/>
    <xf numFmtId="0" fontId="2" fillId="2" borderId="1" xfId="2" applyFill="1" applyBorder="1"/>
    <xf numFmtId="164" fontId="2" fillId="2" borderId="0" xfId="4" applyFill="1"/>
    <xf numFmtId="165" fontId="2" fillId="2" borderId="0" xfId="4" applyNumberFormat="1" applyFill="1"/>
    <xf numFmtId="164" fontId="2" fillId="2" borderId="1" xfId="4" applyFill="1" applyBorder="1"/>
    <xf numFmtId="0" fontId="0" fillId="2" borderId="0" xfId="0" applyFill="1"/>
    <xf numFmtId="0" fontId="3" fillId="0" borderId="1" xfId="2" applyFont="1" applyBorder="1"/>
    <xf numFmtId="164" fontId="2" fillId="0" borderId="1" xfId="4" applyBorder="1" applyAlignment="1">
      <alignment horizontal="center"/>
    </xf>
    <xf numFmtId="164" fontId="2" fillId="2" borderId="1" xfId="4" applyFill="1" applyBorder="1" applyAlignment="1">
      <alignment horizontal="center"/>
    </xf>
    <xf numFmtId="0" fontId="2" fillId="0" borderId="1" xfId="2" applyBorder="1"/>
    <xf numFmtId="0" fontId="2" fillId="0" borderId="1" xfId="2" applyFill="1" applyBorder="1"/>
    <xf numFmtId="0" fontId="0" fillId="0" borderId="1" xfId="0" applyBorder="1"/>
    <xf numFmtId="0" fontId="4" fillId="0" borderId="0" xfId="0" applyFont="1"/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</cellXfs>
  <cellStyles count="5">
    <cellStyle name="Moeda" xfId="1" builtinId="4"/>
    <cellStyle name="Normal" xfId="0" builtinId="0"/>
    <cellStyle name="Normal 2" xfId="2" xr:uid="{00000000-0005-0000-0000-000002000000}"/>
    <cellStyle name="Porcentagem 2" xfId="3" xr:uid="{00000000-0005-0000-0000-000003000000}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 xr3:uid="{AEA406A1-0E4B-5B11-9CD5-51D6E497D94C}">
      <selection activeCell="E3" sqref="E3:F9"/>
    </sheetView>
  </sheetViews>
  <sheetFormatPr defaultRowHeight="15"/>
  <cols>
    <col min="1" max="1" width="74.140625" bestFit="1" customWidth="1"/>
    <col min="2" max="2" width="15.28515625" customWidth="1"/>
    <col min="3" max="3" width="11.5703125" style="12" bestFit="1" customWidth="1"/>
    <col min="4" max="4" width="11.85546875" style="12" bestFit="1" customWidth="1"/>
  </cols>
  <sheetData>
    <row r="1" spans="1:6" ht="15.75">
      <c r="A1" s="20" t="s">
        <v>0</v>
      </c>
      <c r="B1" s="21"/>
      <c r="C1" s="21"/>
      <c r="D1" s="22"/>
    </row>
    <row r="2" spans="1:6" ht="15.75">
      <c r="A2" s="13"/>
      <c r="B2" s="7"/>
      <c r="C2" s="11"/>
      <c r="D2" s="11"/>
    </row>
    <row r="3" spans="1:6" ht="15.75">
      <c r="A3" s="8"/>
      <c r="B3" s="14" t="s">
        <v>1</v>
      </c>
      <c r="C3" s="15" t="s">
        <v>2</v>
      </c>
      <c r="D3" s="15" t="s">
        <v>3</v>
      </c>
      <c r="E3" s="15"/>
      <c r="F3" s="15"/>
    </row>
    <row r="4" spans="1:6" ht="15.75">
      <c r="A4" s="16" t="s">
        <v>4</v>
      </c>
      <c r="B4" s="7">
        <f>SUM(C4:D4)</f>
        <v>2.8</v>
      </c>
      <c r="C4" s="11">
        <v>1</v>
      </c>
      <c r="D4" s="11">
        <v>1.8</v>
      </c>
      <c r="E4" s="11"/>
      <c r="F4" s="11"/>
    </row>
    <row r="5" spans="1:6" ht="15.75">
      <c r="A5" s="16" t="s">
        <v>5</v>
      </c>
      <c r="B5" s="7">
        <f t="shared" ref="B5:B8" si="0">SUM(C5:D5)</f>
        <v>0.6</v>
      </c>
      <c r="C5" s="11">
        <v>0.3</v>
      </c>
      <c r="D5" s="11">
        <v>0.3</v>
      </c>
      <c r="E5" s="11"/>
      <c r="F5" s="11"/>
    </row>
    <row r="6" spans="1:6" ht="15.75">
      <c r="A6" s="16" t="s">
        <v>6</v>
      </c>
      <c r="B6" s="7">
        <f t="shared" si="0"/>
        <v>1.1000000000000001</v>
      </c>
      <c r="C6" s="11">
        <v>0.5</v>
      </c>
      <c r="D6" s="11">
        <v>0.6</v>
      </c>
      <c r="E6" s="11"/>
      <c r="F6" s="11"/>
    </row>
    <row r="7" spans="1:6" ht="15.75">
      <c r="A7" s="16" t="s">
        <v>7</v>
      </c>
      <c r="B7" s="7">
        <f t="shared" si="0"/>
        <v>4.5</v>
      </c>
      <c r="C7" s="11">
        <v>2.2000000000000002</v>
      </c>
      <c r="D7" s="11">
        <v>2.2999999999999998</v>
      </c>
      <c r="E7" s="11"/>
      <c r="F7" s="11"/>
    </row>
    <row r="8" spans="1:6" ht="15.75">
      <c r="A8" s="16" t="s">
        <v>8</v>
      </c>
      <c r="B8" s="7">
        <f t="shared" si="0"/>
        <v>9</v>
      </c>
      <c r="C8" s="11">
        <f>SUM(C4:C7)</f>
        <v>4</v>
      </c>
      <c r="D8" s="11">
        <f>SUM(D4:D7)</f>
        <v>5</v>
      </c>
      <c r="E8" s="11"/>
      <c r="F8" s="11"/>
    </row>
    <row r="9" spans="1:6" ht="15.75">
      <c r="A9" s="17" t="s">
        <v>9</v>
      </c>
      <c r="B9" s="18"/>
      <c r="C9" s="11">
        <v>8</v>
      </c>
      <c r="D9" s="11">
        <v>10</v>
      </c>
      <c r="E9" s="11"/>
      <c r="F9" s="11"/>
    </row>
    <row r="10" spans="1:6" ht="15.75">
      <c r="A10" s="4"/>
      <c r="B10" s="6"/>
      <c r="C10" s="10"/>
      <c r="D10" s="10"/>
    </row>
    <row r="11" spans="1:6" ht="15.75">
      <c r="A11" s="4"/>
      <c r="B11" s="5"/>
      <c r="C11" s="9"/>
      <c r="D11" s="9"/>
    </row>
    <row r="16" spans="1:6">
      <c r="B16" s="19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 xr3:uid="{958C4451-9541-5A59-BF78-D2F731DF1C81}">
      <selection activeCell="A18" sqref="A18:D18"/>
    </sheetView>
  </sheetViews>
  <sheetFormatPr defaultRowHeight="15"/>
  <cols>
    <col min="1" max="1" width="17" bestFit="1" customWidth="1"/>
    <col min="2" max="2" width="21.140625" bestFit="1" customWidth="1"/>
    <col min="3" max="3" width="18" bestFit="1" customWidth="1"/>
    <col min="4" max="7" width="15.85546875" bestFit="1" customWidth="1"/>
    <col min="8" max="8" width="16.85546875" bestFit="1" customWidth="1"/>
  </cols>
  <sheetData>
    <row r="1" spans="1:8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8">
      <c r="A2" t="s">
        <v>16</v>
      </c>
      <c r="B2" s="2">
        <f>SUM(C6:C7)</f>
        <v>5280000</v>
      </c>
      <c r="C2" s="2">
        <f>SUM(C8:C9)</f>
        <v>5500994</v>
      </c>
      <c r="D2" s="2">
        <f>SUM(C10:C11)</f>
        <v>5469000</v>
      </c>
      <c r="E2" s="2">
        <f>SUM(C12:C13)</f>
        <v>5479994</v>
      </c>
      <c r="F2" s="2">
        <f>SUM(C14:C15)</f>
        <v>5533006</v>
      </c>
      <c r="G2" s="2">
        <f>SUM(C16:C17)</f>
        <v>5554006</v>
      </c>
    </row>
    <row r="4" spans="1:8">
      <c r="G4" t="s">
        <v>17</v>
      </c>
    </row>
    <row r="5" spans="1:8">
      <c r="A5" t="s">
        <v>18</v>
      </c>
      <c r="B5" t="s">
        <v>19</v>
      </c>
      <c r="C5" t="s">
        <v>20</v>
      </c>
      <c r="D5" t="s">
        <v>21</v>
      </c>
      <c r="F5" t="s">
        <v>3</v>
      </c>
      <c r="G5">
        <v>4</v>
      </c>
    </row>
    <row r="6" spans="1:8">
      <c r="A6" t="s">
        <v>22</v>
      </c>
      <c r="B6" s="1">
        <v>220000</v>
      </c>
      <c r="C6" s="2">
        <f>B6*8</f>
        <v>1760000</v>
      </c>
      <c r="D6" t="s">
        <v>10</v>
      </c>
      <c r="F6" t="s">
        <v>2</v>
      </c>
      <c r="G6">
        <v>5</v>
      </c>
    </row>
    <row r="7" spans="1:8">
      <c r="A7" t="s">
        <v>23</v>
      </c>
      <c r="B7" s="1">
        <v>352000</v>
      </c>
      <c r="C7" s="2">
        <f>B7*10</f>
        <v>3520000</v>
      </c>
      <c r="D7" t="s">
        <v>10</v>
      </c>
    </row>
    <row r="8" spans="1:8">
      <c r="A8" t="s">
        <v>22</v>
      </c>
      <c r="B8" s="1">
        <v>229208</v>
      </c>
      <c r="C8" s="2">
        <f t="shared" ref="C8" si="0">B8*8</f>
        <v>1833664</v>
      </c>
      <c r="D8" t="s">
        <v>11</v>
      </c>
    </row>
    <row r="9" spans="1:8">
      <c r="A9" t="s">
        <v>23</v>
      </c>
      <c r="B9" s="1">
        <v>366733</v>
      </c>
      <c r="C9" s="2">
        <f t="shared" ref="C9" si="1">B9*10</f>
        <v>3667330</v>
      </c>
      <c r="D9" t="s">
        <v>11</v>
      </c>
    </row>
    <row r="10" spans="1:8">
      <c r="A10" t="s">
        <v>22</v>
      </c>
      <c r="B10" s="1">
        <v>227875</v>
      </c>
      <c r="C10" s="2">
        <f t="shared" ref="C10" si="2">B10*8</f>
        <v>1823000</v>
      </c>
      <c r="D10" t="s">
        <v>12</v>
      </c>
    </row>
    <row r="11" spans="1:8">
      <c r="A11" t="s">
        <v>23</v>
      </c>
      <c r="B11" s="1">
        <v>364600</v>
      </c>
      <c r="C11" s="2">
        <f t="shared" ref="C11" si="3">B11*10</f>
        <v>3646000</v>
      </c>
      <c r="D11" t="s">
        <v>12</v>
      </c>
    </row>
    <row r="12" spans="1:8">
      <c r="A12" t="s">
        <v>22</v>
      </c>
      <c r="B12" s="1">
        <v>228333</v>
      </c>
      <c r="C12" s="2">
        <f t="shared" ref="C12" si="4">B12*8</f>
        <v>1826664</v>
      </c>
      <c r="D12" t="s">
        <v>13</v>
      </c>
    </row>
    <row r="13" spans="1:8">
      <c r="A13" t="s">
        <v>23</v>
      </c>
      <c r="B13" s="1">
        <v>365333</v>
      </c>
      <c r="C13" s="2">
        <f t="shared" ref="C13" si="5">B13*10</f>
        <v>3653330</v>
      </c>
      <c r="D13" t="s">
        <v>13</v>
      </c>
      <c r="G13" s="3"/>
      <c r="H13" s="3"/>
    </row>
    <row r="14" spans="1:8">
      <c r="A14" t="s">
        <v>22</v>
      </c>
      <c r="B14" s="1">
        <v>230542</v>
      </c>
      <c r="C14" s="2">
        <f t="shared" ref="C14" si="6">B14*8</f>
        <v>1844336</v>
      </c>
      <c r="D14" t="s">
        <v>14</v>
      </c>
      <c r="G14" s="3"/>
      <c r="H14" s="3"/>
    </row>
    <row r="15" spans="1:8">
      <c r="A15" t="s">
        <v>23</v>
      </c>
      <c r="B15" s="1">
        <v>368867</v>
      </c>
      <c r="C15" s="2">
        <f t="shared" ref="C15" si="7">B15*10</f>
        <v>3688670</v>
      </c>
      <c r="D15" t="s">
        <v>14</v>
      </c>
    </row>
    <row r="16" spans="1:8">
      <c r="A16" t="s">
        <v>22</v>
      </c>
      <c r="B16" s="1">
        <v>231417</v>
      </c>
      <c r="C16" s="2">
        <f t="shared" ref="C16" si="8">B16*8</f>
        <v>1851336</v>
      </c>
      <c r="D16" t="s">
        <v>15</v>
      </c>
    </row>
    <row r="17" spans="1:4">
      <c r="A17" t="s">
        <v>23</v>
      </c>
      <c r="B17" s="1">
        <v>370267</v>
      </c>
      <c r="C17" s="2">
        <f t="shared" ref="C17" si="9">B17*10</f>
        <v>3702670</v>
      </c>
      <c r="D17" t="s">
        <v>15</v>
      </c>
    </row>
    <row r="18" spans="1:4">
      <c r="B18" s="1"/>
      <c r="C18" s="2"/>
    </row>
    <row r="20" spans="1:4">
      <c r="A20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 xr3:uid="{842E5F09-E766-5B8D-85AF-A39847EA96FD}"/>
  </sheetViews>
  <sheetFormatPr defaultRowHeight="15"/>
  <cols>
    <col min="1" max="1" width="22.28515625" bestFit="1" customWidth="1"/>
    <col min="2" max="7" width="15.85546875" bestFit="1" customWidth="1"/>
  </cols>
  <sheetData>
    <row r="1" spans="1:7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s="2">
        <f>'Vendas mensais'!B2</f>
        <v>5280000</v>
      </c>
      <c r="C2" s="2">
        <f>'Vendas mensais'!C2</f>
        <v>5500994</v>
      </c>
      <c r="D2" s="2">
        <f>'Vendas mensais'!D2</f>
        <v>5469000</v>
      </c>
      <c r="E2" s="2">
        <f>'Vendas mensais'!E2</f>
        <v>5479994</v>
      </c>
      <c r="F2" s="2">
        <f>'Vendas mensais'!F2</f>
        <v>5533006</v>
      </c>
      <c r="G2" s="2">
        <f>'Vendas mensais'!G2</f>
        <v>5554006</v>
      </c>
    </row>
    <row r="3" spans="1:7">
      <c r="A3" t="s">
        <v>25</v>
      </c>
      <c r="B3" s="2">
        <v>5280000</v>
      </c>
      <c r="C3" s="2">
        <v>5500000</v>
      </c>
      <c r="D3" s="2">
        <v>5729000</v>
      </c>
      <c r="E3" s="2">
        <v>5968000</v>
      </c>
      <c r="F3" s="2">
        <v>6212000</v>
      </c>
      <c r="G3" s="2">
        <v>6476000</v>
      </c>
    </row>
    <row r="4" spans="1:7">
      <c r="B4" s="2"/>
      <c r="C4" s="2"/>
      <c r="D4" s="2"/>
      <c r="E4" s="2"/>
      <c r="F4" s="2"/>
      <c r="G4" s="2"/>
    </row>
    <row r="5" spans="1:7">
      <c r="A5" t="s">
        <v>26</v>
      </c>
      <c r="B5" s="2">
        <v>1056000</v>
      </c>
      <c r="C5" s="2">
        <v>950400</v>
      </c>
      <c r="D5" s="2">
        <v>739200</v>
      </c>
      <c r="E5" s="2">
        <v>528000</v>
      </c>
      <c r="F5" s="2">
        <v>316800</v>
      </c>
      <c r="G5" s="2">
        <v>316800</v>
      </c>
    </row>
    <row r="6" spans="1:7">
      <c r="A6" t="s">
        <v>27</v>
      </c>
      <c r="B6" s="2">
        <v>0</v>
      </c>
      <c r="C6" s="2">
        <v>105600</v>
      </c>
      <c r="D6" s="2">
        <v>316800</v>
      </c>
      <c r="E6" s="2">
        <v>528000</v>
      </c>
      <c r="F6" s="2">
        <v>739200</v>
      </c>
      <c r="G6" s="2">
        <v>739200</v>
      </c>
    </row>
    <row r="7" spans="1:7">
      <c r="B7" s="2"/>
      <c r="C7" s="2"/>
      <c r="D7" s="2"/>
      <c r="E7" s="2"/>
      <c r="F7" s="2"/>
      <c r="G7" s="2"/>
    </row>
    <row r="8" spans="1:7">
      <c r="A8" t="s">
        <v>28</v>
      </c>
      <c r="B8" s="2">
        <v>2</v>
      </c>
      <c r="C8" s="2">
        <v>2</v>
      </c>
      <c r="D8" s="2">
        <v>2</v>
      </c>
      <c r="E8" s="2">
        <v>1.9</v>
      </c>
      <c r="F8" s="2">
        <v>1.9</v>
      </c>
      <c r="G8" s="2">
        <v>1.9</v>
      </c>
    </row>
    <row r="12" spans="1:7">
      <c r="A1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Gomes Rocha</dc:creator>
  <cp:keywords/>
  <dc:description/>
  <cp:lastModifiedBy>wagner junior</cp:lastModifiedBy>
  <cp:revision/>
  <dcterms:created xsi:type="dcterms:W3CDTF">2016-11-08T18:22:49Z</dcterms:created>
  <dcterms:modified xsi:type="dcterms:W3CDTF">2016-11-21T14:36:09Z</dcterms:modified>
  <cp:category/>
  <cp:contentStatus/>
</cp:coreProperties>
</file>