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SEP 19 M3 - ApplicantStudentSta" sheetId="2" r:id="rId6"/>
    <sheet state="visible" name="SEP 19 Post-M3 WIP - ApplicantS" sheetId="3" r:id="rId7"/>
    <sheet state="visible" name="SEP 19 M3 - StudentStatuses" sheetId="4" r:id="rId8"/>
    <sheet state="visible" name="SEP 19 Post-M3 WIP - StudentSta" sheetId="5" r:id="rId9"/>
    <sheet state="visible" name="SEP 26 M3 - StudentProgramStatu" sheetId="6" r:id="rId10"/>
    <sheet state="visible" name="SEP 26 Post-M3 WIP - StudentPro" sheetId="7" r:id="rId11"/>
    <sheet state="visible" name="SEP 19 - StudentStudentProgramS" sheetId="8" r:id="rId12"/>
    <sheet state="visible" name="SEP 19 - Note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19-Sep, concluded with Dr. Bobby that Inactive status is no longer needed</t>
      </text>
    </comment>
    <comment authorId="0" ref="F8">
      <text>
        <t xml:space="preserve">deficiencies:
either incomplete
or OAS/OASIS requires resubmission</t>
      </text>
    </comment>
    <comment authorId="0" ref="S8">
      <text>
        <t xml:space="preserve">In the Sep19 M3, it was agreed to change status name from "Offered - Reconsidered" to "Reconsidered".</t>
      </text>
    </comment>
    <comment authorId="0" ref="V22">
      <text>
        <t xml:space="preserve">changed from "End of Term lapsed" to "End of Admission Term lapsed" - based on Sep19 discussion.</t>
      </text>
    </comment>
    <comment authorId="0" ref="O24">
      <text>
        <t xml:space="preserve">cut off score for the relevant exams for the applicant</t>
      </text>
    </comment>
    <comment authorId="0" ref="N36">
      <text>
        <t xml:space="preserve">In the Sep19 session, agreed that 
- The program offered is valid Term 1 only (for the current term of admission)
- In the scenario where:
   - Applicant was offered.
   - Applicant paid the reservation fee for Term 1.
   - Term 1 enrollment period has ended and student did not enroll.
   - If applicant tries to enter in Term 2 or Term 3, 
a. change status to Offered - Redirected, 
b. if applicant has paid the reservation fee (for admission term), applicant is not required to pay another reservation fee,
c. if reservation fee was waived (for admission term), the applicant is required for the reservation fee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19-Sep, concluded with Dr. Bobby that Inactive status is no longer needed</t>
      </text>
    </comment>
    <comment authorId="0" ref="F7">
      <text>
        <t xml:space="preserve">deficiencies:
either incomplete
or OAS/OASIS requires resubmission</t>
      </text>
    </comment>
    <comment authorId="0" ref="R7">
      <text>
        <t xml:space="preserve">In the Sep19 M3, it was agreed to change status name from "Offered - Reconsidered" to "Reconsidered".</t>
      </text>
    </comment>
    <comment authorId="0" ref="U19">
      <text>
        <t xml:space="preserve">changed from "End of Term lapsed" to "End of Admission Term lapsed" - based on Sep19 discussion.</t>
      </text>
    </comment>
    <comment authorId="0" ref="N21">
      <text>
        <t xml:space="preserve">cut off score for the relevant exams for the applicant</t>
      </text>
    </comment>
    <comment authorId="0" ref="M33">
      <text>
        <t xml:space="preserve">In the Sep19 session, agreed that 
- The program offered is valid Term 1 only (for the current term of admission)
- In the scenario where:
   - Applicant was offered.
   - Applicant paid the reservation fee for Term 1.
   - admission term enrollment period has ended and student did not enroll in that term.
   - If applicant tries to enter in Term 2 or Term 3, 
a. change status to Offered - Redirected, 
b. if applicant has paid the reservation fee (for admission term), applicant is not required to pay another reservation fee,
c. if reservation fee was waived (for admission term), the applicant is required for the reservation fee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
      <text>
        <t xml:space="preserve">student not allowed to return to DLSU</t>
      </text>
    </comment>
    <comment authorId="0" ref="E18">
      <text>
        <t xml:space="preserve">maximum = 1 yr for IS, 2 yrs for UG/GS/SOL
</t>
      </text>
    </comment>
    <comment authorId="0" ref="C22">
      <text>
        <t xml:space="preserve">Active Student Status will remain Active during term/semester breaks (including summer breaks);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2">
      <text>
        <t xml:space="preserve">changed from "Assess Graduation Eligibility - Final Check" to "1 week after commencement exercise"  during 18-Oct ENR-0075 Enable Student Access BAW</t>
      </text>
    </comment>
    <comment authorId="0" ref="G14">
      <text>
        <t xml:space="preserve">moved "Assess Graduation Eligibility - Final Check" from P3.0 to P2.0 
during 18-Oct ENR-0075 Enable Student Access BAW</t>
      </text>
    </comment>
    <comment authorId="0" ref="H18">
      <text>
        <t xml:space="preserve">added during 18-Oct ENR-0075 Enable Student Access BAW</t>
      </text>
    </comment>
    <comment authorId="0" ref="C22">
      <text>
        <t xml:space="preserve">Probationary criteria, IS: Student failed 1 or more subjects</t>
      </text>
    </comment>
  </commentList>
</comments>
</file>

<file path=xl/sharedStrings.xml><?xml version="1.0" encoding="utf-8"?>
<sst xmlns="http://schemas.openxmlformats.org/spreadsheetml/2006/main" count="1584" uniqueCount="426">
  <si>
    <t>Related to...</t>
  </si>
  <si>
    <t>Tab Name</t>
  </si>
  <si>
    <t>Description</t>
  </si>
  <si>
    <t>(Admission) Applicant Statuses</t>
  </si>
  <si>
    <t>SEP 19 M3 - Applicant/StudentStatuses</t>
  </si>
  <si>
    <t>tab discussed and edited in during Sep19, M3</t>
  </si>
  <si>
    <t>SEP 19 Post-M3 WIP - Applicant/StudentStatuses</t>
  </si>
  <si>
    <t>cleaned up version of above tab</t>
  </si>
  <si>
    <t>Student Statuses</t>
  </si>
  <si>
    <t>SEP 19 M3 - StudentStatuses</t>
  </si>
  <si>
    <t>SEP 19 Post-M3 WIP - StudentStatuses</t>
  </si>
  <si>
    <t>cleaned up version of above tab, and
discussed and edited in Oct9, M3</t>
  </si>
  <si>
    <t>Student Program Statuses</t>
  </si>
  <si>
    <t>SEP 26 M3 - StudentProgramStatuses</t>
  </si>
  <si>
    <t>tab discussed and edited in during Sep26, M3</t>
  </si>
  <si>
    <t>SEP 26 Post-M3 WIP - StudentProgramStatuses</t>
  </si>
  <si>
    <t>Combination of Student and Student Program Statuses</t>
  </si>
  <si>
    <t>SEP 19 - Student/StudentProgramStatusesCombination</t>
  </si>
  <si>
    <t>APPLICANT/STUDENT STATUSES - Covers the lifecycle of an Applicant up to  early stages as a Student</t>
  </si>
  <si>
    <t>Allowed Previous Applicant Status/es</t>
  </si>
  <si>
    <t>-</t>
  </si>
  <si>
    <t>A0</t>
  </si>
  <si>
    <t>A1.0 or A2.1</t>
  </si>
  <si>
    <t>A6.0, A7.1</t>
  </si>
  <si>
    <t>A7.0 or A7.1</t>
  </si>
  <si>
    <t>Allowed Previous Student+Student Program Status/es</t>
  </si>
  <si>
    <t>Applicant/Admission Application Statuses Combinaiton - Code</t>
  </si>
  <si>
    <t>A1.0</t>
  </si>
  <si>
    <t>A2.0</t>
  </si>
  <si>
    <t>A2.1</t>
  </si>
  <si>
    <t>A3.0</t>
  </si>
  <si>
    <t>A3.1</t>
  </si>
  <si>
    <t>A3.2</t>
  </si>
  <si>
    <t>A3.3</t>
  </si>
  <si>
    <t>A4.0</t>
  </si>
  <si>
    <t>A4.1</t>
  </si>
  <si>
    <t>A4.2</t>
  </si>
  <si>
    <t>A4.3</t>
  </si>
  <si>
    <t>A5.0</t>
  </si>
  <si>
    <t>A5.1</t>
  </si>
  <si>
    <t>A5.2</t>
  </si>
  <si>
    <t>A5.3</t>
  </si>
  <si>
    <t>A5.4</t>
  </si>
  <si>
    <t>A5.5</t>
  </si>
  <si>
    <t>A6.0</t>
  </si>
  <si>
    <t>A6.1</t>
  </si>
  <si>
    <t>A7.0</t>
  </si>
  <si>
    <t>A7.1</t>
  </si>
  <si>
    <t>A7.2</t>
  </si>
  <si>
    <t>A8.0</t>
  </si>
  <si>
    <t>A8.1</t>
  </si>
  <si>
    <t>A9.0</t>
  </si>
  <si>
    <t>Applicant Status</t>
  </si>
  <si>
    <t>Inactive</t>
  </si>
  <si>
    <t>Active</t>
  </si>
  <si>
    <t>Admission Application Status</t>
  </si>
  <si>
    <t>Draft</t>
  </si>
  <si>
    <t>Submitted Form</t>
  </si>
  <si>
    <t>Submitted - with Complete Requirements</t>
  </si>
  <si>
    <t>Submitted - with Deficiencies</t>
  </si>
  <si>
    <t>Exam Required</t>
  </si>
  <si>
    <t>Exam Exempted</t>
  </si>
  <si>
    <r>
      <rPr>
        <rFont val="Arial"/>
        <color theme="1"/>
      </rPr>
      <t xml:space="preserve">Not Qualified - Did not pass initial evaluation
</t>
    </r>
    <r>
      <rPr>
        <rFont val="Arial"/>
        <b/>
        <color theme="1"/>
      </rPr>
      <t>TERMINAL STATE</t>
    </r>
  </si>
  <si>
    <t>Exam Not Required</t>
  </si>
  <si>
    <t>Exam Taken</t>
  </si>
  <si>
    <t>Exam Pending</t>
  </si>
  <si>
    <r>
      <rPr>
        <rFont val="Arial"/>
        <color theme="1"/>
      </rPr>
      <t xml:space="preserve">Not Qualified - Did not take Admission Exam
</t>
    </r>
    <r>
      <rPr>
        <rFont val="Arial"/>
        <b/>
        <color theme="1"/>
      </rPr>
      <t>TERMINAL STATE</t>
    </r>
  </si>
  <si>
    <t>Further Evaluation Required</t>
  </si>
  <si>
    <t>Offered</t>
  </si>
  <si>
    <t>Offered - Probationary</t>
  </si>
  <si>
    <t>Offered - Redirected</t>
  </si>
  <si>
    <t>Waitlisted</t>
  </si>
  <si>
    <t>Reconsidered</t>
  </si>
  <si>
    <r>
      <rPr>
        <rFont val="Arial"/>
        <color theme="1"/>
      </rPr>
      <t xml:space="preserve">Not Qualified
</t>
    </r>
    <r>
      <rPr>
        <rFont val="Arial"/>
        <b/>
        <color theme="1"/>
      </rPr>
      <t>TERMINAL STATE</t>
    </r>
  </si>
  <si>
    <t>Reserved</t>
  </si>
  <si>
    <r>
      <rPr>
        <rFont val="Arial"/>
        <color theme="1"/>
      </rPr>
      <t xml:space="preserve">Cancelled - Due to non-payment of reservation fee
</t>
    </r>
    <r>
      <rPr>
        <rFont val="Arial"/>
        <b/>
        <color theme="1"/>
      </rPr>
      <t>TERMINAL STATE</t>
    </r>
  </si>
  <si>
    <r>
      <rPr>
        <rFont val="Arial"/>
        <color theme="1"/>
      </rPr>
      <t xml:space="preserve">Officially Admitted
</t>
    </r>
    <r>
      <rPr>
        <rFont val="Arial"/>
        <b/>
        <color theme="1"/>
      </rPr>
      <t>TERMINAL STATE</t>
    </r>
  </si>
  <si>
    <t>Provisionally Admitted</t>
  </si>
  <si>
    <t>Deferred</t>
  </si>
  <si>
    <t>Officially Admitted</t>
  </si>
  <si>
    <r>
      <rPr>
        <rFont val="Arial"/>
        <color theme="1"/>
      </rPr>
      <t xml:space="preserve">Cancelled - Due to non-submission of Mandatory Requirements for Official Acceptance
</t>
    </r>
    <r>
      <rPr>
        <rFont val="Arial"/>
        <b/>
        <color theme="1"/>
      </rPr>
      <t>TERMINAL STATE</t>
    </r>
  </si>
  <si>
    <t xml:space="preserve">Cancelled - Withdrawal from University </t>
  </si>
  <si>
    <t>Student Status - Code</t>
  </si>
  <si>
    <t>S1.0</t>
  </si>
  <si>
    <t>S2.0</t>
  </si>
  <si>
    <t>S4.0</t>
  </si>
  <si>
    <t>S4.1</t>
  </si>
  <si>
    <t>Student Status</t>
  </si>
  <si>
    <t>Active - Without Enrollment</t>
  </si>
  <si>
    <r>
      <rPr>
        <rFont val="Arial"/>
        <color theme="1"/>
      </rPr>
      <t xml:space="preserve">Cancelled - Due to non-submission of Mandatory Requirements for Official Acceptance
</t>
    </r>
    <r>
      <rPr>
        <rFont val="Arial"/>
        <b/>
        <color theme="1"/>
      </rPr>
      <t>TERMINAL STATE</t>
    </r>
  </si>
  <si>
    <t>Student Program Status - Code</t>
  </si>
  <si>
    <t>P1.0</t>
  </si>
  <si>
    <t>P1.1</t>
  </si>
  <si>
    <t>P1.3</t>
  </si>
  <si>
    <t>Student Program Status</t>
  </si>
  <si>
    <t>Eligible</t>
  </si>
  <si>
    <t>Probationary</t>
  </si>
  <si>
    <r>
      <rPr>
        <rFont val="Arial"/>
        <color theme="1"/>
      </rPr>
      <t xml:space="preserve">Ineligible
</t>
    </r>
    <r>
      <rPr>
        <rFont val="Arial"/>
        <b/>
        <color theme="1"/>
      </rPr>
      <t>TERMINAL STATE</t>
    </r>
  </si>
  <si>
    <t>Applicable Levels</t>
  </si>
  <si>
    <t>IS/UG/GS/SOL</t>
  </si>
  <si>
    <t>GS</t>
  </si>
  <si>
    <t>IS/GS/SOL</t>
  </si>
  <si>
    <t>Process / Time Period</t>
  </si>
  <si>
    <t>Admission Application</t>
  </si>
  <si>
    <t>Admission Exam</t>
  </si>
  <si>
    <t>Admission Evaluation</t>
  </si>
  <si>
    <t>Admission Results</t>
  </si>
  <si>
    <t>Official Confirmation</t>
  </si>
  <si>
    <t>Official Acceptance</t>
  </si>
  <si>
    <t>Enrollment during Admission Term/Semester</t>
  </si>
  <si>
    <t>Late enrollment period has lapsed</t>
  </si>
  <si>
    <t>Duration of any Term / Semester within 1 year from Admission Term/Semester</t>
  </si>
  <si>
    <t>Duration of Admission Term / Semester</t>
  </si>
  <si>
    <t>Succeeding term from Admission Term/Semester</t>
  </si>
  <si>
    <t>OR</t>
  </si>
  <si>
    <t>AND</t>
  </si>
  <si>
    <t>Start of Admission Term/Semester</t>
  </si>
  <si>
    <t>Activities / Events</t>
  </si>
  <si>
    <t>Admission Applicant account created</t>
  </si>
  <si>
    <t>Admission Application drafted (not submitted)</t>
  </si>
  <si>
    <t>Admission Application submitted</t>
  </si>
  <si>
    <t>Mandatory Requirements for Admission Application completed</t>
  </si>
  <si>
    <t>Pending Mandatory Requirements for Admission Application</t>
  </si>
  <si>
    <t>Exam is required by the Strand or Program</t>
  </si>
  <si>
    <t>Exam is not required by the Program</t>
  </si>
  <si>
    <t>Applicant has to undergo Admission Exam</t>
  </si>
  <si>
    <t>Applicant has taken the Admission Exam</t>
  </si>
  <si>
    <t>Admission results released</t>
  </si>
  <si>
    <t>Official Confirmation period has not lapsed</t>
  </si>
  <si>
    <t>End of Admission Term lapsed</t>
  </si>
  <si>
    <t>Enrollment Reservation Fee paid</t>
  </si>
  <si>
    <t>Mandatory Requirements for Official Acceptance completed</t>
  </si>
  <si>
    <t>Mandatory Requirements for Official Acceptance not completed</t>
  </si>
  <si>
    <t>Was Active - Without Enrollment</t>
  </si>
  <si>
    <t>1 year from Admission Term/Semester has lapsed</t>
  </si>
  <si>
    <t>Student enrolled in Admission Term / Semester</t>
  </si>
  <si>
    <t>Start of succeeding term from Admission Term/Semester</t>
  </si>
  <si>
    <t>Admission Applicant account already existing, and no active Admission Application</t>
  </si>
  <si>
    <r>
      <rPr>
        <rFont val="Arial"/>
        <color theme="1"/>
      </rPr>
      <t>Admission Application Form submitted</t>
    </r>
    <r>
      <rPr>
        <rFont val="Arial"/>
        <b/>
        <color theme="1"/>
      </rPr>
      <t xml:space="preserve"> within the last 3 terms</t>
    </r>
  </si>
  <si>
    <t>OAS/OASIS requires applicant to resubmit requirements</t>
  </si>
  <si>
    <t>Admission Application and Requirements evaluated by OAS/OASIS</t>
  </si>
  <si>
    <t>Applicant has not taken the Admission Exam</t>
  </si>
  <si>
    <t>Applicant’s test scores are within the set of the cutoff score of the strand/s or program/s he applied for</t>
  </si>
  <si>
    <t>Applicant has additional requirements to maintain their stay in DLSU (i.e. take additional subjects, take bridging courses, achieve grade requirements, other requirements determined)</t>
  </si>
  <si>
    <t>Applicant does not qualify for any of his strand/program choices, but qualified for other strands/programs in DLSU</t>
  </si>
  <si>
    <t>Applicant is qualified for admission to DLSU, however, there are no slots available in the programs the applicant applied for
The applicant may be considered for the program if a number of applicants accepted into the program do not confirm</t>
  </si>
  <si>
    <t>Applicant did not qualify for admission into DLSU</t>
  </si>
  <si>
    <t>Applicant’s test scores are outside of the cutoff score of the strand/s or program/s he applied for or any strand/program in DLSU</t>
  </si>
  <si>
    <t xml:space="preserve">Did not pay Enrollment Reservation Fee </t>
  </si>
  <si>
    <t>Enrollment Reservation Fee is waived</t>
  </si>
  <si>
    <t>Student was Block Enrolled</t>
  </si>
  <si>
    <t>Did not enroll</t>
  </si>
  <si>
    <t>Student Program Status was Probationary</t>
  </si>
  <si>
    <t>Student decided to withdraw within the Admission Term/Semester</t>
  </si>
  <si>
    <t>Applicant has no ongoing Admission Application (Admission Applications that are not yet in a Terminal State)</t>
  </si>
  <si>
    <t>Applicant is Exempted from Admission Exam</t>
  </si>
  <si>
    <t>Applicant is not qualified for admission</t>
  </si>
  <si>
    <t>Admission Applicant Test Schedule slots still available or allowable period for requesting for change in Test Schedule has not lapsed</t>
  </si>
  <si>
    <t>No available Admission Applicant Test Schedule slots or allowable period for requesting for change in Test Schedule has lapsed</t>
  </si>
  <si>
    <t>Strand or Program requires further screening with the applicant, regardless of mode, such as interview, publication, etc.</t>
  </si>
  <si>
    <t>Passed Further Evaluation</t>
  </si>
  <si>
    <t>Applicant is reconsidered after an appeal is made by an applicant</t>
  </si>
  <si>
    <t>Mandatory Requirements for Official Confirmation completed</t>
  </si>
  <si>
    <t>Mandatory Requirements for Official Confirmation not completed</t>
  </si>
  <si>
    <t>Student confirmed their Enrollment</t>
  </si>
  <si>
    <t>Probation requirements completed</t>
  </si>
  <si>
    <t>Based on the evaluation, interview with the applicant is deemed required / further evaluation of application is deemed required</t>
  </si>
  <si>
    <t>Admission Application status was Offered - Probationary</t>
  </si>
  <si>
    <t>Student has not completed probation requirements</t>
  </si>
  <si>
    <t>Did not enroll in the admission term</t>
  </si>
  <si>
    <t>Validity of the offer has lapsed</t>
  </si>
  <si>
    <r>
      <rPr>
        <rFont val="Arial"/>
        <color theme="1"/>
      </rPr>
      <t xml:space="preserve">Not Qualified - Did not pass initial evaluation
</t>
    </r>
    <r>
      <rPr>
        <rFont val="Arial"/>
        <b/>
        <color theme="1"/>
      </rPr>
      <t>TERMINAL STATE</t>
    </r>
  </si>
  <si>
    <r>
      <rPr>
        <rFont val="Arial"/>
        <color theme="1"/>
      </rPr>
      <t xml:space="preserve">Not Qualified - Did not take Admission Exam
</t>
    </r>
    <r>
      <rPr>
        <rFont val="Arial"/>
        <b/>
        <color theme="1"/>
      </rPr>
      <t>TERMINAL STATE</t>
    </r>
  </si>
  <si>
    <r>
      <rPr>
        <rFont val="Arial"/>
        <color theme="1"/>
      </rPr>
      <t xml:space="preserve">Not Qualified
</t>
    </r>
    <r>
      <rPr>
        <rFont val="Arial"/>
        <b/>
        <color theme="1"/>
      </rPr>
      <t>TERMINAL STATE</t>
    </r>
  </si>
  <si>
    <r>
      <rPr>
        <rFont val="Arial"/>
        <color theme="1"/>
      </rPr>
      <t xml:space="preserve">Cancelled - Due to non-payment of official acceptance fee
</t>
    </r>
    <r>
      <rPr>
        <rFont val="Arial"/>
        <b/>
        <color theme="1"/>
      </rPr>
      <t>TERMINAL STATE</t>
    </r>
  </si>
  <si>
    <r>
      <rPr>
        <rFont val="Arial"/>
        <color theme="1"/>
      </rPr>
      <t xml:space="preserve">Officially Admitted
</t>
    </r>
    <r>
      <rPr>
        <rFont val="Arial"/>
        <b/>
        <color theme="1"/>
      </rPr>
      <t>TERMINAL STATE</t>
    </r>
  </si>
  <si>
    <r>
      <rPr>
        <rFont val="Arial"/>
        <color theme="1"/>
      </rPr>
      <t xml:space="preserve">Cancelled - Due to non-submission of Mandatory Requirements for Official Acceptance
</t>
    </r>
    <r>
      <rPr>
        <rFont val="Arial"/>
        <b/>
        <color theme="1"/>
      </rPr>
      <t>TERMINAL STATE</t>
    </r>
  </si>
  <si>
    <t>We will no longer have Inactive status. The conditions here instead is for when Applicant data will be purged.</t>
  </si>
  <si>
    <r>
      <rPr>
        <rFont val="Arial"/>
        <color theme="1"/>
      </rPr>
      <t xml:space="preserve">Cancelled - Due to non-submission of Mandatory Requirements for Official Acceptance
</t>
    </r>
    <r>
      <rPr>
        <rFont val="Arial"/>
        <b/>
        <color theme="1"/>
      </rPr>
      <t>TERMINAL STATE</t>
    </r>
  </si>
  <si>
    <t>Official Acceptance period has not lapsed</t>
  </si>
  <si>
    <t>Admission Application Status was Reserved</t>
  </si>
  <si>
    <t>Student Status was Active - Without Enrollment</t>
  </si>
  <si>
    <r>
      <rPr>
        <rFont val="Arial"/>
        <color theme="1"/>
      </rPr>
      <t>Admission Application Form submitted</t>
    </r>
    <r>
      <rPr>
        <rFont val="Arial"/>
        <b/>
        <color theme="1"/>
      </rPr>
      <t xml:space="preserve"> within the last 3 terms</t>
    </r>
  </si>
  <si>
    <t>Official Acceptance Fee paid</t>
  </si>
  <si>
    <t xml:space="preserve">Did not pay Official Acceptance Fee </t>
  </si>
  <si>
    <t>Mandatory Requirements for Official Accpetance completed</t>
  </si>
  <si>
    <t>Student did not enroll</t>
  </si>
  <si>
    <t>Official Acceptance Fee is waived</t>
  </si>
  <si>
    <t>STUDENT STATUSES - covers the lifecycle of the student during their stay in the University</t>
  </si>
  <si>
    <t>Allowed Previous Status/es</t>
  </si>
  <si>
    <t>Student Status Code</t>
  </si>
  <si>
    <t>S2.1</t>
  </si>
  <si>
    <t>S2.2</t>
  </si>
  <si>
    <t>S3.1</t>
  </si>
  <si>
    <t>S3.2</t>
  </si>
  <si>
    <t>S4.2</t>
  </si>
  <si>
    <t>S3.5</t>
  </si>
  <si>
    <t>S3.6</t>
  </si>
  <si>
    <t>S3.7</t>
  </si>
  <si>
    <t>Active - Residency</t>
  </si>
  <si>
    <t>Active - Under LOA</t>
  </si>
  <si>
    <t>Inactive - AWOL</t>
  </si>
  <si>
    <t>Inactive - Suspended</t>
  </si>
  <si>
    <t>Graduated</t>
  </si>
  <si>
    <r>
      <rPr>
        <rFont val="Arial"/>
        <color theme="1"/>
      </rPr>
      <t xml:space="preserve">Exited on Good Standing
</t>
    </r>
    <r>
      <rPr>
        <rFont val="Arial"/>
        <b/>
        <color theme="1"/>
      </rPr>
      <t>TERMINAL STATE</t>
    </r>
  </si>
  <si>
    <r>
      <rPr>
        <rFont val="Arial"/>
        <color theme="1"/>
      </rPr>
      <t xml:space="preserve">Exited - Permanent Disqualification
</t>
    </r>
    <r>
      <rPr>
        <rFont val="Arial"/>
        <b/>
        <color theme="1"/>
      </rPr>
      <t xml:space="preserve">
TERMINAL STATE</t>
    </r>
  </si>
  <si>
    <r>
      <rPr>
        <rFont val="Arial"/>
        <strike/>
        <color theme="1"/>
      </rPr>
      <t xml:space="preserve">Exited - Under Exclusion
</t>
    </r>
    <r>
      <rPr>
        <rFont val="Arial"/>
        <b/>
        <strike/>
        <color theme="1"/>
      </rPr>
      <t>TERMINAL STATE</t>
    </r>
  </si>
  <si>
    <r>
      <rPr>
        <rFont val="Arial"/>
        <strike/>
        <color theme="1"/>
      </rPr>
      <t xml:space="preserve">Exited - Expelled
</t>
    </r>
    <r>
      <rPr>
        <rFont val="Arial"/>
        <b/>
        <strike/>
        <color theme="1"/>
      </rPr>
      <t>TERMINAL STATE</t>
    </r>
  </si>
  <si>
    <r>
      <rPr>
        <rFont val="Arial"/>
        <strike/>
        <color theme="1"/>
      </rPr>
      <t xml:space="preserve">Inactive - Transferred
</t>
    </r>
    <r>
      <rPr>
        <rFont val="Arial"/>
        <b/>
        <strike/>
        <color theme="1"/>
      </rPr>
      <t>TERMINAL STATE</t>
    </r>
  </si>
  <si>
    <t>UG/GS/SOL</t>
  </si>
  <si>
    <t>Duration of any Term / Semester</t>
  </si>
  <si>
    <t>Leave of absence application</t>
  </si>
  <si>
    <t>After late enrollment period</t>
  </si>
  <si>
    <t>Manage Exit from the University</t>
  </si>
  <si>
    <t>Assess Graduation Eligibility</t>
  </si>
  <si>
    <r>
      <rPr>
        <rFont val="Arial"/>
        <strike/>
        <color theme="1"/>
      </rPr>
      <t>Enrollment Reservation Fee</t>
    </r>
    <r>
      <rPr>
        <rFont val="Arial"/>
        <color theme="1"/>
      </rPr>
      <t xml:space="preserve"> paid
Official Acceptance Fee paid</t>
    </r>
  </si>
  <si>
    <t>Student is enrolled</t>
  </si>
  <si>
    <t>Student registered for the Residency Activity</t>
  </si>
  <si>
    <t>Student filed for LOA</t>
  </si>
  <si>
    <t>Disciplinary verdict given</t>
  </si>
  <si>
    <t>Program status of all programs is Graduated</t>
  </si>
  <si>
    <t>University Exit submitted</t>
  </si>
  <si>
    <t xml:space="preserve">Disciplinary verdict given: either non-readmission, dismissal/exclusion, or expulsion </t>
  </si>
  <si>
    <t>Student is enlisted</t>
  </si>
  <si>
    <t>Student Under LOA</t>
  </si>
  <si>
    <t>Reason for exit is to transfer to another school</t>
  </si>
  <si>
    <t>Student approved as returnee</t>
  </si>
  <si>
    <t>Was Active</t>
  </si>
  <si>
    <t>Student's approved LOA period has lapsed</t>
  </si>
  <si>
    <t>allowed to finish term</t>
  </si>
  <si>
    <t>not allowed to finish term</t>
  </si>
  <si>
    <t>DLSU provided Certificate of Transfer Credential (TC) to the other school</t>
  </si>
  <si>
    <t>student not allowed to return to DLSU</t>
  </si>
  <si>
    <t xml:space="preserve">During term/semester breaks
Day after last day of the term/semester until </t>
  </si>
  <si>
    <t>During term/semester breaks (including summer breaks)
(from day after last day of term/semester until last day of late enrollment)</t>
  </si>
  <si>
    <t>S2.3</t>
  </si>
  <si>
    <t>Inactive - Prolonged Leave</t>
  </si>
  <si>
    <r>
      <rPr>
        <rFont val="Arial"/>
        <color theme="1"/>
      </rPr>
      <t xml:space="preserve">Exited on Good Standing
</t>
    </r>
    <r>
      <rPr>
        <rFont val="Arial"/>
        <b/>
        <color theme="1"/>
      </rPr>
      <t>TERMINAL STATE</t>
    </r>
  </si>
  <si>
    <r>
      <rPr>
        <rFont val="Arial"/>
        <color theme="1"/>
      </rPr>
      <t xml:space="preserve">Exited - Permanent Disqualification
</t>
    </r>
    <r>
      <rPr>
        <rFont val="Arial"/>
        <b/>
        <color theme="1"/>
      </rPr>
      <t xml:space="preserve">
TERMINAL STATE</t>
    </r>
  </si>
  <si>
    <t>LOA period is the maximum or less</t>
  </si>
  <si>
    <t>LOA period is more than the maximum</t>
  </si>
  <si>
    <t>Did not file for LOA</t>
  </si>
  <si>
    <t>Is Active</t>
  </si>
  <si>
    <t>last enrollment is 6 or less trimesters ago</t>
  </si>
  <si>
    <t>last enrollment is MORE than 6 trimesters ago</t>
  </si>
  <si>
    <t>During term/semester breaks (including summer breaks)
(from day after last day of term/semester until last day of late enrollment and student did not enroll)</t>
  </si>
  <si>
    <t>STUDENT PROGRAM STATUSES - covers the lifecycle of the student in their Academic Program</t>
  </si>
  <si>
    <r>
      <rPr>
        <rFont val="Arial"/>
        <color theme="1"/>
      </rPr>
      <t xml:space="preserve">SNAS, Probationary, Eligible, </t>
    </r>
    <r>
      <rPr>
        <rFont val="Arial"/>
        <color rgb="FFFF0000"/>
      </rPr>
      <t>Strict Probationary</t>
    </r>
  </si>
  <si>
    <t>Student Program Status Code</t>
  </si>
  <si>
    <t>P1.2</t>
  </si>
  <si>
    <t>P1.4</t>
  </si>
  <si>
    <t>P2.0</t>
  </si>
  <si>
    <t>P3.0</t>
  </si>
  <si>
    <t>P3.1</t>
  </si>
  <si>
    <t>Strict Probationary</t>
  </si>
  <si>
    <t>SNAS</t>
  </si>
  <si>
    <r>
      <rPr>
        <rFont val="Arial"/>
        <color theme="1"/>
      </rPr>
      <t xml:space="preserve">Ineligible
</t>
    </r>
    <r>
      <rPr>
        <rFont val="Arial"/>
        <b/>
        <color theme="1"/>
      </rPr>
      <t>TERMINAL STATE</t>
    </r>
  </si>
  <si>
    <t>Under Evaluation</t>
  </si>
  <si>
    <t>Candidate for Graduation</t>
  </si>
  <si>
    <r>
      <rPr>
        <rFont val="Arial"/>
        <color theme="1"/>
      </rPr>
      <t xml:space="preserve">Graduated
</t>
    </r>
    <r>
      <rPr>
        <rFont val="Arial"/>
        <b/>
        <color theme="1"/>
      </rPr>
      <t>TERMINAL STATE</t>
    </r>
  </si>
  <si>
    <r>
      <rPr>
        <rFont val="Arial"/>
        <color theme="1"/>
      </rPr>
      <t xml:space="preserve">Incomplete
</t>
    </r>
    <r>
      <rPr>
        <rFont val="Arial"/>
        <b/>
        <color theme="1"/>
      </rPr>
      <t>TERMINAL STATE</t>
    </r>
  </si>
  <si>
    <t>IS</t>
  </si>
  <si>
    <t>Manage Grades</t>
  </si>
  <si>
    <t>Duration of first Term / Semester (or Year?)</t>
  </si>
  <si>
    <t>Duration of Academic Year</t>
  </si>
  <si>
    <t>Manage Student Success</t>
  </si>
  <si>
    <t>Assess Graduation Eligibility - First Check</t>
  </si>
  <si>
    <t>Assess Graduation Eligibility - Final Check</t>
  </si>
  <si>
    <t>Determine Student Retention in a Program</t>
  </si>
  <si>
    <t xml:space="preserve">SNAS criteria not reached </t>
  </si>
  <si>
    <t>Was Probationary in previous year</t>
  </si>
  <si>
    <t>SNAS criteria reached</t>
  </si>
  <si>
    <t>End of Term/Semester</t>
  </si>
  <si>
    <t>Student registered an application to shift</t>
  </si>
  <si>
    <t>Graduation eligibility rules complied</t>
  </si>
  <si>
    <t>Probationary requirements not complied</t>
  </si>
  <si>
    <t>Student did not comply with the requirements of the Academic Probation contract in previous academic year</t>
  </si>
  <si>
    <t>Program/ strand retention rules breached</t>
  </si>
  <si>
    <t>Shifting application is not yet completed</t>
  </si>
  <si>
    <t>Initial status or SNAS</t>
  </si>
  <si>
    <r>
      <rPr>
        <rFont val="Arial"/>
        <color rgb="FF000000"/>
      </rPr>
      <t xml:space="preserve">SNAS, Probationary, Eligible, </t>
    </r>
    <r>
      <rPr>
        <rFont val="Arial"/>
        <color rgb="FF000000"/>
      </rPr>
      <t>Strict Probationary</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</si>
  <si>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</si>
  <si>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</si>
  <si>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</si>
  <si>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t>IS only</t>
  </si>
  <si>
    <r>
      <rPr>
        <rFont val="Arial"/>
        <b/>
        <strike/>
        <color theme="1"/>
      </rPr>
      <t xml:space="preserve">Process / Time Period
</t>
    </r>
    <r>
      <rPr>
        <rFont val="Arial"/>
        <b/>
        <color theme="1"/>
      </rPr>
      <t>Timing of Implementation</t>
    </r>
  </si>
  <si>
    <r>
      <rPr>
        <rFont val="Arial"/>
        <strike/>
        <color theme="1"/>
      </rPr>
      <t xml:space="preserve">Duration of Academic Year
</t>
    </r>
    <r>
      <rPr>
        <rFont val="Arial"/>
        <color theme="1"/>
      </rPr>
      <t>End of Previous AY ( assessment of eligibility )</t>
    </r>
  </si>
  <si>
    <t>1 week after commencement exercise</t>
  </si>
  <si>
    <t>End of Previous AY ( assessment of eligibility )</t>
  </si>
  <si>
    <t>Was Probationary in previous academic year</t>
  </si>
  <si>
    <t>Probationary requirements not complied
Academic standards not complied</t>
  </si>
  <si>
    <r>
      <rPr>
        <rFont val="Arial"/>
        <strike/>
        <color theme="1"/>
      </rPr>
      <t xml:space="preserve">Strict Probationary requirements not complied
</t>
    </r>
    <r>
      <rPr>
        <rFont val="Arial"/>
        <color theme="1"/>
      </rPr>
      <t>Academic standards not complied</t>
    </r>
  </si>
  <si>
    <t>Program / strand retention rules breached</t>
  </si>
  <si>
    <t>1 week after commencement exercises has passed
(but student's attendance in commencement exercises is not required)</t>
  </si>
  <si>
    <t>old student</t>
  </si>
  <si>
    <t>Academic standards not complied</t>
  </si>
  <si>
    <t>Background:</t>
  </si>
  <si>
    <t>1. Future state, agreement in previous sessions</t>
  </si>
  <si>
    <t>1.a. “Probationary" is for ‘new students’</t>
  </si>
  <si>
    <t>1.b. Students will be given probationary status if they did not fully meet the academic requirements (admission application)</t>
  </si>
  <si>
    <t>notes: for IS, Probationary is applicable to both new and old students</t>
  </si>
  <si>
    <t>2. Current state, based on IS Student Handbook</t>
  </si>
  <si>
    <t>2.a. “Strict Academic Probation (SAP)” is the ‘complete name’ in the handbook</t>
  </si>
  <si>
    <t>2.b. SAP is for ‘old students’ only.</t>
  </si>
  <si>
    <t>2.c. A student becomes SAP if:</t>
  </si>
  <si>
    <t>- student is probationary in previous academic year, and</t>
  </si>
  <si>
    <t>- STUDENT DID NOT MEET SAP GRADE CRITERIA</t>
  </si>
  <si>
    <t>"below 75" needs to be updated</t>
  </si>
  <si>
    <t>Example: (kindly confirm if correct)</t>
  </si>
  <si>
    <t xml:space="preserve">Grade 1 - bumagsak </t>
  </si>
  <si>
    <t>Grade 2 - probationary status</t>
  </si>
  <si>
    <t>AND bumagsak sa Grade 2</t>
  </si>
  <si>
    <t>Grade 3 - SAP</t>
  </si>
  <si>
    <t>2.d. treatment of probationary students</t>
  </si>
  <si>
    <t>- to be re-evaluated at the end of the academic year</t>
  </si>
  <si>
    <t xml:space="preserve">   -- if new student AND probationary AND &lt;CRITERIA MET TO LIFT PROBATIONARY STATUS&gt;, remove probationary status</t>
  </si>
  <si>
    <t xml:space="preserve">   -- if new student AND probationary AND &lt;CRITERIA MET TO CHANGE TO CHANGE TO SAP&gt;, SAP </t>
  </si>
  <si>
    <t xml:space="preserve">   -- if old student AND probationary and criteria met to change to SAP</t>
  </si>
  <si>
    <t xml:space="preserve">   -- if old student AND probationary aND criteria met to be ELIGIBLE</t>
  </si>
  <si>
    <t>2.e. treatment of SAP students:</t>
  </si>
  <si>
    <t>- If student is SAP and did not meet the set criteria, “student will be asked to withdraw”.</t>
  </si>
  <si>
    <t>should be ineligible</t>
  </si>
  <si>
    <t>Example:</t>
  </si>
  <si>
    <t>during Grade 3, student did not meet the set criteria, student to withdraw</t>
  </si>
  <si>
    <t>Option 1: "strict probationary" as separate status from "probationary"</t>
  </si>
  <si>
    <t>pro/s: students that are on Strict Probationary status is easily identifiable from Probationary</t>
  </si>
  <si>
    <t>con/s: additional 1 status</t>
  </si>
  <si>
    <t>Option 2: incorporate 'strict probationary' under P1.1 Probationary</t>
  </si>
  <si>
    <t>pro/s: less / simplified statuses</t>
  </si>
  <si>
    <t>con/s: gravity of strict probationary is not 'highlighted'; rules in terms of treatment of probationary are more complex</t>
  </si>
  <si>
    <t>Sample rules related to strict probationary</t>
  </si>
  <si>
    <t xml:space="preserve">“If Probationary, and
Student is from IS, and 
Student Program Status was Probationary in the previous academic year, and
Student did not comply with the requirements of the Academic Probation contract in previous academic year, then &lt;treat as strict probationary&gt;
</t>
  </si>
  <si>
    <t>ALLOWED COMBINATIONS OF STUDENT STATUS AND STUDENT PROGRAM STATUS</t>
  </si>
  <si>
    <t>S3.0</t>
  </si>
  <si>
    <t>S3.3</t>
  </si>
  <si>
    <t>S3.4</t>
  </si>
  <si>
    <t>Inactive - Graduated</t>
  </si>
  <si>
    <t>Inactive - Exited</t>
  </si>
  <si>
    <r>
      <rPr>
        <rFont val="Arial"/>
        <color theme="1"/>
      </rPr>
      <t xml:space="preserve">Inactive - Under Non-readmission
</t>
    </r>
    <r>
      <rPr>
        <rFont val="Arial"/>
        <b/>
        <color theme="1"/>
      </rPr>
      <t>TERMINAL STATE</t>
    </r>
  </si>
  <si>
    <r>
      <rPr>
        <rFont val="Arial"/>
        <color theme="1"/>
      </rPr>
      <t xml:space="preserve">Inactive - Under Non-readmission
</t>
    </r>
    <r>
      <rPr>
        <rFont val="Arial"/>
        <b/>
        <color theme="1"/>
      </rPr>
      <t>TERMINAL STATE</t>
    </r>
  </si>
  <si>
    <r>
      <rPr>
        <rFont val="Arial"/>
        <color theme="1"/>
      </rPr>
      <t xml:space="preserve">Inactive - Under Non-readmission
</t>
    </r>
    <r>
      <rPr>
        <rFont val="Arial"/>
        <b/>
        <color theme="1"/>
      </rPr>
      <t>TERMINAL STATE</t>
    </r>
  </si>
  <si>
    <r>
      <rPr>
        <rFont val="Arial"/>
        <color theme="1"/>
      </rPr>
      <t xml:space="preserve">Inactive - Under Non-readmission
</t>
    </r>
    <r>
      <rPr>
        <rFont val="Arial"/>
        <b/>
        <color theme="1"/>
      </rPr>
      <t>TERMINAL STATE</t>
    </r>
  </si>
  <si>
    <r>
      <rPr>
        <rFont val="Arial"/>
        <color theme="1"/>
      </rPr>
      <t xml:space="preserve">Inactive - Under Non-readmission
</t>
    </r>
    <r>
      <rPr>
        <rFont val="Arial"/>
        <b/>
        <color theme="1"/>
      </rPr>
      <t>TERMINAL STATE</t>
    </r>
  </si>
  <si>
    <r>
      <rPr>
        <rFont val="Arial"/>
        <color theme="1"/>
      </rPr>
      <t xml:space="preserve">Inactive - Under Non-readmission
</t>
    </r>
    <r>
      <rPr>
        <rFont val="Arial"/>
        <b/>
        <color theme="1"/>
      </rPr>
      <t>TERMINAL STATE</t>
    </r>
  </si>
  <si>
    <r>
      <rPr>
        <rFont val="Arial"/>
        <color theme="1"/>
      </rPr>
      <t xml:space="preserve">Inactive - Under Non-readmission
</t>
    </r>
    <r>
      <rPr>
        <rFont val="Arial"/>
        <b/>
        <color theme="1"/>
      </rPr>
      <t>TERMINAL STATE</t>
    </r>
  </si>
  <si>
    <t>Inactive - Under Exclusion
TERMINAL STATE</t>
  </si>
  <si>
    <t>Inactive - Expelled
TERMINAL STATE</t>
  </si>
  <si>
    <t>Inactive - Transferred
TERMINAL STATE</t>
  </si>
  <si>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</si>
  <si>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</si>
  <si>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</si>
  <si>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</si>
  <si>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</si>
  <si>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</si>
  <si>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</si>
  <si>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</si>
  <si>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</si>
  <si>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</si>
  <si>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</si>
  <si>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</si>
  <si>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</si>
  <si>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</si>
  <si>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</si>
  <si>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</si>
  <si>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</si>
  <si>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</si>
  <si>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</si>
  <si>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</si>
  <si>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</si>
  <si>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</si>
  <si>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</si>
  <si>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</si>
  <si>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</si>
  <si>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</si>
  <si>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</si>
  <si>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</si>
  <si>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</si>
  <si>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</si>
  <si>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</si>
  <si>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</si>
  <si>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</si>
  <si>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r>
      <rPr>
        <rFont val="Arial"/>
        <color theme="1"/>
      </rPr>
      <t xml:space="preserve">Ineligible
</t>
    </r>
    <r>
      <rPr>
        <rFont val="Arial"/>
        <b/>
        <color theme="1"/>
      </rPr>
      <t>TERMINAL STATE</t>
    </r>
  </si>
  <si>
    <r>
      <rPr>
        <rFont val="Arial"/>
        <color theme="1"/>
      </rPr>
      <t xml:space="preserve">Graduated
</t>
    </r>
    <r>
      <rPr>
        <rFont val="Arial"/>
        <b/>
        <color theme="1"/>
      </rPr>
      <t>TERMINAL STATE</t>
    </r>
  </si>
  <si>
    <r>
      <rPr>
        <rFont val="Arial"/>
        <color theme="1"/>
      </rPr>
      <t xml:space="preserve">Incomplete
</t>
    </r>
    <r>
      <rPr>
        <rFont val="Arial"/>
        <b/>
        <color theme="1"/>
      </rPr>
      <t>TERMINAL STATE</t>
    </r>
  </si>
  <si>
    <t>Scenario Description</t>
  </si>
  <si>
    <t>"Ineligible to Program" triggers change to "Active - Without Enrollment"; this is while waiting for the application to shift is approved.
When application to shift is approved, student status becomes "Active".</t>
  </si>
  <si>
    <t>Possible only when student has other programs where the Student Program Status is not "Ineligible"</t>
  </si>
  <si>
    <t>If student is Eligible then Exited, Student Program Status will change to Incomplete</t>
  </si>
  <si>
    <t>If student is Probationary then Exited, Student Program Status will change to Incomplete</t>
  </si>
  <si>
    <t>If student is SNAS then Exited, Student Program Status will change to Incomplete</t>
  </si>
  <si>
    <t>Student is tagged as Ineligible then decided to Exit</t>
  </si>
  <si>
    <t>Student is Candidate for Graduation then decided to Exit. Low likelihood but possible.</t>
  </si>
  <si>
    <t>If Student Program Status is graduated, then Student Status will change to Inactive - Graduated.</t>
  </si>
  <si>
    <t>Combination Allowed?</t>
  </si>
  <si>
    <t>Yes</t>
  </si>
  <si>
    <t>No</t>
  </si>
  <si>
    <t>Yes?</t>
  </si>
  <si>
    <t>Student Status Notes</t>
  </si>
  <si>
    <t>1. Student status is either Active or Inactive.</t>
  </si>
  <si>
    <t>•	Active: could be “Active” or “Residency” (wordings to be finalized)</t>
  </si>
  <si>
    <t xml:space="preserve">•  Inactive: could be 
o        LOA
o        AWOL
o        Graduated
o        Exit from the University (REC-0052)
</t>
  </si>
  <si>
    <t xml:space="preserve">If Active, student has access to campus and SLC system.
If Inactive, student has limited access to campus or to SLC system. 
</t>
  </si>
  <si>
    <r>
      <rPr>
        <sz val="14.0"/>
      </rPr>
      <t xml:space="preserve">Draft student status flow diagram in </t>
    </r>
    <r>
      <rPr>
        <color rgb="FF1155CC"/>
        <sz val="14.0"/>
        <u/>
      </rPr>
      <t>this file, 'Sep13-student status' tab</t>
    </r>
    <r>
      <rPr>
        <sz val="14.0"/>
      </rPr>
      <t>.</t>
    </r>
  </si>
  <si>
    <t>2. If Active, a student should have a ‘standing’ (wording to be finalized).</t>
  </si>
  <si>
    <t xml:space="preserve">A ‘standing’ could be:
•	Good Standing
•	Bad/Poor Standing (wording to be finalized)
</t>
  </si>
  <si>
    <t xml:space="preserve">A standing may be affected by any of the following (wordings to be finalized):
•        Academic Standing: related to grades, SNAS, program/strand retention, university retention 
•        Disciplinary Standing
•        Financial/Payment Standing
</t>
  </si>
  <si>
    <t>A good or bad/poor standing may cause to change an Active status to Inactive (for ex., from Active to Inactive – Exit from University, due to a disciplinary case).</t>
  </si>
  <si>
    <t>Academic Standing directly impacts the Student Program Status.</t>
  </si>
  <si>
    <t>3. Student Status and Student Program Status – recommendation is to treat these “separately”.</t>
  </si>
  <si>
    <t>Meaning, for ex., Student Status Code is different from Student Program Status code.</t>
  </si>
  <si>
    <t>One may or may not impact the other.</t>
  </si>
  <si>
    <t>There are allowed and not allowed combinations of Student Status and Student Program Status. For ex., a student cannot have an “Under LOA” student status and a “Probationary” program status (not sure about this specific example).</t>
  </si>
  <si>
    <t xml:space="preserve">4. On clearance holds: placing of hold or lifting of a clearance hold is an outcome of the conditions </t>
  </si>
  <si>
    <t>5. Other considered:</t>
  </si>
  <si>
    <t>•        Scholar/scholarship: will have status, but will be in scholarship process; not affecting applicant/student access. scholarship statuses will not be documented under REF-0002</t>
  </si>
  <si>
    <t>•       foreign exchange students (inbound and outbound): not a status, but a type of student/enrollee. For ex; On exchange program? Yes/No.</t>
  </si>
  <si>
    <t>•        Cross-enrollee?: not a status, but a type of student/enrollee</t>
  </si>
  <si>
    <t>•        Transferee?: No, not a status, but a type of student/enrollee</t>
  </si>
  <si>
    <t>•      Manage Shifting Application</t>
  </si>
  <si>
    <t>•      Apply for an Optional Minor Program</t>
  </si>
  <si>
    <t>6. Future-state will there still be BS/MS program? If yes, what will be the Student Status after they achieve a Program Status of Graduated? For existing students of BS/MS programs will they asked be to shift.</t>
  </si>
  <si>
    <t xml:space="preserve">7. Graduated, but still with Clearance Hold. Should this be a separate status? </t>
  </si>
  <si>
    <t>8. Students on LOA, will they be allowed access to campus, and systems?</t>
  </si>
  <si>
    <t>8. CHED Data Element Manual</t>
  </si>
  <si>
    <t>Status as a student in good standing</t>
  </si>
  <si>
    <t>Status as a recipient of financial aid</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</si>
</sst>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b/>
      <color rgb="FFFFFFFF"/>
      <name val="Arial"/>
    </font>
    <font>
      <color theme="1"/>
      <name val="Arial"/>
    </font>
    <font>
      <strike/>
      <color theme="1"/>
      <name val="Arial"/>
    </font>
    <font>
      <b/>
      <color theme="1"/>
      <name val="Arial"/>
    </font>
    <font>
      <b/>
      <strike/>
      <color theme="1"/>
      <name val="Arial"/>
    </font>
    <font>
      <i/>
      <color theme="1"/>
      <name val="Arial"/>
    </font>
    <font>
      <i/>
      <strike/>
      <color rgb="FF4A86E8"/>
      <name val="Arial"/>
      <scheme val="minor"/>
    </font>
    <font>
      <strike/>
      <color theme="1"/>
      <name val="Arial"/>
      <scheme val="minor"/>
    </font>
    <font>
      <i/>
      <color rgb="FF4A86E8"/>
      <name val="Arial"/>
      <scheme val="minor"/>
    </font>
    <font>
      <i/>
      <strike/>
      <color theme="1"/>
      <name val="Arial"/>
    </font>
    <font>
      <color rgb="FF000000"/>
      <name val="Arial"/>
    </font>
    <font>
      <i/>
      <color theme="1"/>
      <name val="Arial"/>
      <scheme val="minor"/>
    </font>
    <font>
      <color rgb="FFFF0000"/>
      <name val="Arial"/>
      <scheme val="minor"/>
    </font>
    <font>
      <b/>
      <sz val="14.0"/>
      <color theme="1"/>
      <name val="Arial"/>
      <scheme val="minor"/>
    </font>
    <font>
      <sz val="14.0"/>
      <color theme="1"/>
      <name val="Arial"/>
      <scheme val="minor"/>
    </font>
    <font>
      <u/>
      <sz val="14.0"/>
      <color rgb="FF0000FF"/>
    </font>
  </fonts>
  <fills count="8">
    <fill>
      <patternFill patternType="none"/>
    </fill>
    <fill>
      <patternFill patternType="lightGray"/>
    </fill>
    <fill>
      <patternFill patternType="solid">
        <fgColor rgb="FFFFF2CC"/>
        <bgColor rgb="FFFFF2CC"/>
      </patternFill>
    </fill>
    <fill>
      <patternFill patternType="solid">
        <fgColor rgb="FF000000"/>
        <bgColor rgb="FF000000"/>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C9DAF8"/>
        <bgColor rgb="FFC9DAF8"/>
      </patternFill>
    </fill>
  </fills>
  <borders count="3">
    <border/>
    <border>
      <bottom style="thick">
        <color rgb="FF000000"/>
      </bottom>
    </border>
    <border>
      <bottom style="medium">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top" wrapText="1"/>
    </xf>
    <xf borderId="0" fillId="0" fontId="2" numFmtId="0" xfId="0" applyAlignment="1" applyFont="1">
      <alignment readingOrder="0" vertical="top"/>
    </xf>
    <xf borderId="0" fillId="0" fontId="3"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vertical="top"/>
    </xf>
    <xf borderId="0" fillId="2" fontId="4" numFmtId="0" xfId="0" applyAlignment="1" applyFill="1" applyFont="1">
      <alignment readingOrder="0" shrinkToFit="0" vertical="top" wrapText="1"/>
    </xf>
    <xf borderId="0" fillId="0" fontId="2" numFmtId="0" xfId="0" applyAlignment="1" applyFont="1">
      <alignment readingOrder="0" shrinkToFit="0" vertical="top" wrapText="1"/>
    </xf>
    <xf borderId="0" fillId="0" fontId="5" numFmtId="0" xfId="0" applyAlignment="1" applyFont="1">
      <alignment readingOrder="0" shrinkToFit="0" vertical="top" wrapText="1"/>
    </xf>
    <xf borderId="0" fillId="2" fontId="6" numFmtId="0" xfId="0" applyAlignment="1" applyFont="1">
      <alignment readingOrder="0" vertical="top"/>
    </xf>
    <xf borderId="0" fillId="0" fontId="2" numFmtId="0" xfId="0" applyAlignment="1" applyFont="1">
      <alignment shrinkToFit="0" vertical="top" wrapText="1"/>
    </xf>
    <xf borderId="0" fillId="3" fontId="7" numFmtId="0" xfId="0" applyAlignment="1" applyFill="1" applyFont="1">
      <alignment readingOrder="0" shrinkToFit="0" vertical="top" wrapText="0"/>
    </xf>
    <xf borderId="0" fillId="3" fontId="8" numFmtId="0" xfId="0" applyAlignment="1" applyFont="1">
      <alignment vertical="top"/>
    </xf>
    <xf borderId="0" fillId="3" fontId="9" numFmtId="0" xfId="0" applyAlignment="1" applyFont="1">
      <alignment vertical="top"/>
    </xf>
    <xf borderId="0" fillId="0" fontId="8"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shrinkToFit="0" vertical="top" wrapText="0"/>
    </xf>
    <xf quotePrefix="1" borderId="0" fillId="0" fontId="8" numFmtId="0" xfId="0" applyAlignment="1" applyFont="1">
      <alignment shrinkToFit="0" vertical="top" wrapText="1"/>
    </xf>
    <xf borderId="0" fillId="0" fontId="8" numFmtId="0" xfId="0" applyAlignment="1" applyFont="1">
      <alignment readingOrder="0" shrinkToFit="0" vertical="top" wrapText="1"/>
    </xf>
    <xf borderId="0" fillId="4" fontId="8" numFmtId="0" xfId="0" applyAlignment="1" applyFill="1" applyFont="1">
      <alignment readingOrder="0" shrinkToFit="0" vertical="top" wrapText="1"/>
    </xf>
    <xf borderId="0" fillId="0" fontId="10" numFmtId="0" xfId="0" applyAlignment="1" applyFont="1">
      <alignment readingOrder="0" shrinkToFit="0" vertical="top" wrapText="0"/>
    </xf>
    <xf borderId="1" fillId="0" fontId="8" numFmtId="0" xfId="0" applyAlignment="1" applyBorder="1" applyFont="1">
      <alignment shrinkToFit="0" vertical="top" wrapText="0"/>
    </xf>
    <xf borderId="1" fillId="0" fontId="8" numFmtId="0" xfId="0" applyAlignment="1" applyBorder="1" applyFont="1">
      <alignment shrinkToFit="0" vertical="top" wrapText="1"/>
    </xf>
    <xf borderId="1" fillId="0" fontId="9" numFmtId="0" xfId="0" applyAlignment="1" applyBorder="1" applyFont="1">
      <alignment shrinkToFit="0" vertical="top" wrapText="1"/>
    </xf>
    <xf borderId="0" fillId="0" fontId="9" numFmtId="0" xfId="0" applyAlignment="1" applyFont="1">
      <alignment readingOrder="0" shrinkToFit="0" vertical="top" wrapText="1"/>
    </xf>
    <xf borderId="0" fillId="0" fontId="11" numFmtId="0" xfId="0" applyAlignment="1" applyFont="1">
      <alignment readingOrder="0" shrinkToFit="0" vertical="top" wrapText="1"/>
    </xf>
    <xf borderId="2" fillId="0" fontId="10" numFmtId="0" xfId="0" applyAlignment="1" applyBorder="1" applyFont="1">
      <alignment shrinkToFit="0" vertical="top" wrapText="1"/>
    </xf>
    <xf borderId="2" fillId="0" fontId="8" numFmtId="0" xfId="0" applyAlignment="1" applyBorder="1" applyFont="1">
      <alignment shrinkToFit="0" vertical="top" wrapText="1"/>
    </xf>
    <xf borderId="2" fillId="0" fontId="8" numFmtId="0" xfId="0" applyAlignment="1" applyBorder="1" applyFont="1">
      <alignment readingOrder="0" shrinkToFit="0" vertical="top" wrapText="1"/>
    </xf>
    <xf borderId="2" fillId="0" fontId="9" numFmtId="0" xfId="0" applyAlignment="1" applyBorder="1" applyFont="1">
      <alignment readingOrder="0" shrinkToFit="0" vertical="top" wrapText="1"/>
    </xf>
    <xf borderId="0" fillId="0" fontId="10" numFmtId="0" xfId="0" applyAlignment="1" applyFont="1">
      <alignment readingOrder="0" shrinkToFit="0" vertical="top" wrapText="1"/>
    </xf>
    <xf borderId="0" fillId="4" fontId="9" numFmtId="0" xfId="0" applyAlignment="1" applyFont="1">
      <alignment shrinkToFit="0" vertical="top" wrapText="1"/>
    </xf>
    <xf borderId="0" fillId="0" fontId="10" numFmtId="0" xfId="0" applyAlignment="1" applyFont="1">
      <alignment shrinkToFit="0" vertical="top" wrapText="1"/>
    </xf>
    <xf borderId="0" fillId="5" fontId="8" numFmtId="0" xfId="0" applyAlignment="1" applyFill="1" applyFont="1">
      <alignment shrinkToFit="0" vertical="top" wrapText="1"/>
    </xf>
    <xf borderId="0" fillId="0" fontId="2" numFmtId="0" xfId="0" applyAlignment="1" applyFont="1">
      <alignment readingOrder="0"/>
    </xf>
    <xf borderId="0" fillId="0" fontId="8" numFmtId="0" xfId="0" applyAlignment="1" applyFont="1">
      <alignment shrinkToFit="0" vertical="bottom" wrapText="1"/>
    </xf>
    <xf borderId="0" fillId="6" fontId="8" numFmtId="0" xfId="0" applyAlignment="1" applyFill="1" applyFont="1">
      <alignment shrinkToFit="0" vertical="top" wrapText="1"/>
    </xf>
    <xf borderId="0" fillId="6" fontId="8" numFmtId="0" xfId="0" applyAlignment="1" applyFont="1">
      <alignment readingOrder="0" shrinkToFit="0" vertical="top" wrapText="1"/>
    </xf>
    <xf borderId="2" fillId="0" fontId="12" numFmtId="0" xfId="0" applyAlignment="1" applyBorder="1" applyFont="1">
      <alignment readingOrder="0" shrinkToFit="0" vertical="top" wrapText="1"/>
    </xf>
    <xf borderId="0" fillId="3" fontId="7" numFmtId="0" xfId="0" applyAlignment="1" applyFont="1">
      <alignment shrinkToFit="0" vertical="top" wrapText="0"/>
    </xf>
    <xf borderId="0" fillId="0" fontId="10" numFmtId="0" xfId="0" applyAlignment="1" applyFont="1">
      <alignment vertical="top"/>
    </xf>
    <xf borderId="0" fillId="0" fontId="8" numFmtId="0" xfId="0" applyAlignment="1" applyFont="1">
      <alignment vertical="top"/>
    </xf>
    <xf borderId="0" fillId="0" fontId="8" numFmtId="0" xfId="0" applyAlignment="1" applyFont="1">
      <alignment vertical="top"/>
    </xf>
    <xf borderId="0" fillId="0" fontId="9" numFmtId="0" xfId="0" applyAlignment="1" applyFont="1">
      <alignment vertical="top"/>
    </xf>
    <xf borderId="0" fillId="4" fontId="8" numFmtId="0" xfId="0" applyAlignment="1" applyFont="1">
      <alignment shrinkToFit="0" vertical="top" wrapText="1"/>
    </xf>
    <xf borderId="1" fillId="0" fontId="10" numFmtId="0" xfId="0" applyAlignment="1" applyBorder="1" applyFont="1">
      <alignment vertical="top"/>
    </xf>
    <xf borderId="1" fillId="0" fontId="8" numFmtId="0" xfId="0" applyAlignment="1" applyBorder="1" applyFont="1">
      <alignment vertical="top"/>
    </xf>
    <xf borderId="1" fillId="0" fontId="8" numFmtId="0" xfId="0" applyAlignment="1" applyBorder="1" applyFont="1">
      <alignment vertical="top"/>
    </xf>
    <xf borderId="1" fillId="0" fontId="9" numFmtId="0" xfId="0" applyAlignment="1" applyBorder="1" applyFont="1">
      <alignment vertical="top"/>
    </xf>
    <xf borderId="0" fillId="0" fontId="9" numFmtId="0" xfId="0" applyAlignment="1" applyFont="1">
      <alignment vertical="top"/>
    </xf>
    <xf borderId="0" fillId="0" fontId="8" numFmtId="0" xfId="0" applyAlignment="1" applyFont="1">
      <alignment shrinkToFit="0" vertical="top" wrapText="1"/>
    </xf>
    <xf borderId="0" fillId="0" fontId="8" numFmtId="0" xfId="0" applyAlignment="1" applyFont="1">
      <alignment readingOrder="0" vertical="top"/>
    </xf>
    <xf borderId="0" fillId="0" fontId="9" numFmtId="0" xfId="0" applyAlignment="1" applyFont="1">
      <alignment readingOrder="0" vertical="top"/>
    </xf>
    <xf borderId="1" fillId="0" fontId="10" numFmtId="0" xfId="0" applyAlignment="1" applyBorder="1" applyFont="1">
      <alignment vertical="top"/>
    </xf>
    <xf borderId="1" fillId="0" fontId="8" numFmtId="0" xfId="0" applyAlignment="1" applyBorder="1" applyFont="1">
      <alignment vertical="bottom"/>
    </xf>
    <xf borderId="1" fillId="0" fontId="9" numFmtId="0" xfId="0" applyAlignment="1" applyBorder="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vertical="bottom"/>
    </xf>
    <xf borderId="0" fillId="0" fontId="8" numFmtId="0" xfId="0" applyAlignment="1" applyFont="1">
      <alignment vertical="bottom"/>
    </xf>
    <xf borderId="0" fillId="5" fontId="8" numFmtId="0" xfId="0" applyAlignment="1" applyFont="1">
      <alignment vertical="top"/>
    </xf>
    <xf borderId="0" fillId="0" fontId="8" numFmtId="0" xfId="0" applyAlignment="1" applyFont="1">
      <alignment readingOrder="0" vertical="bottom"/>
    </xf>
    <xf borderId="0" fillId="5" fontId="9" numFmtId="0" xfId="0" applyAlignment="1" applyFont="1">
      <alignment shrinkToFit="0" vertical="top" wrapText="1"/>
    </xf>
    <xf borderId="0" fillId="0" fontId="13" numFmtId="0" xfId="0" applyAlignment="1" applyFont="1">
      <alignment readingOrder="0" shrinkToFit="0" vertical="top" wrapText="1"/>
    </xf>
    <xf borderId="0" fillId="0" fontId="1" numFmtId="0" xfId="0" applyFont="1"/>
    <xf borderId="0" fillId="0" fontId="14" numFmtId="0" xfId="0" applyAlignment="1" applyFont="1">
      <alignment readingOrder="0"/>
    </xf>
    <xf borderId="0" fillId="6" fontId="2" numFmtId="0" xfId="0" applyAlignment="1" applyFont="1">
      <alignment readingOrder="0"/>
    </xf>
    <xf borderId="0" fillId="0" fontId="15" numFmtId="0" xfId="0" applyAlignment="1" applyFont="1">
      <alignment readingOrder="0" shrinkToFit="0" wrapText="1"/>
    </xf>
    <xf borderId="0" fillId="0" fontId="13" numFmtId="0" xfId="0" applyAlignment="1" applyFont="1">
      <alignment readingOrder="0" shrinkToFit="0" wrapText="1"/>
    </xf>
    <xf borderId="0" fillId="0" fontId="14" numFmtId="0" xfId="0" applyFont="1"/>
    <xf borderId="0" fillId="0" fontId="14" numFmtId="0" xfId="0" applyAlignment="1" applyFont="1">
      <alignment readingOrder="0" shrinkToFit="0" wrapText="1"/>
    </xf>
    <xf borderId="0" fillId="6" fontId="2" numFmtId="0" xfId="0" applyAlignment="1" applyFont="1">
      <alignment readingOrder="0" shrinkToFit="0" vertical="top" wrapText="1"/>
    </xf>
    <xf borderId="0" fillId="4" fontId="9" numFmtId="0" xfId="0" applyAlignment="1" applyFont="1">
      <alignment readingOrder="0" shrinkToFit="0" vertical="top" wrapText="1"/>
    </xf>
    <xf borderId="0" fillId="0" fontId="9" numFmtId="0" xfId="0" applyAlignment="1" applyFont="1">
      <alignment readingOrder="0" vertical="bottom"/>
    </xf>
    <xf quotePrefix="1" borderId="0" fillId="0" fontId="8" numFmtId="0" xfId="0" applyAlignment="1" applyFont="1">
      <alignment readingOrder="0" vertical="top"/>
    </xf>
    <xf quotePrefix="1" borderId="0" fillId="0" fontId="9" numFmtId="0" xfId="0" applyAlignment="1" applyFont="1">
      <alignment vertical="top"/>
    </xf>
    <xf borderId="0" fillId="0" fontId="10" numFmtId="0" xfId="0" applyAlignment="1" applyFont="1">
      <alignment vertical="top"/>
    </xf>
    <xf borderId="0" fillId="4" fontId="8" numFmtId="0" xfId="0" applyAlignment="1" applyFont="1">
      <alignment readingOrder="0" vertical="top"/>
    </xf>
    <xf borderId="0" fillId="4" fontId="8" numFmtId="0" xfId="0" applyAlignment="1" applyFont="1">
      <alignment vertical="top"/>
    </xf>
    <xf borderId="0" fillId="0" fontId="8" numFmtId="0" xfId="0" applyAlignment="1" applyFont="1">
      <alignment vertical="bottom"/>
    </xf>
    <xf borderId="1" fillId="0" fontId="8" numFmtId="0" xfId="0" applyAlignment="1" applyBorder="1" applyFont="1">
      <alignment vertical="bottom"/>
    </xf>
    <xf borderId="1" fillId="4" fontId="8" numFmtId="0" xfId="0" applyAlignment="1" applyBorder="1" applyFont="1">
      <alignment vertical="bottom"/>
    </xf>
    <xf borderId="1" fillId="0" fontId="9" numFmtId="0" xfId="0" applyAlignment="1" applyBorder="1" applyFont="1">
      <alignment vertical="bottom"/>
    </xf>
    <xf borderId="1" fillId="4" fontId="8" numFmtId="0" xfId="0" applyAlignment="1" applyBorder="1" applyFont="1">
      <alignment vertical="bottom"/>
    </xf>
    <xf borderId="0" fillId="4" fontId="8" numFmtId="0" xfId="0" applyAlignment="1" applyFont="1">
      <alignment shrinkToFit="0" vertical="top" wrapText="1"/>
    </xf>
    <xf borderId="1" fillId="4" fontId="8" numFmtId="0" xfId="0" applyAlignment="1" applyBorder="1" applyFont="1">
      <alignment vertical="top"/>
    </xf>
    <xf borderId="0" fillId="4" fontId="8" numFmtId="0" xfId="0" applyAlignment="1" applyFont="1">
      <alignment vertical="bottom"/>
    </xf>
    <xf borderId="0" fillId="0" fontId="12" numFmtId="0" xfId="0" applyAlignment="1" applyFont="1">
      <alignment vertical="bottom"/>
    </xf>
    <xf borderId="0" fillId="0" fontId="12" numFmtId="0" xfId="0" applyAlignment="1" applyFont="1">
      <alignment shrinkToFit="0" vertical="top" wrapText="1"/>
    </xf>
    <xf borderId="0" fillId="0" fontId="16" numFmtId="0" xfId="0" applyAlignment="1" applyFont="1">
      <alignment vertical="top"/>
    </xf>
    <xf borderId="0" fillId="0" fontId="17" numFmtId="0" xfId="0" applyAlignment="1" applyFont="1">
      <alignment readingOrder="0" shrinkToFit="0" vertical="top" wrapText="1"/>
    </xf>
    <xf borderId="0" fillId="7" fontId="8" numFmtId="0" xfId="0" applyAlignment="1" applyFill="1" applyFont="1">
      <alignment readingOrder="0" shrinkToFit="0" vertical="top" wrapText="1"/>
    </xf>
    <xf borderId="0" fillId="7" fontId="8" numFmtId="0" xfId="0" applyAlignment="1" applyFont="1">
      <alignment shrinkToFit="0" vertical="top" wrapText="1"/>
    </xf>
    <xf borderId="0" fillId="7" fontId="14" numFmtId="0" xfId="0" applyAlignment="1" applyFont="1">
      <alignment readingOrder="0"/>
    </xf>
    <xf borderId="0" fillId="7" fontId="9" numFmtId="0" xfId="0" applyAlignment="1" applyFont="1">
      <alignment readingOrder="0" shrinkToFit="0" vertical="top" wrapText="1"/>
    </xf>
    <xf borderId="0" fillId="4" fontId="2" numFmtId="0" xfId="0" applyAlignment="1" applyFont="1">
      <alignment readingOrder="0"/>
    </xf>
    <xf borderId="0" fillId="4" fontId="2" numFmtId="0" xfId="0" applyAlignment="1" applyFont="1">
      <alignment readingOrder="0" shrinkToFit="0" wrapText="1"/>
    </xf>
    <xf borderId="0" fillId="0" fontId="18" numFmtId="0" xfId="0" applyFont="1"/>
    <xf borderId="0" fillId="0" fontId="18" numFmtId="0" xfId="0" applyAlignment="1" applyFont="1">
      <alignment readingOrder="0"/>
    </xf>
    <xf borderId="0" fillId="0" fontId="19" numFmtId="0" xfId="0" applyAlignment="1" applyFont="1">
      <alignment readingOrder="0"/>
    </xf>
    <xf borderId="0" fillId="3" fontId="7" numFmtId="0" xfId="0" applyAlignment="1" applyFont="1">
      <alignment shrinkToFit="0" vertical="top" wrapText="0"/>
    </xf>
    <xf borderId="0" fillId="3" fontId="8" numFmtId="0" xfId="0" applyAlignment="1" applyFont="1">
      <alignment vertical="bottom"/>
    </xf>
    <xf borderId="2" fillId="0" fontId="10" numFmtId="0" xfId="0" applyAlignment="1" applyBorder="1" applyFont="1">
      <alignment vertical="bottom"/>
    </xf>
    <xf borderId="2" fillId="0" fontId="8" numFmtId="0" xfId="0" applyAlignment="1" applyBorder="1" applyFont="1">
      <alignment vertical="bottom"/>
    </xf>
    <xf borderId="2" fillId="3" fontId="8" numFmtId="0" xfId="0" applyAlignment="1" applyBorder="1" applyFont="1">
      <alignment vertical="bottom"/>
    </xf>
    <xf borderId="0" fillId="4" fontId="8" numFmtId="0" xfId="0" applyAlignment="1" applyFont="1">
      <alignment shrinkToFit="0" vertical="bottom" wrapText="1"/>
    </xf>
    <xf borderId="0" fillId="0" fontId="20" numFmtId="0" xfId="0" applyAlignment="1" applyFont="1">
      <alignment readingOrder="0"/>
    </xf>
    <xf borderId="0" fillId="0" fontId="21" numFmtId="0" xfId="0" applyFont="1"/>
    <xf borderId="0" fillId="0" fontId="21" numFmtId="0" xfId="0" applyAlignment="1" applyFont="1">
      <alignment readingOrder="0"/>
    </xf>
    <xf borderId="0" fillId="0" fontId="2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200025</xdr:colOff>
      <xdr:row>37</xdr:row>
      <xdr:rowOff>66675</xdr:rowOff>
    </xdr:from>
    <xdr:ext cx="6610350" cy="25336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257175</xdr:colOff>
      <xdr:row>50</xdr:row>
      <xdr:rowOff>123825</xdr:rowOff>
    </xdr:from>
    <xdr:ext cx="6553200" cy="6153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257175</xdr:colOff>
      <xdr:row>84</xdr:row>
      <xdr:rowOff>66675</xdr:rowOff>
    </xdr:from>
    <xdr:ext cx="6610350" cy="39814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257175</xdr:colOff>
      <xdr:row>104</xdr:row>
      <xdr:rowOff>209550</xdr:rowOff>
    </xdr:from>
    <xdr:ext cx="6743700" cy="53244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pp.diagrams.net/#G1EA-ri5T3upanKQWanySAwBRRLwIO5SIX#%7B%22pageId%22%3A%221XdMHod0brcefaKwG3iq%22%7D"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39.75"/>
    <col customWidth="1" min="3" max="3" width="35.13"/>
  </cols>
  <sheetData>
    <row r="1">
      <c r="A1" s="1" t="s">
        <v>0</v>
      </c>
      <c r="B1" s="2" t="s">
        <v>1</v>
      </c>
      <c r="C1" s="2" t="s">
        <v>2</v>
      </c>
    </row>
    <row r="2">
      <c r="A2" s="3" t="s">
        <v>3</v>
      </c>
      <c r="B2" s="4" t="s">
        <v>4</v>
      </c>
      <c r="C2" s="5" t="s">
        <v>5</v>
      </c>
      <c r="D2" s="6"/>
    </row>
    <row r="3">
      <c r="B3" s="7" t="s">
        <v>6</v>
      </c>
      <c r="C3" s="8" t="s">
        <v>7</v>
      </c>
      <c r="D3" s="6"/>
    </row>
    <row r="4">
      <c r="A4" s="3" t="s">
        <v>8</v>
      </c>
      <c r="B4" s="9" t="s">
        <v>9</v>
      </c>
      <c r="C4" s="5" t="s">
        <v>5</v>
      </c>
      <c r="D4" s="6"/>
    </row>
    <row r="5">
      <c r="B5" s="10" t="s">
        <v>10</v>
      </c>
      <c r="C5" s="8" t="s">
        <v>11</v>
      </c>
      <c r="D5" s="6"/>
    </row>
    <row r="6">
      <c r="A6" s="3" t="s">
        <v>12</v>
      </c>
      <c r="B6" s="9" t="s">
        <v>13</v>
      </c>
      <c r="C6" s="5" t="s">
        <v>14</v>
      </c>
      <c r="D6" s="6"/>
    </row>
    <row r="7">
      <c r="B7" s="7" t="s">
        <v>15</v>
      </c>
      <c r="C7" s="8" t="s">
        <v>11</v>
      </c>
      <c r="D7" s="6"/>
    </row>
    <row r="8">
      <c r="A8" s="8" t="s">
        <v>16</v>
      </c>
      <c r="B8" s="9" t="s">
        <v>17</v>
      </c>
      <c r="C8" s="11"/>
      <c r="D8" s="6"/>
    </row>
    <row r="9">
      <c r="A9" s="6"/>
      <c r="B9" s="11"/>
      <c r="C9" s="11"/>
      <c r="D9" s="6"/>
    </row>
    <row r="10">
      <c r="A10" s="6"/>
      <c r="B10" s="11"/>
      <c r="C10" s="11"/>
      <c r="D10" s="6"/>
    </row>
    <row r="11">
      <c r="A11" s="6"/>
      <c r="B11" s="11"/>
      <c r="C11" s="11"/>
      <c r="D11" s="6"/>
    </row>
    <row r="12">
      <c r="A12" s="6"/>
      <c r="B12" s="11"/>
      <c r="C12" s="11"/>
      <c r="D12" s="6"/>
    </row>
    <row r="13">
      <c r="A13" s="3"/>
      <c r="B13" s="11"/>
      <c r="C13" s="11"/>
      <c r="D13" s="6"/>
    </row>
    <row r="14">
      <c r="A14" s="6"/>
      <c r="B14" s="11"/>
      <c r="C14" s="11"/>
      <c r="D14" s="6"/>
    </row>
    <row r="15">
      <c r="A15" s="6"/>
      <c r="B15" s="11"/>
      <c r="C15" s="11"/>
      <c r="D15" s="6"/>
    </row>
    <row r="16">
      <c r="A16" s="6"/>
      <c r="B16" s="11"/>
      <c r="C16" s="11"/>
      <c r="D16" s="6"/>
    </row>
    <row r="17">
      <c r="A17" s="6"/>
      <c r="B17" s="11"/>
      <c r="C17" s="11"/>
      <c r="D17" s="6"/>
    </row>
    <row r="18">
      <c r="A18" s="6"/>
      <c r="B18" s="11"/>
      <c r="C18" s="11"/>
      <c r="D18" s="6"/>
    </row>
    <row r="19">
      <c r="A19" s="6"/>
      <c r="B19" s="11"/>
      <c r="C19" s="11"/>
      <c r="D19" s="6"/>
    </row>
    <row r="20">
      <c r="A20" s="6"/>
      <c r="B20" s="11"/>
      <c r="C20" s="11"/>
      <c r="D20" s="6"/>
    </row>
    <row r="21">
      <c r="A21" s="6"/>
      <c r="B21" s="11"/>
      <c r="C21" s="11"/>
      <c r="D21" s="6"/>
    </row>
    <row r="22">
      <c r="A22" s="6"/>
      <c r="B22" s="11"/>
      <c r="C22" s="11"/>
      <c r="D22" s="6"/>
    </row>
    <row r="23">
      <c r="A23" s="6"/>
      <c r="B23" s="11"/>
      <c r="C23" s="11"/>
      <c r="D23" s="6"/>
    </row>
    <row r="24">
      <c r="A24" s="6"/>
      <c r="B24" s="11"/>
      <c r="C24" s="11"/>
      <c r="D24" s="6"/>
    </row>
    <row r="25">
      <c r="B25" s="11"/>
      <c r="C25" s="11"/>
    </row>
    <row r="26">
      <c r="B26" s="11"/>
      <c r="C26" s="11"/>
    </row>
    <row r="27">
      <c r="B27" s="11"/>
      <c r="C27" s="11"/>
    </row>
    <row r="28">
      <c r="B28" s="11"/>
      <c r="C28" s="11"/>
    </row>
    <row r="29">
      <c r="B29" s="11"/>
      <c r="C29" s="11"/>
    </row>
    <row r="30">
      <c r="B30" s="11"/>
      <c r="C30" s="11"/>
    </row>
    <row r="31">
      <c r="B31" s="11"/>
      <c r="C31" s="11"/>
    </row>
    <row r="32">
      <c r="B32" s="11"/>
      <c r="C32" s="11"/>
    </row>
    <row r="33">
      <c r="B33" s="11"/>
      <c r="C33" s="11"/>
    </row>
    <row r="34">
      <c r="B34" s="11"/>
      <c r="C34" s="11"/>
    </row>
    <row r="35">
      <c r="B35" s="11"/>
      <c r="C35" s="11"/>
    </row>
    <row r="36">
      <c r="B36" s="11"/>
      <c r="C36" s="11"/>
    </row>
    <row r="37">
      <c r="B37" s="11"/>
      <c r="C37" s="11"/>
    </row>
    <row r="38">
      <c r="B38" s="11"/>
      <c r="C38" s="11"/>
    </row>
    <row r="39">
      <c r="B39" s="11"/>
      <c r="C39" s="11"/>
    </row>
    <row r="40">
      <c r="B40" s="11"/>
      <c r="C40" s="11"/>
    </row>
    <row r="41">
      <c r="B41" s="11"/>
      <c r="C41" s="11"/>
    </row>
    <row r="42">
      <c r="B42" s="11"/>
      <c r="C42" s="11"/>
    </row>
    <row r="43">
      <c r="B43" s="11"/>
      <c r="C43" s="11"/>
    </row>
    <row r="44">
      <c r="B44" s="11"/>
      <c r="C44" s="11"/>
    </row>
    <row r="45">
      <c r="B45" s="11"/>
      <c r="C45" s="11"/>
    </row>
    <row r="46">
      <c r="B46" s="11"/>
      <c r="C46" s="11"/>
    </row>
    <row r="47">
      <c r="B47" s="11"/>
      <c r="C47" s="11"/>
    </row>
    <row r="48">
      <c r="B48" s="11"/>
      <c r="C48" s="11"/>
    </row>
    <row r="49">
      <c r="B49" s="11"/>
      <c r="C49" s="11"/>
    </row>
    <row r="50">
      <c r="B50" s="11"/>
      <c r="C50" s="11"/>
    </row>
    <row r="51">
      <c r="B51" s="11"/>
      <c r="C51" s="11"/>
    </row>
    <row r="52">
      <c r="B52" s="11"/>
      <c r="C52" s="11"/>
    </row>
    <row r="53">
      <c r="B53" s="11"/>
      <c r="C53" s="11"/>
    </row>
    <row r="54">
      <c r="B54" s="11"/>
      <c r="C54" s="11"/>
    </row>
    <row r="55">
      <c r="B55" s="11"/>
      <c r="C55" s="11"/>
    </row>
    <row r="56">
      <c r="B56" s="11"/>
      <c r="C56" s="11"/>
    </row>
    <row r="57">
      <c r="B57" s="11"/>
      <c r="C57" s="11"/>
    </row>
    <row r="58">
      <c r="B58" s="11"/>
      <c r="C58" s="11"/>
    </row>
    <row r="59">
      <c r="B59" s="11"/>
      <c r="C59" s="11"/>
    </row>
    <row r="60">
      <c r="B60" s="11"/>
      <c r="C60" s="11"/>
    </row>
    <row r="61">
      <c r="B61" s="11"/>
      <c r="C61" s="11"/>
    </row>
    <row r="62">
      <c r="B62" s="11"/>
      <c r="C62" s="11"/>
    </row>
    <row r="63">
      <c r="B63" s="11"/>
      <c r="C63" s="11"/>
    </row>
    <row r="64">
      <c r="B64" s="11"/>
      <c r="C64" s="11"/>
    </row>
    <row r="65">
      <c r="B65" s="11"/>
      <c r="C65" s="11"/>
    </row>
    <row r="66">
      <c r="B66" s="11"/>
      <c r="C66" s="11"/>
    </row>
    <row r="67">
      <c r="B67" s="11"/>
      <c r="C67" s="11"/>
    </row>
    <row r="68">
      <c r="B68" s="11"/>
      <c r="C68" s="11"/>
    </row>
    <row r="69">
      <c r="B69" s="11"/>
      <c r="C69" s="11"/>
    </row>
    <row r="70">
      <c r="B70" s="11"/>
      <c r="C70" s="11"/>
    </row>
    <row r="71">
      <c r="B71" s="11"/>
      <c r="C71" s="11"/>
    </row>
    <row r="72">
      <c r="B72" s="11"/>
      <c r="C72" s="11"/>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sheetData>
  <mergeCells count="3">
    <mergeCell ref="A2:A3"/>
    <mergeCell ref="A4:A5"/>
    <mergeCell ref="A6:A7"/>
  </mergeCells>
  <hyperlinks>
    <hyperlink display="SEP 19 M3 - Applicant/StudentStatuses" location="'SEP 19 M3 - ApplicantStudentSta'!A1" ref="B2"/>
    <hyperlink display="SEP 19 Post-M3 WIP - Applicant/StudentStatuses" location="'SEP 19 Post-M3 WIP - ApplicantS'!A1" ref="B3"/>
    <hyperlink display="SEP 19 M3 - StudentStatuses" location="'SEP 19 M3 - StudentStatuses'!A1" ref="B4"/>
    <hyperlink display="SEP 19 Post-M3 WIP - StudentStatuses" location="'SEP 19 Post-M3 WIP - StudentSta'!A1" ref="B5"/>
    <hyperlink display="SEP 26 M3 - StudentProgramStatuses" location="'SEP 26 M3 - StudentProgramStatu'!A1" ref="B6"/>
    <hyperlink display="SEP 26 Post-M3 WIP - StudentProgramStatuses" location="'SEP 26 Post-M3 WIP - StudentPro'!A1" ref="B7"/>
    <hyperlink display="SEP 19 - Student/StudentProgramStatusesCombination" location="'SEP 19 - StudentStudentProgramS'!A1" ref="B8"/>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75" outlineLevelCol="1" outlineLevelRow="1"/>
  <cols>
    <col customWidth="1" min="1" max="1" width="52.63"/>
    <col customWidth="1" min="2" max="2" width="23.38"/>
    <col customWidth="1" min="3" max="4" width="24.75"/>
    <col customWidth="1" min="5" max="6" width="25.0"/>
    <col customWidth="1" min="7" max="8" width="21.25"/>
    <col customWidth="1" min="9" max="9" width="21.38"/>
    <col customWidth="1" min="10" max="10" width="9.75"/>
    <col customWidth="1" min="11" max="11" width="19.38"/>
    <col customWidth="1" min="12" max="13" width="24.75"/>
    <col customWidth="1" min="14" max="14" width="19.38"/>
    <col customWidth="1" min="15" max="15" width="15.38"/>
    <col customWidth="1" min="16" max="16" width="25.13"/>
    <col customWidth="1" min="17" max="17" width="23.25"/>
    <col customWidth="1" min="18" max="18" width="24.13"/>
    <col customWidth="1" min="19" max="19" width="23.38"/>
    <col customWidth="1" min="20" max="20" width="25.0"/>
    <col customWidth="1" min="21" max="21" width="22.63"/>
    <col customWidth="1" min="22" max="22" width="25.0"/>
    <col collapsed="1" customWidth="1" min="23" max="23" width="23.38"/>
    <col customWidth="1" hidden="1" min="24" max="24" width="23.38" outlineLevel="1"/>
    <col collapsed="1" customWidth="1" min="25" max="25" width="25.13"/>
    <col customWidth="1" hidden="1" min="26" max="26" width="23.38" outlineLevel="1"/>
    <col collapsed="1" customWidth="1" min="27" max="27" width="22.25"/>
    <col customWidth="1" hidden="1" min="28" max="28" width="22.5" outlineLevel="1"/>
    <col collapsed="1" customWidth="1" min="29" max="29" width="25.0"/>
    <col customWidth="1" hidden="1" min="30" max="30" width="25.0" outlineLevel="1"/>
    <col collapsed="1" customWidth="1" min="31" max="31" width="17.88"/>
    <col customWidth="1" hidden="1" min="32" max="32" width="25.0" outlineLevel="1"/>
    <col customWidth="1" hidden="1" min="33" max="33" width="32.0" outlineLevel="1"/>
    <col customWidth="1" min="34" max="34" width="25.0"/>
    <col customWidth="1" min="35" max="36" width="24.75"/>
  </cols>
  <sheetData>
    <row r="1" collapsed="1">
      <c r="A1" s="12" t="s">
        <v>18</v>
      </c>
      <c r="B1" s="13"/>
      <c r="C1" s="13"/>
      <c r="D1" s="13"/>
      <c r="E1" s="13"/>
      <c r="F1" s="13"/>
      <c r="G1" s="13"/>
      <c r="H1" s="13"/>
      <c r="I1" s="13"/>
      <c r="J1" s="14"/>
      <c r="K1" s="13"/>
      <c r="L1" s="13"/>
      <c r="M1" s="13"/>
      <c r="N1" s="13"/>
      <c r="O1" s="13"/>
      <c r="P1" s="13"/>
      <c r="Q1" s="13"/>
      <c r="R1" s="13"/>
      <c r="S1" s="13"/>
      <c r="T1" s="13"/>
      <c r="U1" s="13"/>
      <c r="V1" s="13"/>
      <c r="W1" s="13"/>
      <c r="X1" s="13"/>
      <c r="Y1" s="13"/>
      <c r="Z1" s="13"/>
      <c r="AA1" s="13"/>
      <c r="AB1" s="13"/>
      <c r="AC1" s="13"/>
      <c r="AD1" s="13"/>
      <c r="AE1" s="13"/>
      <c r="AF1" s="13"/>
      <c r="AG1" s="13"/>
      <c r="AH1" s="13"/>
      <c r="AI1" s="13"/>
      <c r="AJ1" s="13"/>
    </row>
    <row r="2" hidden="1" outlineLevel="1">
      <c r="A2" s="15"/>
      <c r="B2" s="15"/>
      <c r="C2" s="15"/>
      <c r="D2" s="15"/>
      <c r="E2" s="15"/>
      <c r="F2" s="15"/>
      <c r="G2" s="15"/>
      <c r="H2" s="15"/>
      <c r="I2" s="15"/>
      <c r="J2" s="16"/>
      <c r="K2" s="15"/>
      <c r="L2" s="15"/>
      <c r="M2" s="15"/>
      <c r="N2" s="15"/>
      <c r="O2" s="15"/>
      <c r="P2" s="15"/>
      <c r="Q2" s="15"/>
      <c r="R2" s="15"/>
      <c r="S2" s="15"/>
      <c r="T2" s="15"/>
      <c r="U2" s="15"/>
      <c r="V2" s="15"/>
      <c r="W2" s="15"/>
      <c r="X2" s="15"/>
      <c r="Y2" s="15"/>
      <c r="Z2" s="15"/>
      <c r="AA2" s="15"/>
      <c r="AB2" s="15"/>
      <c r="AC2" s="15"/>
      <c r="AD2" s="15"/>
      <c r="AE2" s="16"/>
      <c r="AF2" s="15"/>
      <c r="AG2" s="15"/>
      <c r="AH2" s="15"/>
      <c r="AI2" s="15"/>
      <c r="AJ2" s="15"/>
    </row>
    <row r="3">
      <c r="A3" s="17" t="s">
        <v>19</v>
      </c>
      <c r="B3" s="18" t="s">
        <v>20</v>
      </c>
      <c r="C3" s="16"/>
      <c r="D3" s="19" t="s">
        <v>21</v>
      </c>
      <c r="E3" s="19" t="s">
        <v>22</v>
      </c>
      <c r="F3" s="15" t="str">
        <f>CONCATENATE(D6," or ", E6)</f>
        <v>A1.0 or A2.0</v>
      </c>
      <c r="G3" s="15" t="str">
        <f>E6</f>
        <v>A2.0</v>
      </c>
      <c r="H3" s="15" t="str">
        <f t="shared" ref="H3:I3" si="1">G3</f>
        <v>A2.0</v>
      </c>
      <c r="I3" s="15" t="str">
        <f t="shared" si="1"/>
        <v>A2.0</v>
      </c>
      <c r="J3" s="16" t="str">
        <f>H3</f>
        <v>A2.0</v>
      </c>
      <c r="K3" s="15" t="str">
        <f>CONCATENATE(G6," or ", L6)</f>
        <v>A3.0 or A4.1</v>
      </c>
      <c r="L3" s="15" t="str">
        <f>G6</f>
        <v>A3.0</v>
      </c>
      <c r="M3" s="15" t="str">
        <f>CONCATENATE(G6," or ", L6)</f>
        <v>A3.0 or A4.1</v>
      </c>
      <c r="N3" s="15" t="str">
        <f>concatenate(K6," or ", E6)</f>
        <v>A4.0 or A2.0</v>
      </c>
      <c r="O3" s="15" t="str">
        <f>CONCATENATE(K6," or ",H6," or ",R6," or ",N6)</f>
        <v>A4.0 or A3.1 or A5.3 or A4.3</v>
      </c>
      <c r="P3" s="15" t="str">
        <f>concatenate(K6," or ",N6)</f>
        <v>A4.0 or A4.3</v>
      </c>
      <c r="Q3" s="15" t="str">
        <f>CONCATENATE(K6," or ", H6," or ",N6)</f>
        <v>A4.0 or A3.1 or A4.3</v>
      </c>
      <c r="R3" s="15" t="str">
        <f>CONCATENATE(K6," or ", H6," or ",N6)</f>
        <v>A4.0 or A3.1 or A4.3</v>
      </c>
      <c r="S3" s="15" t="str">
        <f>concatenate(T6)</f>
        <v>A5.5</v>
      </c>
      <c r="T3" s="15" t="str">
        <f>CONCATENATE(K6," or ", H6," or ",N6)</f>
        <v>A4.0 or A3.1 or A4.3</v>
      </c>
      <c r="U3" s="15" t="str">
        <f>CONCATENATE(O6," or ",P6," or ",Q6," or ",S6)</f>
        <v>A5.0 or A5.1 or A5.2 or A5.4</v>
      </c>
      <c r="V3" s="15" t="str">
        <f>CONCATENATE(O6," or ",P6," or ",Q6," or ",S6)</f>
        <v>A5.0 or A5.1 or A5.2 or A5.4</v>
      </c>
      <c r="W3" s="20" t="s">
        <v>23</v>
      </c>
      <c r="X3" s="15" t="str">
        <f>W3</f>
        <v>A6.0, A7.1</v>
      </c>
      <c r="Y3" s="15" t="str">
        <f>U6</f>
        <v>A6.0</v>
      </c>
      <c r="Z3" s="15" t="str">
        <f>W3</f>
        <v>A6.0, A7.1</v>
      </c>
      <c r="AA3" s="20" t="s">
        <v>23</v>
      </c>
      <c r="AB3" s="19" t="str">
        <f>Z6</f>
        <v>A7.1</v>
      </c>
      <c r="AC3" s="15" t="str">
        <f t="shared" ref="AC3:AD3" si="2">Y6</f>
        <v>A7.1</v>
      </c>
      <c r="AD3" s="15" t="str">
        <f t="shared" si="2"/>
        <v>A7.1</v>
      </c>
      <c r="AE3" s="15" t="str">
        <f>U6</f>
        <v>A6.0</v>
      </c>
      <c r="AF3" s="15" t="str">
        <f>AB6</f>
        <v>A7.0</v>
      </c>
      <c r="AG3" s="15" t="str">
        <f>AD6</f>
        <v>A7.1</v>
      </c>
      <c r="AH3" s="15" t="str">
        <f>Y6</f>
        <v>A7.1</v>
      </c>
      <c r="AI3" s="19" t="s">
        <v>24</v>
      </c>
      <c r="AJ3" s="15"/>
    </row>
    <row r="4">
      <c r="A4" s="21" t="s">
        <v>25</v>
      </c>
      <c r="B4" s="18" t="s">
        <v>20</v>
      </c>
      <c r="C4" s="15"/>
      <c r="D4" s="18" t="s">
        <v>20</v>
      </c>
      <c r="E4" s="18" t="s">
        <v>20</v>
      </c>
      <c r="F4" s="18" t="s">
        <v>20</v>
      </c>
      <c r="G4" s="18" t="s">
        <v>20</v>
      </c>
      <c r="H4" s="18" t="s">
        <v>20</v>
      </c>
      <c r="I4" s="18" t="s">
        <v>20</v>
      </c>
      <c r="J4" s="16"/>
      <c r="K4" s="18" t="s">
        <v>20</v>
      </c>
      <c r="L4" s="18" t="s">
        <v>20</v>
      </c>
      <c r="M4" s="18" t="s">
        <v>20</v>
      </c>
      <c r="N4" s="18" t="s">
        <v>20</v>
      </c>
      <c r="O4" s="18" t="s">
        <v>20</v>
      </c>
      <c r="P4" s="18" t="s">
        <v>20</v>
      </c>
      <c r="Q4" s="18" t="s">
        <v>20</v>
      </c>
      <c r="R4" s="18" t="s">
        <v>20</v>
      </c>
      <c r="S4" s="18" t="s">
        <v>20</v>
      </c>
      <c r="T4" s="18" t="s">
        <v>20</v>
      </c>
      <c r="U4" s="18" t="s">
        <v>20</v>
      </c>
      <c r="V4" s="18" t="s">
        <v>20</v>
      </c>
      <c r="W4" s="18" t="s">
        <v>20</v>
      </c>
      <c r="X4" s="18" t="s">
        <v>20</v>
      </c>
      <c r="Y4" s="18" t="s">
        <v>20</v>
      </c>
      <c r="Z4" s="18" t="s">
        <v>20</v>
      </c>
      <c r="AA4" s="15" t="str">
        <f t="shared" ref="AA4:AB4" si="3">CONCATENATE(W9, "+", W11)</f>
        <v>S1.0+P1.0</v>
      </c>
      <c r="AB4" s="15" t="str">
        <f t="shared" si="3"/>
        <v>S1.0+P1.1</v>
      </c>
      <c r="AC4" s="15" t="str">
        <f t="shared" ref="AC4:AD4" si="4">CONCATENATE(Y9,"+",Y11)</f>
        <v>S1.0+P1.0</v>
      </c>
      <c r="AD4" s="15" t="str">
        <f t="shared" si="4"/>
        <v>S1.0+P1.1</v>
      </c>
      <c r="AE4" s="15"/>
      <c r="AF4" s="15" t="str">
        <f>CONCATENATE(AB9,"+",AB11)</f>
        <v>S2.0+P1.1</v>
      </c>
      <c r="AG4" s="15" t="str">
        <f>CONCATENATE(AD9,"+",AD11)</f>
        <v>S2.0+P1.1</v>
      </c>
      <c r="AH4" s="15" t="str">
        <f>CONCATENATE(Y9,"+",Y11," or ",Z9,"+",Z11)</f>
        <v>S1.0+P1.0 or S1.0+P1.1</v>
      </c>
      <c r="AI4" s="15"/>
      <c r="AJ4" s="15"/>
    </row>
    <row r="5">
      <c r="A5" s="22"/>
      <c r="B5" s="23"/>
      <c r="C5" s="23"/>
      <c r="D5" s="23"/>
      <c r="E5" s="23"/>
      <c r="F5" s="23"/>
      <c r="G5" s="23"/>
      <c r="H5" s="23"/>
      <c r="I5" s="23"/>
      <c r="J5" s="24"/>
      <c r="K5" s="23"/>
      <c r="L5" s="23"/>
      <c r="M5" s="23"/>
      <c r="N5" s="23"/>
      <c r="O5" s="23"/>
      <c r="P5" s="23"/>
      <c r="Q5" s="23"/>
      <c r="R5" s="23"/>
      <c r="S5" s="23"/>
      <c r="T5" s="23"/>
      <c r="U5" s="23"/>
      <c r="V5" s="23"/>
      <c r="W5" s="23"/>
      <c r="X5" s="23"/>
      <c r="Y5" s="23"/>
      <c r="Z5" s="23"/>
      <c r="AA5" s="23"/>
      <c r="AB5" s="23"/>
      <c r="AC5" s="23"/>
      <c r="AD5" s="23"/>
      <c r="AE5" s="24"/>
      <c r="AF5" s="23"/>
      <c r="AG5" s="23"/>
      <c r="AH5" s="23"/>
      <c r="AI5" s="23"/>
      <c r="AJ5" s="23"/>
    </row>
    <row r="6">
      <c r="A6" s="21" t="s">
        <v>26</v>
      </c>
      <c r="B6" s="15"/>
      <c r="C6" s="19" t="s">
        <v>21</v>
      </c>
      <c r="D6" s="15" t="s">
        <v>27</v>
      </c>
      <c r="E6" s="18" t="s">
        <v>28</v>
      </c>
      <c r="F6" s="15" t="s">
        <v>29</v>
      </c>
      <c r="G6" s="15" t="s">
        <v>30</v>
      </c>
      <c r="H6" s="15" t="s">
        <v>31</v>
      </c>
      <c r="I6" s="15" t="s">
        <v>32</v>
      </c>
      <c r="J6" s="25" t="s">
        <v>33</v>
      </c>
      <c r="K6" s="15" t="s">
        <v>34</v>
      </c>
      <c r="L6" s="15" t="s">
        <v>35</v>
      </c>
      <c r="M6" s="15" t="s">
        <v>36</v>
      </c>
      <c r="N6" s="15" t="s">
        <v>37</v>
      </c>
      <c r="O6" s="15" t="s">
        <v>38</v>
      </c>
      <c r="P6" s="15" t="s">
        <v>39</v>
      </c>
      <c r="Q6" s="15" t="s">
        <v>40</v>
      </c>
      <c r="R6" s="19" t="s">
        <v>41</v>
      </c>
      <c r="S6" s="19" t="s">
        <v>42</v>
      </c>
      <c r="T6" s="15" t="s">
        <v>43</v>
      </c>
      <c r="U6" s="15" t="s">
        <v>44</v>
      </c>
      <c r="V6" s="15" t="s">
        <v>45</v>
      </c>
      <c r="W6" s="15" t="s">
        <v>46</v>
      </c>
      <c r="X6" s="15" t="str">
        <f t="shared" ref="X6:X8" si="6">W6</f>
        <v>A7.0</v>
      </c>
      <c r="Y6" s="15" t="s">
        <v>47</v>
      </c>
      <c r="Z6" s="15" t="str">
        <f t="shared" ref="Z6:Z8" si="7">Y6</f>
        <v>A7.1</v>
      </c>
      <c r="AA6" s="15" t="str">
        <f t="shared" ref="AA6:AD6" si="5">W6</f>
        <v>A7.0</v>
      </c>
      <c r="AB6" s="15" t="str">
        <f t="shared" si="5"/>
        <v>A7.0</v>
      </c>
      <c r="AC6" s="15" t="str">
        <f t="shared" si="5"/>
        <v>A7.1</v>
      </c>
      <c r="AD6" s="15" t="str">
        <f t="shared" si="5"/>
        <v>A7.1</v>
      </c>
      <c r="AE6" s="19" t="s">
        <v>48</v>
      </c>
      <c r="AF6" s="19" t="s">
        <v>46</v>
      </c>
      <c r="AG6" s="19" t="str">
        <f t="shared" ref="AG6:AG8" si="9">AD6</f>
        <v>A7.1</v>
      </c>
      <c r="AH6" s="15" t="s">
        <v>49</v>
      </c>
      <c r="AI6" s="19" t="s">
        <v>50</v>
      </c>
      <c r="AJ6" s="15" t="s">
        <v>51</v>
      </c>
    </row>
    <row r="7" hidden="1">
      <c r="A7" s="26" t="s">
        <v>52</v>
      </c>
      <c r="B7" s="16" t="s">
        <v>53</v>
      </c>
      <c r="C7" s="16"/>
      <c r="D7" s="16" t="s">
        <v>54</v>
      </c>
      <c r="E7" s="16" t="s">
        <v>54</v>
      </c>
      <c r="F7" s="16" t="s">
        <v>54</v>
      </c>
      <c r="G7" s="16" t="s">
        <v>54</v>
      </c>
      <c r="H7" s="16" t="s">
        <v>54</v>
      </c>
      <c r="I7" s="16" t="s">
        <v>54</v>
      </c>
      <c r="J7" s="16"/>
      <c r="K7" s="16" t="s">
        <v>54</v>
      </c>
      <c r="L7" s="16" t="s">
        <v>54</v>
      </c>
      <c r="M7" s="16" t="s">
        <v>54</v>
      </c>
      <c r="N7" s="16" t="s">
        <v>54</v>
      </c>
      <c r="O7" s="16" t="s">
        <v>54</v>
      </c>
      <c r="P7" s="16" t="s">
        <v>54</v>
      </c>
      <c r="Q7" s="16" t="s">
        <v>54</v>
      </c>
      <c r="R7" s="16" t="s">
        <v>54</v>
      </c>
      <c r="S7" s="16" t="s">
        <v>54</v>
      </c>
      <c r="T7" s="16" t="s">
        <v>54</v>
      </c>
      <c r="U7" s="16" t="s">
        <v>54</v>
      </c>
      <c r="V7" s="16" t="s">
        <v>54</v>
      </c>
      <c r="W7" s="16" t="s">
        <v>54</v>
      </c>
      <c r="X7" s="16" t="str">
        <f t="shared" si="6"/>
        <v>Active</v>
      </c>
      <c r="Y7" s="16" t="s">
        <v>54</v>
      </c>
      <c r="Z7" s="16" t="str">
        <f t="shared" si="7"/>
        <v>Active</v>
      </c>
      <c r="AA7" s="16" t="str">
        <f t="shared" ref="AA7:AD7" si="8">W7</f>
        <v>Active</v>
      </c>
      <c r="AB7" s="16" t="str">
        <f t="shared" si="8"/>
        <v>Active</v>
      </c>
      <c r="AC7" s="16" t="str">
        <f t="shared" si="8"/>
        <v>Active</v>
      </c>
      <c r="AD7" s="16" t="str">
        <f t="shared" si="8"/>
        <v>Active</v>
      </c>
      <c r="AE7" s="16"/>
      <c r="AF7" s="16" t="str">
        <f>AB7</f>
        <v>Active</v>
      </c>
      <c r="AG7" s="25" t="str">
        <f t="shared" si="9"/>
        <v>Active</v>
      </c>
      <c r="AH7" s="16" t="s">
        <v>54</v>
      </c>
      <c r="AI7" s="16"/>
      <c r="AJ7" s="16" t="s">
        <v>53</v>
      </c>
    </row>
    <row r="8">
      <c r="A8" s="27" t="s">
        <v>55</v>
      </c>
      <c r="B8" s="28" t="s">
        <v>20</v>
      </c>
      <c r="C8" s="29" t="s">
        <v>56</v>
      </c>
      <c r="D8" s="29" t="s">
        <v>57</v>
      </c>
      <c r="E8" s="29" t="s">
        <v>58</v>
      </c>
      <c r="F8" s="29" t="s">
        <v>59</v>
      </c>
      <c r="G8" s="29" t="s">
        <v>60</v>
      </c>
      <c r="H8" s="29" t="s">
        <v>61</v>
      </c>
      <c r="I8" s="29" t="s">
        <v>62</v>
      </c>
      <c r="J8" s="30" t="s">
        <v>63</v>
      </c>
      <c r="K8" s="29" t="s">
        <v>64</v>
      </c>
      <c r="L8" s="29" t="s">
        <v>65</v>
      </c>
      <c r="M8" s="29" t="s">
        <v>66</v>
      </c>
      <c r="N8" s="29" t="s">
        <v>67</v>
      </c>
      <c r="O8" s="28" t="s">
        <v>68</v>
      </c>
      <c r="P8" s="28" t="s">
        <v>69</v>
      </c>
      <c r="Q8" s="28" t="s">
        <v>70</v>
      </c>
      <c r="R8" s="28" t="s">
        <v>71</v>
      </c>
      <c r="S8" s="29" t="s">
        <v>72</v>
      </c>
      <c r="T8" s="28" t="s">
        <v>73</v>
      </c>
      <c r="U8" s="28" t="s">
        <v>74</v>
      </c>
      <c r="V8" s="28" t="s">
        <v>75</v>
      </c>
      <c r="W8" s="28" t="s">
        <v>76</v>
      </c>
      <c r="X8" s="28" t="str">
        <f t="shared" si="6"/>
        <v>Officially Admitted
TERMINAL STATE</v>
      </c>
      <c r="Y8" s="28" t="s">
        <v>77</v>
      </c>
      <c r="Z8" s="28" t="str">
        <f t="shared" si="7"/>
        <v>Provisionally Admitted</v>
      </c>
      <c r="AA8" s="28" t="str">
        <f t="shared" ref="AA8:AD8" si="10">W8</f>
        <v>Officially Admitted
TERMINAL STATE</v>
      </c>
      <c r="AB8" s="28" t="str">
        <f t="shared" si="10"/>
        <v>Officially Admitted
TERMINAL STATE</v>
      </c>
      <c r="AC8" s="28" t="str">
        <f t="shared" si="10"/>
        <v>Provisionally Admitted</v>
      </c>
      <c r="AD8" s="28" t="str">
        <f t="shared" si="10"/>
        <v>Provisionally Admitted</v>
      </c>
      <c r="AE8" s="29" t="s">
        <v>78</v>
      </c>
      <c r="AF8" s="29" t="s">
        <v>79</v>
      </c>
      <c r="AG8" s="29" t="str">
        <f t="shared" si="9"/>
        <v>Provisionally Admitted</v>
      </c>
      <c r="AH8" s="29" t="s">
        <v>80</v>
      </c>
      <c r="AI8" s="29" t="s">
        <v>81</v>
      </c>
      <c r="AJ8" s="29" t="s">
        <v>53</v>
      </c>
    </row>
    <row r="9">
      <c r="A9" s="31" t="s">
        <v>82</v>
      </c>
      <c r="B9" s="15" t="s">
        <v>20</v>
      </c>
      <c r="C9" s="15" t="s">
        <v>20</v>
      </c>
      <c r="D9" s="15" t="s">
        <v>20</v>
      </c>
      <c r="E9" s="15" t="s">
        <v>20</v>
      </c>
      <c r="F9" s="15" t="s">
        <v>20</v>
      </c>
      <c r="G9" s="15" t="s">
        <v>20</v>
      </c>
      <c r="H9" s="15" t="s">
        <v>20</v>
      </c>
      <c r="I9" s="15" t="s">
        <v>20</v>
      </c>
      <c r="J9" s="16"/>
      <c r="K9" s="15" t="s">
        <v>20</v>
      </c>
      <c r="L9" s="15" t="s">
        <v>20</v>
      </c>
      <c r="M9" s="15" t="s">
        <v>20</v>
      </c>
      <c r="N9" s="15" t="s">
        <v>20</v>
      </c>
      <c r="O9" s="15" t="s">
        <v>20</v>
      </c>
      <c r="P9" s="15" t="s">
        <v>20</v>
      </c>
      <c r="Q9" s="15" t="s">
        <v>20</v>
      </c>
      <c r="R9" s="15" t="s">
        <v>20</v>
      </c>
      <c r="S9" s="15" t="s">
        <v>20</v>
      </c>
      <c r="T9" s="15" t="s">
        <v>20</v>
      </c>
      <c r="U9" s="15" t="s">
        <v>20</v>
      </c>
      <c r="V9" s="15" t="s">
        <v>20</v>
      </c>
      <c r="W9" s="15" t="s">
        <v>83</v>
      </c>
      <c r="X9" s="15" t="s">
        <v>83</v>
      </c>
      <c r="Y9" s="15" t="s">
        <v>83</v>
      </c>
      <c r="Z9" s="15" t="s">
        <v>83</v>
      </c>
      <c r="AA9" s="15" t="s">
        <v>84</v>
      </c>
      <c r="AB9" s="15" t="s">
        <v>84</v>
      </c>
      <c r="AC9" s="15" t="s">
        <v>84</v>
      </c>
      <c r="AD9" s="15" t="s">
        <v>84</v>
      </c>
      <c r="AE9" s="32"/>
      <c r="AF9" s="15" t="s">
        <v>84</v>
      </c>
      <c r="AG9" s="15" t="s">
        <v>84</v>
      </c>
      <c r="AH9" s="19" t="s">
        <v>85</v>
      </c>
      <c r="AI9" s="19" t="s">
        <v>86</v>
      </c>
      <c r="AJ9" s="15"/>
    </row>
    <row r="10" ht="45.0" customHeight="1" collapsed="1">
      <c r="A10" s="31" t="s">
        <v>87</v>
      </c>
      <c r="B10" s="15"/>
      <c r="C10" s="15"/>
      <c r="D10" s="15"/>
      <c r="E10" s="15"/>
      <c r="F10" s="15"/>
      <c r="G10" s="15"/>
      <c r="H10" s="15"/>
      <c r="I10" s="15"/>
      <c r="J10" s="16"/>
      <c r="K10" s="15"/>
      <c r="L10" s="15"/>
      <c r="M10" s="15"/>
      <c r="N10" s="15"/>
      <c r="O10" s="15"/>
      <c r="P10" s="15"/>
      <c r="Q10" s="15"/>
      <c r="R10" s="15"/>
      <c r="S10" s="15"/>
      <c r="T10" s="15"/>
      <c r="U10" s="15"/>
      <c r="V10" s="15"/>
      <c r="W10" s="15" t="s">
        <v>88</v>
      </c>
      <c r="X10" s="15" t="str">
        <f>W10</f>
        <v>Active - Without Enrollment</v>
      </c>
      <c r="Y10" s="15" t="str">
        <f t="shared" ref="Y10:Z10" si="11">W10</f>
        <v>Active - Without Enrollment</v>
      </c>
      <c r="Z10" s="15" t="str">
        <f t="shared" si="11"/>
        <v>Active - Without Enrollment</v>
      </c>
      <c r="AA10" s="15" t="s">
        <v>54</v>
      </c>
      <c r="AB10" s="15" t="s">
        <v>54</v>
      </c>
      <c r="AC10" s="15" t="s">
        <v>54</v>
      </c>
      <c r="AD10" s="15" t="s">
        <v>54</v>
      </c>
      <c r="AE10" s="20" t="s">
        <v>78</v>
      </c>
      <c r="AF10" s="15" t="str">
        <f>AB10</f>
        <v>Active</v>
      </c>
      <c r="AG10" s="15" t="str">
        <f>AF10</f>
        <v>Active</v>
      </c>
      <c r="AH10" s="19" t="s">
        <v>89</v>
      </c>
      <c r="AI10" s="19" t="s">
        <v>81</v>
      </c>
      <c r="AJ10" s="15"/>
    </row>
    <row r="11" hidden="1" outlineLevel="1">
      <c r="A11" s="31" t="s">
        <v>90</v>
      </c>
      <c r="B11" s="15"/>
      <c r="C11" s="15"/>
      <c r="D11" s="15"/>
      <c r="E11" s="15"/>
      <c r="F11" s="15"/>
      <c r="G11" s="15"/>
      <c r="H11" s="15"/>
      <c r="I11" s="15"/>
      <c r="J11" s="16"/>
      <c r="K11" s="15"/>
      <c r="L11" s="15"/>
      <c r="M11" s="15"/>
      <c r="N11" s="15"/>
      <c r="O11" s="15"/>
      <c r="P11" s="15"/>
      <c r="Q11" s="15"/>
      <c r="R11" s="15"/>
      <c r="S11" s="15"/>
      <c r="T11" s="15"/>
      <c r="U11" s="15"/>
      <c r="V11" s="15"/>
      <c r="W11" s="19" t="s">
        <v>91</v>
      </c>
      <c r="X11" s="19" t="s">
        <v>92</v>
      </c>
      <c r="Y11" s="19" t="s">
        <v>91</v>
      </c>
      <c r="Z11" s="19" t="s">
        <v>92</v>
      </c>
      <c r="AA11" s="19" t="s">
        <v>91</v>
      </c>
      <c r="AB11" s="19" t="s">
        <v>92</v>
      </c>
      <c r="AC11" s="19" t="s">
        <v>91</v>
      </c>
      <c r="AD11" s="19" t="s">
        <v>92</v>
      </c>
      <c r="AE11" s="25"/>
      <c r="AF11" s="19" t="s">
        <v>91</v>
      </c>
      <c r="AG11" s="19" t="s">
        <v>91</v>
      </c>
      <c r="AH11" s="19" t="s">
        <v>93</v>
      </c>
      <c r="AI11" s="15"/>
      <c r="AJ11" s="15"/>
    </row>
    <row r="12" hidden="1" outlineLevel="1">
      <c r="A12" s="33" t="s">
        <v>94</v>
      </c>
      <c r="B12" s="15" t="s">
        <v>20</v>
      </c>
      <c r="C12" s="15" t="s">
        <v>20</v>
      </c>
      <c r="D12" s="15" t="s">
        <v>20</v>
      </c>
      <c r="E12" s="15" t="s">
        <v>20</v>
      </c>
      <c r="F12" s="15" t="s">
        <v>20</v>
      </c>
      <c r="G12" s="15" t="s">
        <v>20</v>
      </c>
      <c r="H12" s="15" t="s">
        <v>20</v>
      </c>
      <c r="I12" s="15" t="s">
        <v>20</v>
      </c>
      <c r="J12" s="16"/>
      <c r="K12" s="15" t="s">
        <v>20</v>
      </c>
      <c r="L12" s="15" t="s">
        <v>20</v>
      </c>
      <c r="M12" s="15" t="s">
        <v>20</v>
      </c>
      <c r="N12" s="15" t="s">
        <v>20</v>
      </c>
      <c r="O12" s="15" t="s">
        <v>20</v>
      </c>
      <c r="P12" s="15" t="s">
        <v>20</v>
      </c>
      <c r="Q12" s="15" t="s">
        <v>20</v>
      </c>
      <c r="R12" s="15" t="s">
        <v>20</v>
      </c>
      <c r="S12" s="15" t="s">
        <v>20</v>
      </c>
      <c r="T12" s="15" t="s">
        <v>20</v>
      </c>
      <c r="U12" s="15" t="s">
        <v>20</v>
      </c>
      <c r="V12" s="15" t="s">
        <v>20</v>
      </c>
      <c r="W12" s="15" t="s">
        <v>95</v>
      </c>
      <c r="X12" s="15" t="s">
        <v>96</v>
      </c>
      <c r="Y12" s="15" t="str">
        <f t="shared" ref="Y12:Z12" si="12">W12</f>
        <v>Eligible</v>
      </c>
      <c r="Z12" s="15" t="str">
        <f t="shared" si="12"/>
        <v>Probationary</v>
      </c>
      <c r="AA12" s="15" t="s">
        <v>95</v>
      </c>
      <c r="AB12" s="15" t="s">
        <v>96</v>
      </c>
      <c r="AC12" s="19" t="s">
        <v>95</v>
      </c>
      <c r="AD12" s="15" t="s">
        <v>96</v>
      </c>
      <c r="AE12" s="25"/>
      <c r="AF12" s="19" t="s">
        <v>95</v>
      </c>
      <c r="AG12" s="19" t="s">
        <v>95</v>
      </c>
      <c r="AH12" s="19" t="s">
        <v>97</v>
      </c>
      <c r="AI12" s="15"/>
      <c r="AJ12" s="15"/>
    </row>
    <row r="13">
      <c r="A13" s="23"/>
      <c r="B13" s="23"/>
      <c r="C13" s="23"/>
      <c r="D13" s="23"/>
      <c r="E13" s="23"/>
      <c r="F13" s="23"/>
      <c r="G13" s="23"/>
      <c r="H13" s="23"/>
      <c r="I13" s="23"/>
      <c r="J13" s="24"/>
      <c r="K13" s="23"/>
      <c r="L13" s="23"/>
      <c r="M13" s="23"/>
      <c r="N13" s="23"/>
      <c r="O13" s="23"/>
      <c r="P13" s="23"/>
      <c r="Q13" s="23"/>
      <c r="R13" s="23"/>
      <c r="S13" s="23"/>
      <c r="T13" s="23"/>
      <c r="U13" s="23"/>
      <c r="V13" s="23"/>
      <c r="W13" s="23"/>
      <c r="X13" s="23"/>
      <c r="Y13" s="23"/>
      <c r="Z13" s="23"/>
      <c r="AA13" s="23"/>
      <c r="AB13" s="23"/>
      <c r="AC13" s="23"/>
      <c r="AD13" s="23"/>
      <c r="AE13" s="24"/>
      <c r="AF13" s="23"/>
      <c r="AG13" s="23"/>
      <c r="AH13" s="23"/>
      <c r="AI13" s="23"/>
      <c r="AJ13" s="23"/>
    </row>
    <row r="14">
      <c r="A14" s="33" t="s">
        <v>98</v>
      </c>
      <c r="B14" s="15" t="s">
        <v>99</v>
      </c>
      <c r="C14" s="15" t="s">
        <v>99</v>
      </c>
      <c r="D14" s="15" t="s">
        <v>99</v>
      </c>
      <c r="E14" s="15" t="s">
        <v>99</v>
      </c>
      <c r="F14" s="15" t="s">
        <v>99</v>
      </c>
      <c r="G14" s="15" t="s">
        <v>99</v>
      </c>
      <c r="H14" s="15" t="s">
        <v>99</v>
      </c>
      <c r="I14" s="15" t="s">
        <v>99</v>
      </c>
      <c r="J14" s="25" t="s">
        <v>100</v>
      </c>
      <c r="K14" s="15" t="s">
        <v>99</v>
      </c>
      <c r="L14" s="15" t="s">
        <v>99</v>
      </c>
      <c r="M14" s="15" t="s">
        <v>99</v>
      </c>
      <c r="N14" s="15" t="s">
        <v>99</v>
      </c>
      <c r="O14" s="15" t="s">
        <v>99</v>
      </c>
      <c r="P14" s="15" t="s">
        <v>101</v>
      </c>
      <c r="Q14" s="15" t="s">
        <v>99</v>
      </c>
      <c r="R14" s="15" t="s">
        <v>99</v>
      </c>
      <c r="S14" s="15" t="s">
        <v>99</v>
      </c>
      <c r="T14" s="15" t="s">
        <v>99</v>
      </c>
      <c r="U14" s="15" t="s">
        <v>99</v>
      </c>
      <c r="V14" s="15" t="s">
        <v>99</v>
      </c>
      <c r="W14" s="15" t="s">
        <v>99</v>
      </c>
      <c r="X14" s="15" t="s">
        <v>99</v>
      </c>
      <c r="Y14" s="15" t="s">
        <v>99</v>
      </c>
      <c r="Z14" s="15" t="s">
        <v>99</v>
      </c>
      <c r="AA14" s="15" t="s">
        <v>99</v>
      </c>
      <c r="AB14" s="15" t="s">
        <v>99</v>
      </c>
      <c r="AC14" s="15" t="s">
        <v>99</v>
      </c>
      <c r="AD14" s="15" t="s">
        <v>99</v>
      </c>
      <c r="AE14" s="15" t="s">
        <v>99</v>
      </c>
      <c r="AF14" s="15" t="s">
        <v>99</v>
      </c>
      <c r="AG14" s="15" t="s">
        <v>99</v>
      </c>
      <c r="AH14" s="15" t="s">
        <v>99</v>
      </c>
      <c r="AI14" s="15" t="s">
        <v>99</v>
      </c>
      <c r="AJ14" s="15" t="s">
        <v>99</v>
      </c>
    </row>
    <row r="15">
      <c r="A15" s="23"/>
      <c r="B15" s="23"/>
      <c r="C15" s="23"/>
      <c r="D15" s="23"/>
      <c r="E15" s="23"/>
      <c r="F15" s="23"/>
      <c r="G15" s="23"/>
      <c r="H15" s="23"/>
      <c r="I15" s="23"/>
      <c r="J15" s="24"/>
      <c r="K15" s="23"/>
      <c r="L15" s="23"/>
      <c r="M15" s="23"/>
      <c r="N15" s="23"/>
      <c r="O15" s="23"/>
      <c r="P15" s="23"/>
      <c r="Q15" s="23"/>
      <c r="R15" s="23"/>
      <c r="S15" s="23"/>
      <c r="T15" s="23"/>
      <c r="U15" s="23"/>
      <c r="V15" s="23"/>
      <c r="W15" s="23"/>
      <c r="X15" s="23"/>
      <c r="Y15" s="23"/>
      <c r="Z15" s="23"/>
      <c r="AA15" s="23"/>
      <c r="AB15" s="23"/>
      <c r="AC15" s="23"/>
      <c r="AD15" s="23"/>
      <c r="AE15" s="24"/>
      <c r="AF15" s="23"/>
      <c r="AG15" s="23"/>
      <c r="AH15" s="23"/>
      <c r="AI15" s="23"/>
      <c r="AJ15" s="23"/>
    </row>
    <row r="16">
      <c r="A16" s="33" t="s">
        <v>102</v>
      </c>
      <c r="B16" s="15" t="s">
        <v>103</v>
      </c>
      <c r="C16" s="15" t="s">
        <v>103</v>
      </c>
      <c r="D16" s="15" t="s">
        <v>103</v>
      </c>
      <c r="E16" s="15" t="s">
        <v>103</v>
      </c>
      <c r="F16" s="15" t="s">
        <v>103</v>
      </c>
      <c r="G16" s="15" t="s">
        <v>103</v>
      </c>
      <c r="H16" s="15" t="s">
        <v>103</v>
      </c>
      <c r="I16" s="15" t="s">
        <v>103</v>
      </c>
      <c r="J16" s="16" t="s">
        <v>103</v>
      </c>
      <c r="K16" s="15" t="s">
        <v>104</v>
      </c>
      <c r="L16" s="15" t="s">
        <v>104</v>
      </c>
      <c r="M16" s="15" t="s">
        <v>104</v>
      </c>
      <c r="N16" s="15" t="s">
        <v>105</v>
      </c>
      <c r="O16" s="15" t="s">
        <v>106</v>
      </c>
      <c r="P16" s="15" t="s">
        <v>106</v>
      </c>
      <c r="Q16" s="15" t="s">
        <v>106</v>
      </c>
      <c r="R16" s="15" t="s">
        <v>106</v>
      </c>
      <c r="S16" s="15" t="s">
        <v>106</v>
      </c>
      <c r="T16" s="15" t="s">
        <v>106</v>
      </c>
      <c r="U16" s="19" t="s">
        <v>107</v>
      </c>
      <c r="V16" s="19" t="s">
        <v>107</v>
      </c>
      <c r="W16" s="19" t="s">
        <v>107</v>
      </c>
      <c r="X16" s="19" t="s">
        <v>107</v>
      </c>
      <c r="Y16" s="19" t="s">
        <v>107</v>
      </c>
      <c r="Z16" s="15" t="s">
        <v>108</v>
      </c>
      <c r="AA16" s="15" t="s">
        <v>109</v>
      </c>
      <c r="AB16" s="15" t="s">
        <v>109</v>
      </c>
      <c r="AC16" s="15" t="s">
        <v>109</v>
      </c>
      <c r="AD16" s="15" t="s">
        <v>109</v>
      </c>
      <c r="AE16" s="19" t="s">
        <v>110</v>
      </c>
      <c r="AF16" s="15" t="s">
        <v>111</v>
      </c>
      <c r="AG16" s="15" t="s">
        <v>111</v>
      </c>
      <c r="AH16" s="15" t="s">
        <v>111</v>
      </c>
      <c r="AI16" s="19" t="s">
        <v>112</v>
      </c>
      <c r="AJ16" s="15" t="s">
        <v>113</v>
      </c>
    </row>
    <row r="17" collapsed="1">
      <c r="A17" s="15"/>
      <c r="B17" s="15"/>
      <c r="C17" s="15"/>
      <c r="D17" s="15"/>
      <c r="E17" s="15"/>
      <c r="G17" s="15"/>
      <c r="H17" s="15"/>
      <c r="I17" s="15"/>
      <c r="J17" s="16"/>
      <c r="K17" s="15"/>
      <c r="L17" s="15"/>
      <c r="M17" s="15"/>
      <c r="N17" s="15"/>
      <c r="O17" s="15"/>
      <c r="P17" s="15"/>
      <c r="Q17" s="19" t="s">
        <v>114</v>
      </c>
      <c r="R17" s="15"/>
      <c r="S17" s="15"/>
      <c r="T17" s="15"/>
      <c r="U17" s="15"/>
      <c r="V17" s="15"/>
      <c r="W17" s="15"/>
      <c r="X17" s="15"/>
      <c r="Y17" s="15"/>
      <c r="Z17" s="15"/>
      <c r="AA17" s="19" t="s">
        <v>114</v>
      </c>
      <c r="AB17" s="19" t="s">
        <v>114</v>
      </c>
      <c r="AC17" s="19" t="s">
        <v>114</v>
      </c>
      <c r="AD17" s="19" t="s">
        <v>114</v>
      </c>
      <c r="AE17" s="15" t="s">
        <v>115</v>
      </c>
      <c r="AF17" s="15"/>
      <c r="AG17" s="15"/>
      <c r="AH17" s="15"/>
      <c r="AJ17" s="15"/>
    </row>
    <row r="18" hidden="1" outlineLevel="1">
      <c r="A18" s="15"/>
      <c r="B18" s="15"/>
      <c r="C18" s="15"/>
      <c r="D18" s="15"/>
      <c r="E18" s="15"/>
      <c r="F18" s="15"/>
      <c r="G18" s="15"/>
      <c r="H18" s="15"/>
      <c r="I18" s="15"/>
      <c r="J18" s="16"/>
      <c r="K18" s="15"/>
      <c r="L18" s="15"/>
      <c r="M18" s="15"/>
      <c r="N18" s="15"/>
      <c r="O18" s="15"/>
      <c r="P18" s="15"/>
      <c r="Q18" s="15" t="s">
        <v>109</v>
      </c>
      <c r="R18" s="15"/>
      <c r="S18" s="15"/>
      <c r="T18" s="15"/>
      <c r="U18" s="15"/>
      <c r="V18" s="15"/>
      <c r="W18" s="15"/>
      <c r="X18" s="15"/>
      <c r="Y18" s="15"/>
      <c r="Z18" s="15"/>
      <c r="AA18" s="15" t="s">
        <v>116</v>
      </c>
      <c r="AB18" s="15" t="s">
        <v>116</v>
      </c>
      <c r="AC18" s="15" t="s">
        <v>116</v>
      </c>
      <c r="AD18" s="15" t="s">
        <v>116</v>
      </c>
      <c r="AE18" s="16"/>
      <c r="AF18" s="15"/>
      <c r="AG18" s="15"/>
      <c r="AH18" s="15"/>
      <c r="AI18" s="15"/>
      <c r="AJ18" s="15"/>
    </row>
    <row r="19" hidden="1" outlineLevel="1">
      <c r="A19" s="15"/>
      <c r="B19" s="15"/>
      <c r="C19" s="15"/>
      <c r="D19" s="15"/>
      <c r="E19" s="15"/>
      <c r="F19" s="15"/>
      <c r="G19" s="15"/>
      <c r="H19" s="15"/>
      <c r="I19" s="15"/>
      <c r="J19" s="16"/>
      <c r="K19" s="15"/>
      <c r="L19" s="15"/>
      <c r="M19" s="15"/>
      <c r="N19" s="15"/>
      <c r="O19" s="15"/>
      <c r="P19" s="15"/>
      <c r="Q19" s="15"/>
      <c r="R19" s="15"/>
      <c r="S19" s="15"/>
      <c r="T19" s="15"/>
      <c r="U19" s="15"/>
      <c r="V19" s="15"/>
      <c r="W19" s="15"/>
      <c r="X19" s="15"/>
      <c r="Y19" s="15"/>
      <c r="Z19" s="15"/>
      <c r="AA19" s="19" t="s">
        <v>114</v>
      </c>
      <c r="AB19" s="19" t="s">
        <v>114</v>
      </c>
      <c r="AC19" s="19" t="s">
        <v>114</v>
      </c>
      <c r="AD19" s="19" t="s">
        <v>114</v>
      </c>
      <c r="AE19" s="16"/>
      <c r="AF19" s="15"/>
      <c r="AG19" s="15"/>
      <c r="AH19" s="15"/>
      <c r="AI19" s="15"/>
      <c r="AJ19" s="15"/>
    </row>
    <row r="20" hidden="1" outlineLevel="1">
      <c r="A20" s="15"/>
      <c r="B20" s="15"/>
      <c r="C20" s="15"/>
      <c r="D20" s="15"/>
      <c r="E20" s="15"/>
      <c r="F20" s="15"/>
      <c r="G20" s="15"/>
      <c r="H20" s="15"/>
      <c r="I20" s="15"/>
      <c r="J20" s="16"/>
      <c r="K20" s="15"/>
      <c r="L20" s="15"/>
      <c r="M20" s="15"/>
      <c r="N20" s="15"/>
      <c r="O20" s="15"/>
      <c r="P20" s="15"/>
      <c r="Q20" s="15"/>
      <c r="R20" s="15"/>
      <c r="S20" s="15"/>
      <c r="T20" s="15"/>
      <c r="U20" s="15"/>
      <c r="V20" s="15"/>
      <c r="W20" s="15"/>
      <c r="X20" s="15"/>
      <c r="Y20" s="15"/>
      <c r="Z20" s="15"/>
      <c r="AA20" s="15" t="s">
        <v>111</v>
      </c>
      <c r="AB20" s="15" t="s">
        <v>111</v>
      </c>
      <c r="AC20" s="15" t="s">
        <v>111</v>
      </c>
      <c r="AD20" s="15" t="s">
        <v>111</v>
      </c>
      <c r="AE20" s="16"/>
      <c r="AF20" s="15"/>
      <c r="AG20" s="15"/>
      <c r="AH20" s="15"/>
      <c r="AI20" s="15"/>
      <c r="AJ20" s="15"/>
    </row>
    <row r="21" hidden="1" outlineLevel="1">
      <c r="A21" s="23"/>
      <c r="B21" s="23"/>
      <c r="C21" s="23"/>
      <c r="D21" s="23"/>
      <c r="E21" s="23"/>
      <c r="F21" s="23"/>
      <c r="G21" s="23"/>
      <c r="H21" s="23"/>
      <c r="I21" s="23"/>
      <c r="J21" s="24"/>
      <c r="K21" s="23"/>
      <c r="L21" s="23"/>
      <c r="M21" s="23"/>
      <c r="N21" s="23"/>
      <c r="O21" s="23"/>
      <c r="P21" s="23"/>
      <c r="Q21" s="23"/>
      <c r="R21" s="23"/>
      <c r="S21" s="23"/>
      <c r="T21" s="23"/>
      <c r="U21" s="23"/>
      <c r="V21" s="23"/>
      <c r="W21" s="23"/>
      <c r="X21" s="23"/>
      <c r="Y21" s="23"/>
      <c r="Z21" s="23"/>
      <c r="AA21" s="23"/>
      <c r="AB21" s="23"/>
      <c r="AC21" s="23"/>
      <c r="AD21" s="23"/>
      <c r="AE21" s="24"/>
      <c r="AF21" s="23"/>
      <c r="AG21" s="23"/>
      <c r="AH21" s="23"/>
      <c r="AI21" s="23"/>
      <c r="AJ21" s="23"/>
    </row>
    <row r="22">
      <c r="A22" s="33" t="s">
        <v>117</v>
      </c>
      <c r="B22" s="15" t="s">
        <v>118</v>
      </c>
      <c r="C22" s="19" t="s">
        <v>119</v>
      </c>
      <c r="D22" s="19" t="s">
        <v>120</v>
      </c>
      <c r="E22" s="15" t="s">
        <v>121</v>
      </c>
      <c r="F22" s="19" t="s">
        <v>122</v>
      </c>
      <c r="G22" s="8" t="s">
        <v>123</v>
      </c>
      <c r="H22" s="8" t="s">
        <v>123</v>
      </c>
      <c r="I22" s="8" t="s">
        <v>123</v>
      </c>
      <c r="J22" s="25" t="s">
        <v>124</v>
      </c>
      <c r="K22" s="15" t="s">
        <v>125</v>
      </c>
      <c r="L22" s="15" t="s">
        <v>125</v>
      </c>
      <c r="M22" s="15" t="s">
        <v>125</v>
      </c>
      <c r="N22" s="15" t="s">
        <v>126</v>
      </c>
      <c r="O22" s="15" t="s">
        <v>127</v>
      </c>
      <c r="P22" s="15" t="s">
        <v>127</v>
      </c>
      <c r="Q22" s="15" t="s">
        <v>127</v>
      </c>
      <c r="R22" s="15" t="s">
        <v>127</v>
      </c>
      <c r="S22" s="15" t="s">
        <v>127</v>
      </c>
      <c r="T22" s="15" t="s">
        <v>127</v>
      </c>
      <c r="U22" s="19" t="s">
        <v>128</v>
      </c>
      <c r="V22" s="19" t="s">
        <v>129</v>
      </c>
      <c r="W22" s="15" t="s">
        <v>130</v>
      </c>
      <c r="X22" s="15" t="s">
        <v>130</v>
      </c>
      <c r="Y22" s="15" t="s">
        <v>130</v>
      </c>
      <c r="Z22" s="15" t="s">
        <v>130</v>
      </c>
      <c r="AA22" s="19" t="s">
        <v>131</v>
      </c>
      <c r="AB22" s="19" t="s">
        <v>131</v>
      </c>
      <c r="AC22" s="15" t="s">
        <v>132</v>
      </c>
      <c r="AD22" s="15" t="s">
        <v>132</v>
      </c>
      <c r="AE22" s="19" t="s">
        <v>133</v>
      </c>
      <c r="AF22" s="19" t="s">
        <v>131</v>
      </c>
      <c r="AG22" s="19" t="s">
        <v>132</v>
      </c>
      <c r="AH22" s="15" t="s">
        <v>134</v>
      </c>
      <c r="AI22" s="19" t="s">
        <v>135</v>
      </c>
      <c r="AJ22" s="15" t="s">
        <v>136</v>
      </c>
    </row>
    <row r="23">
      <c r="A23" s="15"/>
      <c r="B23" s="34" t="s">
        <v>114</v>
      </c>
      <c r="C23" s="15"/>
      <c r="D23" s="15" t="s">
        <v>115</v>
      </c>
      <c r="E23" s="15"/>
      <c r="F23" s="19" t="s">
        <v>114</v>
      </c>
      <c r="G23" s="15" t="s">
        <v>115</v>
      </c>
      <c r="H23" s="15" t="s">
        <v>115</v>
      </c>
      <c r="I23" s="15" t="s">
        <v>115</v>
      </c>
      <c r="J23" s="16"/>
      <c r="K23" s="15" t="s">
        <v>115</v>
      </c>
      <c r="L23" s="15" t="s">
        <v>115</v>
      </c>
      <c r="M23" s="15" t="s">
        <v>115</v>
      </c>
      <c r="N23" s="35" t="s">
        <v>114</v>
      </c>
      <c r="O23" s="15" t="s">
        <v>115</v>
      </c>
      <c r="P23" s="15" t="s">
        <v>115</v>
      </c>
      <c r="Q23" s="15" t="s">
        <v>115</v>
      </c>
      <c r="R23" s="15" t="s">
        <v>115</v>
      </c>
      <c r="S23" s="15" t="s">
        <v>115</v>
      </c>
      <c r="T23" s="15" t="s">
        <v>115</v>
      </c>
      <c r="U23" s="15" t="s">
        <v>115</v>
      </c>
      <c r="V23" s="15" t="s">
        <v>115</v>
      </c>
      <c r="W23" s="36" t="s">
        <v>114</v>
      </c>
      <c r="X23" s="36" t="s">
        <v>114</v>
      </c>
      <c r="Y23" s="36" t="s">
        <v>114</v>
      </c>
      <c r="Z23" s="36" t="s">
        <v>114</v>
      </c>
      <c r="AA23" s="15" t="s">
        <v>115</v>
      </c>
      <c r="AB23" s="35" t="s">
        <v>115</v>
      </c>
      <c r="AC23" s="15" t="s">
        <v>115</v>
      </c>
      <c r="AD23" s="35" t="s">
        <v>115</v>
      </c>
      <c r="AE23" s="15" t="s">
        <v>115</v>
      </c>
      <c r="AF23" s="15" t="s">
        <v>115</v>
      </c>
      <c r="AG23" s="15" t="s">
        <v>115</v>
      </c>
      <c r="AH23" s="15" t="s">
        <v>115</v>
      </c>
      <c r="AI23" s="15" t="s">
        <v>115</v>
      </c>
      <c r="AJ23" s="15" t="s">
        <v>115</v>
      </c>
    </row>
    <row r="24" ht="96.75" customHeight="1">
      <c r="A24" s="15"/>
      <c r="B24" s="34" t="s">
        <v>137</v>
      </c>
      <c r="C24" s="15"/>
      <c r="D24" s="19" t="s">
        <v>138</v>
      </c>
      <c r="E24" s="19"/>
      <c r="F24" s="19" t="s">
        <v>139</v>
      </c>
      <c r="G24" s="15" t="s">
        <v>140</v>
      </c>
      <c r="H24" s="15" t="s">
        <v>140</v>
      </c>
      <c r="I24" s="15" t="s">
        <v>140</v>
      </c>
      <c r="J24" s="16"/>
      <c r="K24" s="15" t="s">
        <v>126</v>
      </c>
      <c r="L24" s="15" t="s">
        <v>141</v>
      </c>
      <c r="M24" s="15" t="s">
        <v>141</v>
      </c>
      <c r="N24" s="19" t="s">
        <v>124</v>
      </c>
      <c r="O24" s="15" t="s">
        <v>142</v>
      </c>
      <c r="P24" s="15" t="s">
        <v>143</v>
      </c>
      <c r="Q24" s="15" t="s">
        <v>144</v>
      </c>
      <c r="R24" s="15" t="s">
        <v>145</v>
      </c>
      <c r="S24" s="15" t="s">
        <v>146</v>
      </c>
      <c r="T24" s="19" t="s">
        <v>147</v>
      </c>
      <c r="U24" s="15" t="s">
        <v>130</v>
      </c>
      <c r="V24" s="15" t="s">
        <v>148</v>
      </c>
      <c r="W24" s="15" t="s">
        <v>149</v>
      </c>
      <c r="X24" s="15" t="s">
        <v>149</v>
      </c>
      <c r="Y24" s="15" t="s">
        <v>149</v>
      </c>
      <c r="Z24" s="15" t="s">
        <v>149</v>
      </c>
      <c r="AA24" s="15" t="s">
        <v>150</v>
      </c>
      <c r="AB24" s="15" t="s">
        <v>150</v>
      </c>
      <c r="AC24" s="15" t="s">
        <v>150</v>
      </c>
      <c r="AD24" s="15" t="s">
        <v>150</v>
      </c>
      <c r="AE24" s="19" t="s">
        <v>151</v>
      </c>
      <c r="AF24" s="15" t="s">
        <v>152</v>
      </c>
      <c r="AG24" s="15" t="s">
        <v>152</v>
      </c>
      <c r="AH24" s="15" t="s">
        <v>132</v>
      </c>
      <c r="AI24" s="19" t="s">
        <v>153</v>
      </c>
      <c r="AJ24" s="15" t="s">
        <v>154</v>
      </c>
    </row>
    <row r="25">
      <c r="A25" s="15"/>
      <c r="B25" s="15"/>
      <c r="C25" s="15"/>
      <c r="D25" s="15"/>
      <c r="E25" s="15"/>
      <c r="F25" s="15"/>
      <c r="G25" s="15" t="s">
        <v>115</v>
      </c>
      <c r="H25" s="15" t="s">
        <v>115</v>
      </c>
      <c r="I25" s="15" t="s">
        <v>115</v>
      </c>
      <c r="J25" s="16"/>
      <c r="K25" s="15"/>
      <c r="L25" s="15" t="s">
        <v>115</v>
      </c>
      <c r="M25" s="15" t="s">
        <v>115</v>
      </c>
      <c r="N25" s="15" t="s">
        <v>115</v>
      </c>
      <c r="O25" s="19" t="s">
        <v>114</v>
      </c>
      <c r="P25" s="15"/>
      <c r="Q25" s="19" t="s">
        <v>114</v>
      </c>
      <c r="R25" s="15"/>
      <c r="S25" s="15" t="s">
        <v>115</v>
      </c>
      <c r="T25" s="15"/>
      <c r="U25" s="15" t="s">
        <v>114</v>
      </c>
      <c r="V25" s="19"/>
      <c r="W25" s="15" t="s">
        <v>115</v>
      </c>
      <c r="X25" s="15" t="s">
        <v>115</v>
      </c>
      <c r="Y25" s="15" t="s">
        <v>115</v>
      </c>
      <c r="Z25" s="15" t="s">
        <v>115</v>
      </c>
      <c r="AA25" s="15" t="s">
        <v>114</v>
      </c>
      <c r="AB25" s="15" t="s">
        <v>114</v>
      </c>
      <c r="AC25" s="15" t="s">
        <v>114</v>
      </c>
      <c r="AD25" s="15" t="s">
        <v>114</v>
      </c>
      <c r="AE25" s="15"/>
      <c r="AF25" s="15" t="s">
        <v>115</v>
      </c>
      <c r="AG25" s="15" t="s">
        <v>115</v>
      </c>
      <c r="AH25" s="15"/>
      <c r="AI25" s="19"/>
      <c r="AJ25" s="19"/>
    </row>
    <row r="26">
      <c r="A26" s="15"/>
      <c r="B26" s="15"/>
      <c r="C26" s="15"/>
      <c r="D26" s="15"/>
      <c r="E26" s="15"/>
      <c r="F26" s="15"/>
      <c r="G26" s="15" t="s">
        <v>125</v>
      </c>
      <c r="H26" s="15" t="s">
        <v>155</v>
      </c>
      <c r="I26" s="15" t="s">
        <v>156</v>
      </c>
      <c r="J26" s="16"/>
      <c r="K26" s="15"/>
      <c r="L26" s="15" t="s">
        <v>157</v>
      </c>
      <c r="M26" s="15" t="s">
        <v>158</v>
      </c>
      <c r="N26" s="19" t="s">
        <v>159</v>
      </c>
      <c r="O26" s="19" t="s">
        <v>160</v>
      </c>
      <c r="P26" s="15"/>
      <c r="Q26" s="15"/>
      <c r="R26" s="15"/>
      <c r="S26" s="15" t="s">
        <v>161</v>
      </c>
      <c r="T26" s="15"/>
      <c r="U26" s="15" t="s">
        <v>149</v>
      </c>
      <c r="V26" s="15"/>
      <c r="W26" s="19" t="s">
        <v>162</v>
      </c>
      <c r="X26" s="19" t="s">
        <v>162</v>
      </c>
      <c r="Y26" s="19" t="s">
        <v>163</v>
      </c>
      <c r="Z26" s="19" t="s">
        <v>163</v>
      </c>
      <c r="AA26" s="15" t="s">
        <v>164</v>
      </c>
      <c r="AB26" s="15" t="s">
        <v>164</v>
      </c>
      <c r="AC26" s="15" t="s">
        <v>164</v>
      </c>
      <c r="AD26" s="15" t="s">
        <v>164</v>
      </c>
      <c r="AE26" s="19"/>
      <c r="AF26" s="15" t="s">
        <v>165</v>
      </c>
      <c r="AG26" s="15" t="s">
        <v>165</v>
      </c>
      <c r="AH26" s="15"/>
      <c r="AI26" s="19"/>
      <c r="AJ26" s="19"/>
    </row>
    <row r="27">
      <c r="A27" s="15"/>
      <c r="B27" s="15"/>
      <c r="C27" s="15"/>
      <c r="D27" s="15"/>
      <c r="E27" s="15"/>
      <c r="F27" s="15"/>
      <c r="G27" s="15"/>
      <c r="H27" s="15"/>
      <c r="I27" s="15"/>
      <c r="J27" s="16"/>
      <c r="K27" s="15"/>
      <c r="L27" s="15"/>
      <c r="M27" s="15"/>
      <c r="N27" s="15" t="s">
        <v>114</v>
      </c>
      <c r="O27" s="15"/>
      <c r="P27" s="15"/>
      <c r="Q27" s="15"/>
      <c r="R27" s="15"/>
      <c r="S27" s="15"/>
      <c r="T27" s="15"/>
      <c r="U27" s="15"/>
      <c r="V27" s="15"/>
      <c r="W27" s="15"/>
      <c r="X27" s="15" t="s">
        <v>115</v>
      </c>
      <c r="Y27" s="15"/>
      <c r="Z27" s="15" t="s">
        <v>115</v>
      </c>
      <c r="AB27" s="15" t="s">
        <v>115</v>
      </c>
      <c r="AD27" s="15" t="s">
        <v>115</v>
      </c>
      <c r="AE27" s="16"/>
      <c r="AF27" s="15"/>
      <c r="AG27" s="15"/>
      <c r="AH27" s="15"/>
      <c r="AI27" s="15"/>
      <c r="AJ27" s="15"/>
    </row>
    <row r="28">
      <c r="A28" s="15"/>
      <c r="B28" s="15"/>
      <c r="C28" s="15"/>
      <c r="D28" s="15"/>
      <c r="E28" s="15"/>
      <c r="F28" s="15"/>
      <c r="G28" s="15"/>
      <c r="H28" s="15"/>
      <c r="I28" s="15"/>
      <c r="J28" s="16"/>
      <c r="K28" s="15"/>
      <c r="L28" s="15"/>
      <c r="M28" s="15"/>
      <c r="N28" s="15" t="s">
        <v>166</v>
      </c>
      <c r="O28" s="15"/>
      <c r="P28" s="15"/>
      <c r="Q28" s="15"/>
      <c r="R28" s="15"/>
      <c r="S28" s="15"/>
      <c r="T28" s="15"/>
      <c r="U28" s="15"/>
      <c r="V28" s="15"/>
      <c r="W28" s="15"/>
      <c r="X28" s="15" t="s">
        <v>167</v>
      </c>
      <c r="Y28" s="15"/>
      <c r="Z28" s="15" t="s">
        <v>167</v>
      </c>
      <c r="AB28" s="15" t="s">
        <v>152</v>
      </c>
      <c r="AD28" s="15" t="s">
        <v>152</v>
      </c>
      <c r="AE28" s="16"/>
      <c r="AF28" s="15"/>
      <c r="AG28" s="15"/>
      <c r="AH28" s="15"/>
      <c r="AI28" s="15"/>
      <c r="AJ28" s="15"/>
    </row>
    <row r="29">
      <c r="A29" s="15"/>
      <c r="B29" s="15"/>
      <c r="C29" s="15"/>
      <c r="D29" s="15"/>
      <c r="E29" s="15"/>
      <c r="F29" s="15"/>
      <c r="G29" s="15"/>
      <c r="H29" s="15"/>
      <c r="I29" s="15"/>
      <c r="J29" s="16"/>
      <c r="K29" s="15"/>
      <c r="L29" s="15"/>
      <c r="M29" s="15"/>
      <c r="N29" s="19" t="s">
        <v>114</v>
      </c>
      <c r="O29" s="15"/>
      <c r="P29" s="15"/>
      <c r="Q29" s="15"/>
      <c r="R29" s="15"/>
      <c r="S29" s="15"/>
      <c r="T29" s="15"/>
      <c r="U29" s="15"/>
      <c r="V29" s="15"/>
      <c r="W29" s="15"/>
      <c r="X29" s="15"/>
      <c r="Y29" s="15"/>
      <c r="Z29" s="15"/>
      <c r="AA29" s="15"/>
      <c r="AB29" s="15"/>
      <c r="AC29" s="15"/>
      <c r="AD29" s="15"/>
      <c r="AE29" s="16"/>
      <c r="AF29" s="15"/>
      <c r="AG29" s="15"/>
      <c r="AH29" s="15"/>
      <c r="AI29" s="15"/>
      <c r="AJ29" s="15"/>
    </row>
    <row r="30">
      <c r="A30" s="15"/>
      <c r="B30" s="15"/>
      <c r="C30" s="15"/>
      <c r="D30" s="15"/>
      <c r="E30" s="15"/>
      <c r="F30" s="15"/>
      <c r="G30" s="15"/>
      <c r="H30" s="15"/>
      <c r="I30" s="15"/>
      <c r="J30" s="16"/>
      <c r="K30" s="15"/>
      <c r="L30" s="15"/>
      <c r="M30" s="15"/>
      <c r="N30" s="37" t="s">
        <v>130</v>
      </c>
      <c r="O30" s="15"/>
      <c r="P30" s="15"/>
      <c r="Q30" s="15"/>
      <c r="R30" s="15"/>
      <c r="S30" s="15"/>
      <c r="T30" s="15"/>
      <c r="U30" s="15"/>
      <c r="V30" s="15"/>
      <c r="W30" s="15"/>
      <c r="X30" s="15"/>
      <c r="Y30" s="15"/>
      <c r="Z30" s="15"/>
      <c r="AA30" s="15"/>
      <c r="AB30" s="15"/>
      <c r="AC30" s="15"/>
      <c r="AD30" s="15"/>
      <c r="AE30" s="16"/>
      <c r="AF30" s="15"/>
      <c r="AG30" s="15"/>
      <c r="AH30" s="15"/>
      <c r="AI30" s="15"/>
      <c r="AJ30" s="15"/>
    </row>
    <row r="31">
      <c r="A31" s="15"/>
      <c r="B31" s="15"/>
      <c r="C31" s="15"/>
      <c r="D31" s="15"/>
      <c r="E31" s="15"/>
      <c r="F31" s="15"/>
      <c r="G31" s="15"/>
      <c r="H31" s="15"/>
      <c r="I31" s="15"/>
      <c r="J31" s="16"/>
      <c r="K31" s="15"/>
      <c r="L31" s="15"/>
      <c r="M31" s="15"/>
      <c r="N31" s="38" t="s">
        <v>114</v>
      </c>
      <c r="O31" s="15"/>
      <c r="P31" s="15"/>
      <c r="Q31" s="15"/>
      <c r="R31" s="15"/>
      <c r="S31" s="15"/>
      <c r="T31" s="15"/>
      <c r="U31" s="15"/>
      <c r="V31" s="15"/>
      <c r="W31" s="15"/>
      <c r="X31" s="15"/>
      <c r="Y31" s="15"/>
      <c r="Z31" s="15"/>
      <c r="AA31" s="15"/>
      <c r="AB31" s="15" t="s">
        <v>115</v>
      </c>
      <c r="AC31" s="15"/>
      <c r="AD31" s="15" t="s">
        <v>115</v>
      </c>
      <c r="AE31" s="16"/>
      <c r="AF31" s="15"/>
      <c r="AG31" s="15"/>
      <c r="AH31" s="15"/>
      <c r="AI31" s="15"/>
      <c r="AJ31" s="15"/>
    </row>
    <row r="32">
      <c r="A32" s="15"/>
      <c r="B32" s="15"/>
      <c r="C32" s="15"/>
      <c r="D32" s="15"/>
      <c r="E32" s="15"/>
      <c r="F32" s="15"/>
      <c r="G32" s="15"/>
      <c r="H32" s="15"/>
      <c r="I32" s="15"/>
      <c r="J32" s="16"/>
      <c r="K32" s="15"/>
      <c r="L32" s="15"/>
      <c r="M32" s="15"/>
      <c r="N32" s="37" t="s">
        <v>149</v>
      </c>
      <c r="O32" s="15"/>
      <c r="P32" s="15"/>
      <c r="Q32" s="15"/>
      <c r="R32" s="15"/>
      <c r="S32" s="15"/>
      <c r="T32" s="15"/>
      <c r="U32" s="15"/>
      <c r="V32" s="15"/>
      <c r="W32" s="15"/>
      <c r="X32" s="15"/>
      <c r="Y32" s="15"/>
      <c r="Z32" s="15"/>
      <c r="AA32" s="15"/>
      <c r="AB32" s="15" t="s">
        <v>168</v>
      </c>
      <c r="AC32" s="15"/>
      <c r="AD32" s="15" t="s">
        <v>168</v>
      </c>
      <c r="AE32" s="16"/>
      <c r="AF32" s="15"/>
      <c r="AG32" s="15"/>
      <c r="AH32" s="15"/>
      <c r="AI32" s="15"/>
      <c r="AJ32" s="15"/>
    </row>
    <row r="33">
      <c r="A33" s="15"/>
      <c r="B33" s="15"/>
      <c r="C33" s="15"/>
      <c r="D33" s="15"/>
      <c r="E33" s="15"/>
      <c r="F33" s="15"/>
      <c r="G33" s="15"/>
      <c r="H33" s="15"/>
      <c r="I33" s="15"/>
      <c r="J33" s="16"/>
      <c r="K33" s="15"/>
      <c r="L33" s="15"/>
      <c r="M33" s="15"/>
      <c r="N33" s="38" t="s">
        <v>115</v>
      </c>
      <c r="O33" s="15"/>
      <c r="P33" s="15"/>
      <c r="Q33" s="15"/>
      <c r="R33" s="15"/>
      <c r="S33" s="15"/>
      <c r="T33" s="15"/>
      <c r="U33" s="15"/>
      <c r="V33" s="15"/>
      <c r="W33" s="15"/>
      <c r="X33" s="15"/>
      <c r="Y33" s="15"/>
      <c r="Z33" s="15"/>
      <c r="AC33" s="15"/>
      <c r="AD33" s="15"/>
      <c r="AE33" s="16"/>
      <c r="AF33" s="15"/>
      <c r="AG33" s="15"/>
      <c r="AH33" s="15"/>
      <c r="AI33" s="15"/>
      <c r="AJ33" s="15"/>
    </row>
    <row r="34">
      <c r="A34" s="15"/>
      <c r="B34" s="15"/>
      <c r="C34" s="15"/>
      <c r="D34" s="15"/>
      <c r="E34" s="15"/>
      <c r="F34" s="15"/>
      <c r="G34" s="15"/>
      <c r="H34" s="15"/>
      <c r="I34" s="15"/>
      <c r="J34" s="16"/>
      <c r="K34" s="15"/>
      <c r="L34" s="15"/>
      <c r="M34" s="15"/>
      <c r="N34" s="38" t="s">
        <v>169</v>
      </c>
      <c r="O34" s="15"/>
      <c r="P34" s="15"/>
      <c r="Q34" s="15"/>
      <c r="R34" s="15"/>
      <c r="S34" s="15"/>
      <c r="T34" s="15"/>
      <c r="U34" s="15"/>
      <c r="V34" s="15"/>
      <c r="W34" s="15"/>
      <c r="X34" s="15"/>
      <c r="Y34" s="15"/>
      <c r="Z34" s="15"/>
      <c r="AC34" s="15"/>
      <c r="AD34" s="15"/>
      <c r="AE34" s="16"/>
      <c r="AF34" s="15"/>
      <c r="AG34" s="15"/>
      <c r="AH34" s="15"/>
      <c r="AI34" s="15"/>
      <c r="AJ34" s="15"/>
    </row>
    <row r="35">
      <c r="A35" s="15"/>
      <c r="B35" s="15"/>
      <c r="C35" s="15"/>
      <c r="D35" s="15"/>
      <c r="E35" s="15"/>
      <c r="F35" s="15"/>
      <c r="G35" s="15"/>
      <c r="H35" s="15"/>
      <c r="I35" s="15"/>
      <c r="J35" s="16"/>
      <c r="K35" s="15"/>
      <c r="L35" s="15"/>
      <c r="M35" s="15"/>
      <c r="N35" s="38" t="s">
        <v>115</v>
      </c>
      <c r="O35" s="15"/>
      <c r="P35" s="15"/>
      <c r="Q35" s="15"/>
      <c r="R35" s="15"/>
      <c r="S35" s="15"/>
      <c r="T35" s="15"/>
      <c r="U35" s="15"/>
      <c r="V35" s="15"/>
      <c r="W35" s="15"/>
      <c r="X35" s="15"/>
      <c r="Y35" s="15"/>
      <c r="Z35" s="15"/>
      <c r="AC35" s="15"/>
      <c r="AD35" s="15"/>
      <c r="AE35" s="16"/>
      <c r="AF35" s="15"/>
      <c r="AG35" s="15"/>
      <c r="AH35" s="15"/>
      <c r="AI35" s="15"/>
      <c r="AJ35" s="15"/>
    </row>
    <row r="36">
      <c r="A36" s="15"/>
      <c r="B36" s="15"/>
      <c r="C36" s="15"/>
      <c r="D36" s="15"/>
      <c r="E36" s="15"/>
      <c r="F36" s="15"/>
      <c r="G36" s="15"/>
      <c r="H36" s="15"/>
      <c r="I36" s="15"/>
      <c r="J36" s="16"/>
      <c r="K36" s="15"/>
      <c r="L36" s="15"/>
      <c r="M36" s="15"/>
      <c r="N36" s="38" t="s">
        <v>170</v>
      </c>
      <c r="O36" s="15"/>
      <c r="P36" s="15"/>
      <c r="Q36" s="15"/>
      <c r="R36" s="15"/>
      <c r="S36" s="15"/>
      <c r="T36" s="15"/>
      <c r="U36" s="15"/>
      <c r="V36" s="15"/>
      <c r="W36" s="15"/>
      <c r="X36" s="15"/>
      <c r="Y36" s="15"/>
      <c r="Z36" s="15"/>
      <c r="AC36" s="15"/>
      <c r="AD36" s="15"/>
      <c r="AE36" s="16"/>
      <c r="AF36" s="15"/>
      <c r="AG36" s="15"/>
      <c r="AH36" s="15"/>
      <c r="AI36" s="15"/>
      <c r="AJ36" s="15"/>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75" outlineLevelRow="1"/>
  <cols>
    <col customWidth="1" min="1" max="1" width="19.13"/>
    <col customWidth="1" min="2" max="2" width="23.38"/>
    <col customWidth="1" min="3" max="4" width="24.75"/>
    <col customWidth="1" min="5" max="6" width="25.0"/>
    <col customWidth="1" min="7" max="8" width="21.25"/>
    <col customWidth="1" min="9" max="9" width="21.38"/>
    <col customWidth="1" min="10" max="10" width="19.38"/>
    <col customWidth="1" min="11" max="12" width="24.75"/>
    <col customWidth="1" min="13" max="13" width="19.38"/>
    <col customWidth="1" min="14" max="14" width="15.38"/>
    <col customWidth="1" min="15" max="15" width="25.13"/>
    <col customWidth="1" min="16" max="16" width="23.25"/>
    <col customWidth="1" min="17" max="17" width="24.13"/>
    <col customWidth="1" min="18" max="18" width="23.38"/>
    <col customWidth="1" min="19" max="19" width="25.0"/>
    <col customWidth="1" min="20" max="20" width="22.63"/>
    <col customWidth="1" min="21" max="21" width="25.0"/>
    <col customWidth="1" min="22" max="22" width="23.38"/>
    <col customWidth="1" min="23" max="23" width="25.13"/>
    <col customWidth="1" min="24" max="24" width="22.25"/>
    <col customWidth="1" min="25" max="25" width="25.0"/>
    <col customWidth="1" min="26" max="26" width="23.88"/>
    <col customWidth="1" min="27" max="27" width="25.0"/>
    <col customWidth="1" min="28" max="29" width="24.75"/>
  </cols>
  <sheetData>
    <row r="1" collapsed="1">
      <c r="A1" s="12" t="s">
        <v>18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hidden="1" outlineLevel="1">
      <c r="A2" s="15"/>
      <c r="B2" s="15"/>
      <c r="C2" s="15"/>
      <c r="D2" s="15"/>
      <c r="E2" s="15"/>
      <c r="F2" s="15"/>
      <c r="G2" s="15"/>
      <c r="H2" s="15"/>
      <c r="I2" s="15"/>
      <c r="J2" s="15"/>
      <c r="K2" s="15"/>
      <c r="L2" s="15"/>
      <c r="M2" s="15"/>
      <c r="N2" s="15"/>
      <c r="O2" s="15"/>
      <c r="P2" s="15"/>
      <c r="Q2" s="15"/>
      <c r="R2" s="15"/>
      <c r="S2" s="15"/>
      <c r="T2" s="15"/>
      <c r="U2" s="15"/>
      <c r="V2" s="15"/>
      <c r="W2" s="15"/>
      <c r="X2" s="15"/>
      <c r="Y2" s="15"/>
      <c r="Z2" s="16"/>
      <c r="AA2" s="15"/>
      <c r="AB2" s="15"/>
      <c r="AC2" s="15"/>
    </row>
    <row r="3">
      <c r="A3" s="17" t="s">
        <v>19</v>
      </c>
      <c r="B3" s="18" t="s">
        <v>20</v>
      </c>
      <c r="C3" s="16"/>
      <c r="D3" s="19" t="s">
        <v>21</v>
      </c>
      <c r="E3" s="19" t="s">
        <v>22</v>
      </c>
      <c r="F3" s="15" t="str">
        <f>CONCATENATE(D5," or ", E5)</f>
        <v>A1.0 or A2.0</v>
      </c>
      <c r="G3" s="15" t="str">
        <f>E5</f>
        <v>A2.0</v>
      </c>
      <c r="H3" s="15" t="str">
        <f t="shared" ref="H3:I3" si="1">G3</f>
        <v>A2.0</v>
      </c>
      <c r="I3" s="15" t="str">
        <f t="shared" si="1"/>
        <v>A2.0</v>
      </c>
      <c r="J3" s="15" t="str">
        <f>CONCATENATE(G5," or ", K5)</f>
        <v>A3.0 or A4.1</v>
      </c>
      <c r="K3" s="15" t="str">
        <f>G5</f>
        <v>A3.0</v>
      </c>
      <c r="L3" s="15" t="str">
        <f>CONCATENATE(G5," or ", K5)</f>
        <v>A3.0 or A4.1</v>
      </c>
      <c r="M3" s="15" t="str">
        <f>concatenate(J5," or ", E5)</f>
        <v>A4.0 or A2.0</v>
      </c>
      <c r="N3" s="15" t="str">
        <f>CONCATENATE(J5," or ",H5," or ",Q5," or ",M5)</f>
        <v>A4.0 or A3.1 or A5.3 or A4.3</v>
      </c>
      <c r="O3" s="15" t="str">
        <f>concatenate(J5," or ",M5)</f>
        <v>A4.0 or A4.3</v>
      </c>
      <c r="P3" s="15" t="str">
        <f>CONCATENATE(J5," or ", H5," or ",M5)</f>
        <v>A4.0 or A3.1 or A4.3</v>
      </c>
      <c r="Q3" s="15" t="str">
        <f>CONCATENATE(J5," or ", H5," or ",M5)</f>
        <v>A4.0 or A3.1 or A4.3</v>
      </c>
      <c r="R3" s="15" t="str">
        <f>concatenate(S5)</f>
        <v>A5.5</v>
      </c>
      <c r="S3" s="15" t="str">
        <f>CONCATENATE(J5," or ", H5," or ",M5)</f>
        <v>A4.0 or A3.1 or A4.3</v>
      </c>
      <c r="T3" s="15" t="str">
        <f>CONCATENATE(N5," or ",O5," or ",P5," or ",R5)</f>
        <v>A5.0 or A5.1 or A5.2 or A5.4</v>
      </c>
      <c r="U3" s="15" t="str">
        <f>CONCATENATE(N5," or ",O5," or ",P5," or ",R5)</f>
        <v>A5.0 or A5.1 or A5.2 or A5.4</v>
      </c>
      <c r="V3" s="19" t="s">
        <v>23</v>
      </c>
      <c r="W3" s="15" t="str">
        <f>T5</f>
        <v>A6.0</v>
      </c>
      <c r="X3" s="19" t="s">
        <v>23</v>
      </c>
      <c r="Y3" s="15" t="str">
        <f>W5</f>
        <v>A7.1</v>
      </c>
      <c r="Z3" s="15" t="str">
        <f>T5</f>
        <v>A6.0</v>
      </c>
      <c r="AA3" s="15" t="str">
        <f>W5</f>
        <v>A7.1</v>
      </c>
      <c r="AB3" s="19" t="s">
        <v>24</v>
      </c>
      <c r="AC3" s="15"/>
    </row>
    <row r="4">
      <c r="A4" s="22"/>
      <c r="B4" s="23"/>
      <c r="C4" s="23"/>
      <c r="D4" s="23"/>
      <c r="E4" s="23"/>
      <c r="F4" s="23"/>
      <c r="G4" s="23"/>
      <c r="H4" s="23"/>
      <c r="I4" s="23"/>
      <c r="J4" s="23"/>
      <c r="K4" s="23"/>
      <c r="L4" s="23"/>
      <c r="M4" s="23"/>
      <c r="N4" s="23"/>
      <c r="O4" s="23"/>
      <c r="P4" s="23"/>
      <c r="Q4" s="23"/>
      <c r="R4" s="23"/>
      <c r="S4" s="23"/>
      <c r="T4" s="23"/>
      <c r="U4" s="23"/>
      <c r="V4" s="23"/>
      <c r="W4" s="23"/>
      <c r="X4" s="23"/>
      <c r="Y4" s="23"/>
      <c r="Z4" s="24"/>
      <c r="AA4" s="23"/>
      <c r="AB4" s="23"/>
      <c r="AC4" s="23"/>
    </row>
    <row r="5">
      <c r="A5" s="21" t="s">
        <v>26</v>
      </c>
      <c r="B5" s="15"/>
      <c r="C5" s="19" t="s">
        <v>21</v>
      </c>
      <c r="D5" s="15" t="s">
        <v>27</v>
      </c>
      <c r="E5" s="18" t="s">
        <v>28</v>
      </c>
      <c r="F5" s="15" t="s">
        <v>29</v>
      </c>
      <c r="G5" s="15" t="s">
        <v>30</v>
      </c>
      <c r="H5" s="15" t="s">
        <v>31</v>
      </c>
      <c r="I5" s="15" t="s">
        <v>32</v>
      </c>
      <c r="J5" s="15" t="s">
        <v>34</v>
      </c>
      <c r="K5" s="15" t="s">
        <v>35</v>
      </c>
      <c r="L5" s="15" t="s">
        <v>36</v>
      </c>
      <c r="M5" s="15" t="s">
        <v>37</v>
      </c>
      <c r="N5" s="15" t="s">
        <v>38</v>
      </c>
      <c r="O5" s="15" t="s">
        <v>39</v>
      </c>
      <c r="P5" s="15" t="s">
        <v>40</v>
      </c>
      <c r="Q5" s="19" t="s">
        <v>41</v>
      </c>
      <c r="R5" s="19" t="s">
        <v>42</v>
      </c>
      <c r="S5" s="15" t="s">
        <v>43</v>
      </c>
      <c r="T5" s="15" t="s">
        <v>44</v>
      </c>
      <c r="U5" s="15" t="s">
        <v>45</v>
      </c>
      <c r="V5" s="15" t="s">
        <v>46</v>
      </c>
      <c r="W5" s="15" t="s">
        <v>47</v>
      </c>
      <c r="X5" s="15" t="str">
        <f t="shared" ref="X5:Y5" si="2">V5</f>
        <v>A7.0</v>
      </c>
      <c r="Y5" s="15" t="str">
        <f t="shared" si="2"/>
        <v>A7.1</v>
      </c>
      <c r="Z5" s="19" t="s">
        <v>48</v>
      </c>
      <c r="AA5" s="15" t="s">
        <v>49</v>
      </c>
      <c r="AB5" s="19" t="s">
        <v>50</v>
      </c>
      <c r="AC5" s="15"/>
    </row>
    <row r="6" hidden="1">
      <c r="A6" s="26" t="s">
        <v>52</v>
      </c>
      <c r="B6" s="16" t="s">
        <v>53</v>
      </c>
      <c r="C6" s="16"/>
      <c r="D6" s="16" t="s">
        <v>54</v>
      </c>
      <c r="E6" s="16" t="s">
        <v>54</v>
      </c>
      <c r="F6" s="16" t="s">
        <v>54</v>
      </c>
      <c r="G6" s="16" t="s">
        <v>54</v>
      </c>
      <c r="H6" s="16" t="s">
        <v>54</v>
      </c>
      <c r="I6" s="16" t="s">
        <v>54</v>
      </c>
      <c r="J6" s="16" t="s">
        <v>54</v>
      </c>
      <c r="K6" s="16" t="s">
        <v>54</v>
      </c>
      <c r="L6" s="16" t="s">
        <v>54</v>
      </c>
      <c r="M6" s="16" t="s">
        <v>54</v>
      </c>
      <c r="N6" s="16" t="s">
        <v>54</v>
      </c>
      <c r="O6" s="16" t="s">
        <v>54</v>
      </c>
      <c r="P6" s="16" t="s">
        <v>54</v>
      </c>
      <c r="Q6" s="16" t="s">
        <v>54</v>
      </c>
      <c r="R6" s="16" t="s">
        <v>54</v>
      </c>
      <c r="S6" s="16" t="s">
        <v>54</v>
      </c>
      <c r="T6" s="16" t="s">
        <v>54</v>
      </c>
      <c r="U6" s="16" t="s">
        <v>54</v>
      </c>
      <c r="V6" s="16" t="s">
        <v>54</v>
      </c>
      <c r="W6" s="16" t="s">
        <v>54</v>
      </c>
      <c r="X6" s="16" t="str">
        <f t="shared" ref="X6:Y6" si="3">V6</f>
        <v>Active</v>
      </c>
      <c r="Y6" s="16" t="str">
        <f t="shared" si="3"/>
        <v>Active</v>
      </c>
      <c r="Z6" s="16"/>
      <c r="AA6" s="16" t="s">
        <v>54</v>
      </c>
      <c r="AB6" s="16"/>
      <c r="AC6" s="16" t="s">
        <v>53</v>
      </c>
    </row>
    <row r="7">
      <c r="A7" s="27" t="s">
        <v>55</v>
      </c>
      <c r="B7" s="28" t="s">
        <v>20</v>
      </c>
      <c r="C7" s="29" t="s">
        <v>56</v>
      </c>
      <c r="D7" s="29" t="s">
        <v>57</v>
      </c>
      <c r="E7" s="29" t="s">
        <v>58</v>
      </c>
      <c r="F7" s="29" t="s">
        <v>59</v>
      </c>
      <c r="G7" s="29" t="s">
        <v>60</v>
      </c>
      <c r="H7" s="29" t="s">
        <v>61</v>
      </c>
      <c r="I7" s="29" t="s">
        <v>171</v>
      </c>
      <c r="J7" s="29" t="s">
        <v>64</v>
      </c>
      <c r="K7" s="29" t="s">
        <v>65</v>
      </c>
      <c r="L7" s="29" t="s">
        <v>172</v>
      </c>
      <c r="M7" s="29" t="s">
        <v>67</v>
      </c>
      <c r="N7" s="28" t="s">
        <v>68</v>
      </c>
      <c r="O7" s="28" t="s">
        <v>69</v>
      </c>
      <c r="P7" s="28" t="s">
        <v>70</v>
      </c>
      <c r="Q7" s="28" t="s">
        <v>71</v>
      </c>
      <c r="R7" s="29" t="s">
        <v>72</v>
      </c>
      <c r="S7" s="28" t="s">
        <v>173</v>
      </c>
      <c r="T7" s="28" t="s">
        <v>74</v>
      </c>
      <c r="U7" s="29" t="s">
        <v>174</v>
      </c>
      <c r="V7" s="28" t="s">
        <v>175</v>
      </c>
      <c r="W7" s="28" t="s">
        <v>77</v>
      </c>
      <c r="X7" s="28" t="str">
        <f t="shared" ref="X7:Y7" si="4">V7</f>
        <v>Officially Admitted
TERMINAL STATE</v>
      </c>
      <c r="Y7" s="28" t="str">
        <f t="shared" si="4"/>
        <v>Provisionally Admitted</v>
      </c>
      <c r="Z7" s="29" t="s">
        <v>78</v>
      </c>
      <c r="AA7" s="29" t="s">
        <v>176</v>
      </c>
      <c r="AB7" s="29" t="s">
        <v>81</v>
      </c>
      <c r="AC7" s="39" t="s">
        <v>177</v>
      </c>
    </row>
    <row r="8">
      <c r="A8" s="31" t="s">
        <v>82</v>
      </c>
      <c r="B8" s="15" t="s">
        <v>20</v>
      </c>
      <c r="C8" s="15" t="s">
        <v>20</v>
      </c>
      <c r="D8" s="15" t="s">
        <v>20</v>
      </c>
      <c r="E8" s="15" t="s">
        <v>20</v>
      </c>
      <c r="F8" s="15" t="s">
        <v>20</v>
      </c>
      <c r="G8" s="15" t="s">
        <v>20</v>
      </c>
      <c r="H8" s="15" t="s">
        <v>20</v>
      </c>
      <c r="I8" s="15" t="s">
        <v>20</v>
      </c>
      <c r="J8" s="15" t="s">
        <v>20</v>
      </c>
      <c r="K8" s="15" t="s">
        <v>20</v>
      </c>
      <c r="L8" s="15" t="s">
        <v>20</v>
      </c>
      <c r="M8" s="15" t="s">
        <v>20</v>
      </c>
      <c r="N8" s="15" t="s">
        <v>20</v>
      </c>
      <c r="O8" s="15" t="s">
        <v>20</v>
      </c>
      <c r="P8" s="15" t="s">
        <v>20</v>
      </c>
      <c r="Q8" s="15" t="s">
        <v>20</v>
      </c>
      <c r="R8" s="15" t="s">
        <v>20</v>
      </c>
      <c r="S8" s="15" t="s">
        <v>20</v>
      </c>
      <c r="T8" s="15" t="s">
        <v>20</v>
      </c>
      <c r="U8" s="15" t="s">
        <v>20</v>
      </c>
      <c r="V8" s="15" t="s">
        <v>83</v>
      </c>
      <c r="W8" s="15" t="s">
        <v>83</v>
      </c>
      <c r="X8" s="15" t="s">
        <v>84</v>
      </c>
      <c r="Y8" s="15" t="s">
        <v>84</v>
      </c>
      <c r="Z8" s="16"/>
      <c r="AA8" s="19" t="s">
        <v>85</v>
      </c>
      <c r="AB8" s="19" t="s">
        <v>86</v>
      </c>
      <c r="AC8" s="15"/>
    </row>
    <row r="9" ht="45.0" customHeight="1">
      <c r="A9" s="31" t="s">
        <v>87</v>
      </c>
      <c r="B9" s="15"/>
      <c r="C9" s="15"/>
      <c r="D9" s="15"/>
      <c r="E9" s="15"/>
      <c r="F9" s="15"/>
      <c r="G9" s="15"/>
      <c r="H9" s="15"/>
      <c r="I9" s="15"/>
      <c r="J9" s="15"/>
      <c r="K9" s="15"/>
      <c r="L9" s="15"/>
      <c r="M9" s="15"/>
      <c r="N9" s="15"/>
      <c r="O9" s="15"/>
      <c r="P9" s="15"/>
      <c r="Q9" s="15"/>
      <c r="R9" s="15"/>
      <c r="S9" s="15"/>
      <c r="T9" s="15"/>
      <c r="U9" s="15"/>
      <c r="V9" s="15" t="s">
        <v>88</v>
      </c>
      <c r="W9" s="15" t="str">
        <f>V9</f>
        <v>Active - Without Enrollment</v>
      </c>
      <c r="X9" s="15" t="s">
        <v>54</v>
      </c>
      <c r="Y9" s="15" t="s">
        <v>54</v>
      </c>
      <c r="Z9" s="19" t="s">
        <v>78</v>
      </c>
      <c r="AA9" s="19" t="s">
        <v>178</v>
      </c>
      <c r="AB9" s="19" t="s">
        <v>81</v>
      </c>
      <c r="AC9" s="15"/>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4"/>
      <c r="AA10" s="23"/>
      <c r="AB10" s="23"/>
      <c r="AC10" s="23"/>
    </row>
    <row r="11">
      <c r="A11" s="33" t="s">
        <v>98</v>
      </c>
      <c r="B11" s="15" t="s">
        <v>99</v>
      </c>
      <c r="C11" s="15" t="s">
        <v>99</v>
      </c>
      <c r="D11" s="15" t="s">
        <v>99</v>
      </c>
      <c r="E11" s="15" t="s">
        <v>99</v>
      </c>
      <c r="F11" s="15" t="s">
        <v>99</v>
      </c>
      <c r="G11" s="15" t="s">
        <v>99</v>
      </c>
      <c r="H11" s="15" t="s">
        <v>99</v>
      </c>
      <c r="I11" s="15" t="s">
        <v>99</v>
      </c>
      <c r="J11" s="15" t="s">
        <v>99</v>
      </c>
      <c r="K11" s="15" t="s">
        <v>99</v>
      </c>
      <c r="L11" s="15" t="s">
        <v>99</v>
      </c>
      <c r="M11" s="15" t="s">
        <v>99</v>
      </c>
      <c r="N11" s="15" t="s">
        <v>99</v>
      </c>
      <c r="O11" s="15" t="s">
        <v>101</v>
      </c>
      <c r="P11" s="15" t="s">
        <v>99</v>
      </c>
      <c r="Q11" s="15" t="s">
        <v>99</v>
      </c>
      <c r="R11" s="15" t="s">
        <v>99</v>
      </c>
      <c r="S11" s="15" t="s">
        <v>99</v>
      </c>
      <c r="T11" s="15" t="s">
        <v>99</v>
      </c>
      <c r="U11" s="15" t="s">
        <v>99</v>
      </c>
      <c r="V11" s="15" t="s">
        <v>99</v>
      </c>
      <c r="W11" s="15" t="s">
        <v>99</v>
      </c>
      <c r="X11" s="15" t="s">
        <v>99</v>
      </c>
      <c r="Y11" s="15" t="s">
        <v>99</v>
      </c>
      <c r="Z11" s="15" t="s">
        <v>99</v>
      </c>
      <c r="AA11" s="15" t="s">
        <v>99</v>
      </c>
      <c r="AB11" s="15" t="s">
        <v>99</v>
      </c>
      <c r="AC11" s="15"/>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4"/>
      <c r="AA12" s="23"/>
      <c r="AB12" s="23"/>
      <c r="AC12" s="23"/>
    </row>
    <row r="13">
      <c r="A13" s="33" t="s">
        <v>102</v>
      </c>
      <c r="B13" s="15" t="s">
        <v>103</v>
      </c>
      <c r="C13" s="15" t="s">
        <v>103</v>
      </c>
      <c r="D13" s="15" t="s">
        <v>103</v>
      </c>
      <c r="E13" s="15" t="s">
        <v>103</v>
      </c>
      <c r="F13" s="15" t="s">
        <v>103</v>
      </c>
      <c r="G13" s="15" t="s">
        <v>103</v>
      </c>
      <c r="H13" s="15" t="s">
        <v>103</v>
      </c>
      <c r="I13" s="15" t="s">
        <v>103</v>
      </c>
      <c r="J13" s="15" t="s">
        <v>104</v>
      </c>
      <c r="K13" s="15" t="s">
        <v>104</v>
      </c>
      <c r="L13" s="15" t="s">
        <v>104</v>
      </c>
      <c r="M13" s="15" t="s">
        <v>105</v>
      </c>
      <c r="N13" s="15" t="s">
        <v>106</v>
      </c>
      <c r="O13" s="15" t="s">
        <v>106</v>
      </c>
      <c r="P13" s="15" t="s">
        <v>106</v>
      </c>
      <c r="Q13" s="15" t="s">
        <v>106</v>
      </c>
      <c r="R13" s="15" t="s">
        <v>106</v>
      </c>
      <c r="S13" s="15" t="s">
        <v>106</v>
      </c>
      <c r="T13" s="19" t="s">
        <v>108</v>
      </c>
      <c r="U13" s="19" t="s">
        <v>108</v>
      </c>
      <c r="V13" s="19" t="s">
        <v>108</v>
      </c>
      <c r="W13" s="19" t="s">
        <v>108</v>
      </c>
      <c r="X13" s="15" t="s">
        <v>109</v>
      </c>
      <c r="Y13" s="15" t="s">
        <v>109</v>
      </c>
      <c r="Z13" s="19" t="s">
        <v>110</v>
      </c>
      <c r="AA13" s="15" t="s">
        <v>111</v>
      </c>
      <c r="AB13" s="19" t="s">
        <v>112</v>
      </c>
      <c r="AC13" s="15"/>
    </row>
    <row r="14">
      <c r="A14" s="15"/>
      <c r="B14" s="15"/>
      <c r="C14" s="15"/>
      <c r="D14" s="15"/>
      <c r="E14" s="15"/>
      <c r="G14" s="15"/>
      <c r="H14" s="15"/>
      <c r="I14" s="15"/>
      <c r="J14" s="15"/>
      <c r="K14" s="15"/>
      <c r="L14" s="15"/>
      <c r="M14" s="15"/>
      <c r="N14" s="15"/>
      <c r="O14" s="15"/>
      <c r="P14" s="19" t="s">
        <v>114</v>
      </c>
      <c r="Q14" s="15"/>
      <c r="R14" s="15"/>
      <c r="S14" s="15"/>
      <c r="T14" s="15"/>
      <c r="U14" s="15"/>
      <c r="V14" s="15"/>
      <c r="W14" s="15"/>
      <c r="X14" s="19" t="s">
        <v>114</v>
      </c>
      <c r="Y14" s="19" t="s">
        <v>114</v>
      </c>
      <c r="Z14" s="15" t="s">
        <v>115</v>
      </c>
      <c r="AA14" s="15"/>
      <c r="AC14" s="15"/>
    </row>
    <row r="15" outlineLevel="1">
      <c r="A15" s="15"/>
      <c r="B15" s="15"/>
      <c r="C15" s="15"/>
      <c r="D15" s="15"/>
      <c r="E15" s="15"/>
      <c r="F15" s="15"/>
      <c r="G15" s="15"/>
      <c r="H15" s="15"/>
      <c r="I15" s="15"/>
      <c r="J15" s="15"/>
      <c r="K15" s="15"/>
      <c r="L15" s="15"/>
      <c r="M15" s="15"/>
      <c r="N15" s="15"/>
      <c r="O15" s="15"/>
      <c r="P15" s="15" t="s">
        <v>109</v>
      </c>
      <c r="Q15" s="15"/>
      <c r="R15" s="15"/>
      <c r="S15" s="15"/>
      <c r="T15" s="15"/>
      <c r="U15" s="15"/>
      <c r="V15" s="15"/>
      <c r="W15" s="15"/>
      <c r="X15" s="15" t="s">
        <v>116</v>
      </c>
      <c r="Y15" s="15" t="s">
        <v>116</v>
      </c>
      <c r="Z15" s="16"/>
      <c r="AA15" s="15"/>
      <c r="AB15" s="15"/>
      <c r="AC15" s="15"/>
    </row>
    <row r="16" outlineLevel="1">
      <c r="A16" s="15"/>
      <c r="B16" s="15"/>
      <c r="C16" s="15"/>
      <c r="D16" s="15"/>
      <c r="E16" s="15"/>
      <c r="F16" s="15"/>
      <c r="G16" s="15"/>
      <c r="H16" s="15"/>
      <c r="I16" s="15"/>
      <c r="J16" s="15"/>
      <c r="K16" s="15"/>
      <c r="L16" s="15"/>
      <c r="M16" s="15"/>
      <c r="N16" s="15"/>
      <c r="O16" s="15"/>
      <c r="P16" s="15"/>
      <c r="Q16" s="15"/>
      <c r="R16" s="15"/>
      <c r="S16" s="15"/>
      <c r="T16" s="15"/>
      <c r="U16" s="15"/>
      <c r="V16" s="15"/>
      <c r="W16" s="15"/>
      <c r="X16" s="19" t="s">
        <v>114</v>
      </c>
      <c r="Y16" s="19" t="s">
        <v>114</v>
      </c>
      <c r="Z16" s="16"/>
      <c r="AA16" s="15"/>
      <c r="AB16" s="15"/>
      <c r="AC16" s="15"/>
    </row>
    <row r="17" outlineLevel="1">
      <c r="A17" s="15"/>
      <c r="B17" s="15"/>
      <c r="C17" s="15"/>
      <c r="D17" s="15"/>
      <c r="E17" s="15"/>
      <c r="F17" s="15"/>
      <c r="G17" s="15"/>
      <c r="H17" s="15"/>
      <c r="I17" s="15"/>
      <c r="J17" s="15"/>
      <c r="K17" s="15"/>
      <c r="L17" s="15"/>
      <c r="M17" s="15"/>
      <c r="N17" s="15"/>
      <c r="O17" s="15"/>
      <c r="P17" s="15"/>
      <c r="Q17" s="15"/>
      <c r="R17" s="15"/>
      <c r="S17" s="15"/>
      <c r="T17" s="15"/>
      <c r="U17" s="15"/>
      <c r="V17" s="15"/>
      <c r="W17" s="15"/>
      <c r="X17" s="15" t="s">
        <v>111</v>
      </c>
      <c r="Y17" s="15" t="s">
        <v>111</v>
      </c>
      <c r="Z17" s="16"/>
      <c r="AA17" s="15"/>
      <c r="AB17" s="15"/>
      <c r="AC17" s="15"/>
    </row>
    <row r="18" outlineLevel="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4"/>
      <c r="AA18" s="23"/>
      <c r="AB18" s="23"/>
      <c r="AC18" s="23"/>
    </row>
    <row r="19">
      <c r="A19" s="33" t="s">
        <v>117</v>
      </c>
      <c r="B19" s="15" t="s">
        <v>118</v>
      </c>
      <c r="C19" s="19" t="s">
        <v>119</v>
      </c>
      <c r="D19" s="19" t="s">
        <v>120</v>
      </c>
      <c r="E19" s="15" t="s">
        <v>121</v>
      </c>
      <c r="F19" s="19" t="s">
        <v>122</v>
      </c>
      <c r="G19" s="8" t="s">
        <v>123</v>
      </c>
      <c r="H19" s="8" t="s">
        <v>123</v>
      </c>
      <c r="I19" s="8" t="s">
        <v>123</v>
      </c>
      <c r="J19" s="15" t="s">
        <v>125</v>
      </c>
      <c r="K19" s="15" t="s">
        <v>125</v>
      </c>
      <c r="L19" s="15" t="s">
        <v>125</v>
      </c>
      <c r="M19" s="15" t="s">
        <v>126</v>
      </c>
      <c r="N19" s="15" t="s">
        <v>127</v>
      </c>
      <c r="O19" s="15" t="s">
        <v>127</v>
      </c>
      <c r="P19" s="15" t="s">
        <v>127</v>
      </c>
      <c r="Q19" s="15" t="s">
        <v>127</v>
      </c>
      <c r="R19" s="15" t="s">
        <v>127</v>
      </c>
      <c r="S19" s="15" t="s">
        <v>127</v>
      </c>
      <c r="T19" s="19" t="s">
        <v>179</v>
      </c>
      <c r="U19" s="19" t="s">
        <v>129</v>
      </c>
      <c r="V19" s="19" t="s">
        <v>180</v>
      </c>
      <c r="W19" s="19" t="s">
        <v>180</v>
      </c>
      <c r="X19" s="19" t="s">
        <v>131</v>
      </c>
      <c r="Y19" s="15" t="s">
        <v>132</v>
      </c>
      <c r="Z19" s="19" t="s">
        <v>181</v>
      </c>
      <c r="AA19" s="15" t="s">
        <v>134</v>
      </c>
      <c r="AB19" s="19" t="s">
        <v>135</v>
      </c>
      <c r="AC19" s="15" t="s">
        <v>136</v>
      </c>
    </row>
    <row r="20">
      <c r="A20" s="15"/>
      <c r="B20" s="34" t="s">
        <v>114</v>
      </c>
      <c r="C20" s="15"/>
      <c r="D20" s="15" t="s">
        <v>115</v>
      </c>
      <c r="E20" s="15"/>
      <c r="F20" s="19" t="s">
        <v>114</v>
      </c>
      <c r="G20" s="15" t="s">
        <v>115</v>
      </c>
      <c r="H20" s="15" t="s">
        <v>115</v>
      </c>
      <c r="I20" s="15" t="s">
        <v>115</v>
      </c>
      <c r="J20" s="15" t="s">
        <v>115</v>
      </c>
      <c r="K20" s="15" t="s">
        <v>115</v>
      </c>
      <c r="L20" s="15" t="s">
        <v>115</v>
      </c>
      <c r="M20" s="35" t="s">
        <v>114</v>
      </c>
      <c r="N20" s="15" t="s">
        <v>115</v>
      </c>
      <c r="O20" s="15" t="s">
        <v>115</v>
      </c>
      <c r="P20" s="15" t="s">
        <v>115</v>
      </c>
      <c r="Q20" s="15" t="s">
        <v>115</v>
      </c>
      <c r="R20" s="15" t="s">
        <v>115</v>
      </c>
      <c r="S20" s="15" t="s">
        <v>115</v>
      </c>
      <c r="T20" s="15" t="s">
        <v>115</v>
      </c>
      <c r="U20" s="15" t="s">
        <v>115</v>
      </c>
      <c r="V20" s="15" t="s">
        <v>115</v>
      </c>
      <c r="W20" s="15" t="s">
        <v>115</v>
      </c>
      <c r="X20" s="15" t="s">
        <v>115</v>
      </c>
      <c r="Y20" s="15" t="s">
        <v>115</v>
      </c>
      <c r="Z20" s="15" t="s">
        <v>115</v>
      </c>
      <c r="AA20" s="15" t="s">
        <v>115</v>
      </c>
      <c r="AB20" s="15" t="s">
        <v>115</v>
      </c>
      <c r="AC20" s="15" t="s">
        <v>115</v>
      </c>
    </row>
    <row r="21" ht="96.75" customHeight="1">
      <c r="A21" s="15"/>
      <c r="B21" s="34" t="s">
        <v>137</v>
      </c>
      <c r="C21" s="15"/>
      <c r="D21" s="19" t="s">
        <v>182</v>
      </c>
      <c r="E21" s="19"/>
      <c r="F21" s="19" t="s">
        <v>139</v>
      </c>
      <c r="G21" s="15" t="s">
        <v>140</v>
      </c>
      <c r="H21" s="15" t="s">
        <v>140</v>
      </c>
      <c r="I21" s="15" t="s">
        <v>140</v>
      </c>
      <c r="J21" s="15" t="s">
        <v>126</v>
      </c>
      <c r="K21" s="15" t="s">
        <v>141</v>
      </c>
      <c r="L21" s="15" t="s">
        <v>141</v>
      </c>
      <c r="M21" s="19" t="s">
        <v>124</v>
      </c>
      <c r="N21" s="15" t="s">
        <v>142</v>
      </c>
      <c r="O21" s="15" t="s">
        <v>143</v>
      </c>
      <c r="P21" s="15" t="s">
        <v>144</v>
      </c>
      <c r="Q21" s="15" t="s">
        <v>145</v>
      </c>
      <c r="R21" s="15" t="s">
        <v>146</v>
      </c>
      <c r="S21" s="19" t="s">
        <v>147</v>
      </c>
      <c r="T21" s="19" t="s">
        <v>183</v>
      </c>
      <c r="U21" s="19" t="s">
        <v>184</v>
      </c>
      <c r="V21" s="19" t="s">
        <v>185</v>
      </c>
      <c r="W21" s="19" t="s">
        <v>132</v>
      </c>
      <c r="X21" s="15" t="s">
        <v>150</v>
      </c>
      <c r="Y21" s="15" t="s">
        <v>150</v>
      </c>
      <c r="Z21" s="19" t="s">
        <v>186</v>
      </c>
      <c r="AA21" s="15" t="s">
        <v>132</v>
      </c>
      <c r="AB21" s="19" t="s">
        <v>153</v>
      </c>
      <c r="AC21" s="15" t="s">
        <v>154</v>
      </c>
    </row>
    <row r="22">
      <c r="A22" s="15"/>
      <c r="B22" s="15"/>
      <c r="C22" s="15"/>
      <c r="D22" s="15"/>
      <c r="E22" s="15"/>
      <c r="F22" s="15"/>
      <c r="G22" s="15" t="s">
        <v>115</v>
      </c>
      <c r="H22" s="15" t="s">
        <v>115</v>
      </c>
      <c r="I22" s="15" t="s">
        <v>115</v>
      </c>
      <c r="J22" s="15"/>
      <c r="K22" s="15" t="s">
        <v>115</v>
      </c>
      <c r="L22" s="15" t="s">
        <v>115</v>
      </c>
      <c r="M22" s="15" t="s">
        <v>115</v>
      </c>
      <c r="N22" s="19" t="s">
        <v>114</v>
      </c>
      <c r="O22" s="15"/>
      <c r="P22" s="19" t="s">
        <v>114</v>
      </c>
      <c r="Q22" s="15"/>
      <c r="R22" s="15" t="s">
        <v>115</v>
      </c>
      <c r="S22" s="15"/>
      <c r="T22" s="15" t="s">
        <v>114</v>
      </c>
      <c r="U22" s="19"/>
      <c r="X22" s="15" t="s">
        <v>114</v>
      </c>
      <c r="Y22" s="15" t="s">
        <v>114</v>
      </c>
      <c r="Z22" s="15"/>
      <c r="AA22" s="15"/>
      <c r="AB22" s="19"/>
      <c r="AC22" s="19"/>
    </row>
    <row r="23">
      <c r="A23" s="15"/>
      <c r="B23" s="15"/>
      <c r="C23" s="15"/>
      <c r="D23" s="15"/>
      <c r="E23" s="15"/>
      <c r="F23" s="15"/>
      <c r="G23" s="15" t="s">
        <v>125</v>
      </c>
      <c r="H23" s="15" t="s">
        <v>155</v>
      </c>
      <c r="I23" s="15" t="s">
        <v>156</v>
      </c>
      <c r="J23" s="15"/>
      <c r="K23" s="15" t="s">
        <v>157</v>
      </c>
      <c r="L23" s="15" t="s">
        <v>158</v>
      </c>
      <c r="M23" s="19" t="s">
        <v>159</v>
      </c>
      <c r="N23" s="19" t="s">
        <v>160</v>
      </c>
      <c r="O23" s="15"/>
      <c r="P23" s="15"/>
      <c r="Q23" s="15"/>
      <c r="R23" s="15" t="s">
        <v>161</v>
      </c>
      <c r="S23" s="15"/>
      <c r="T23" s="19" t="s">
        <v>187</v>
      </c>
      <c r="U23" s="15"/>
      <c r="X23" s="15" t="s">
        <v>164</v>
      </c>
      <c r="Y23" s="15" t="s">
        <v>164</v>
      </c>
      <c r="Z23" s="19"/>
      <c r="AA23" s="15"/>
      <c r="AB23" s="19"/>
      <c r="AC23" s="19"/>
    </row>
    <row r="24">
      <c r="A24" s="15"/>
      <c r="B24" s="15"/>
      <c r="C24" s="15"/>
      <c r="D24" s="15"/>
      <c r="E24" s="15"/>
      <c r="F24" s="15"/>
      <c r="G24" s="15"/>
      <c r="H24" s="15"/>
      <c r="I24" s="15"/>
      <c r="J24" s="15"/>
      <c r="K24" s="15"/>
      <c r="L24" s="15"/>
      <c r="M24" s="15" t="s">
        <v>114</v>
      </c>
      <c r="N24" s="15"/>
      <c r="O24" s="15"/>
      <c r="P24" s="15"/>
      <c r="Q24" s="15"/>
      <c r="R24" s="15"/>
      <c r="S24" s="15"/>
      <c r="T24" s="15"/>
      <c r="U24" s="15"/>
      <c r="V24" s="15"/>
      <c r="W24" s="15"/>
      <c r="Z24" s="16"/>
      <c r="AA24" s="15"/>
      <c r="AB24" s="15"/>
      <c r="AC24" s="15"/>
    </row>
    <row r="25">
      <c r="A25" s="15"/>
      <c r="B25" s="15"/>
      <c r="C25" s="15"/>
      <c r="D25" s="15"/>
      <c r="E25" s="15"/>
      <c r="F25" s="15"/>
      <c r="G25" s="15"/>
      <c r="H25" s="15"/>
      <c r="I25" s="15"/>
      <c r="J25" s="15"/>
      <c r="K25" s="15"/>
      <c r="L25" s="15"/>
      <c r="M25" s="15" t="s">
        <v>166</v>
      </c>
      <c r="N25" s="15"/>
      <c r="O25" s="15"/>
      <c r="P25" s="15"/>
      <c r="Q25" s="15"/>
      <c r="R25" s="15"/>
      <c r="S25" s="15"/>
      <c r="T25" s="15"/>
      <c r="U25" s="15"/>
      <c r="V25" s="15"/>
      <c r="W25" s="15"/>
      <c r="Z25" s="16"/>
      <c r="AA25" s="15"/>
      <c r="AB25" s="15"/>
      <c r="AC25" s="15"/>
    </row>
    <row r="26">
      <c r="A26" s="15"/>
      <c r="B26" s="15"/>
      <c r="C26" s="15"/>
      <c r="D26" s="15"/>
      <c r="E26" s="15"/>
      <c r="F26" s="15"/>
      <c r="G26" s="15"/>
      <c r="H26" s="15"/>
      <c r="I26" s="15"/>
      <c r="J26" s="15"/>
      <c r="K26" s="15"/>
      <c r="L26" s="15"/>
      <c r="M26" s="19" t="s">
        <v>114</v>
      </c>
      <c r="N26" s="15"/>
      <c r="O26" s="15"/>
      <c r="P26" s="15"/>
      <c r="Q26" s="15"/>
      <c r="R26" s="15"/>
      <c r="S26" s="15"/>
      <c r="T26" s="15"/>
      <c r="U26" s="15"/>
      <c r="V26" s="15"/>
      <c r="W26" s="15"/>
      <c r="X26" s="15"/>
      <c r="Y26" s="15"/>
      <c r="Z26" s="16"/>
      <c r="AA26" s="15"/>
      <c r="AB26" s="15"/>
      <c r="AC26" s="15"/>
    </row>
    <row r="27">
      <c r="A27" s="15"/>
      <c r="B27" s="15"/>
      <c r="C27" s="15"/>
      <c r="D27" s="15"/>
      <c r="E27" s="15"/>
      <c r="F27" s="15"/>
      <c r="G27" s="15"/>
      <c r="H27" s="15"/>
      <c r="I27" s="15"/>
      <c r="J27" s="15"/>
      <c r="K27" s="15"/>
      <c r="L27" s="15"/>
      <c r="M27" s="38" t="s">
        <v>183</v>
      </c>
      <c r="N27" s="15"/>
      <c r="O27" s="15"/>
      <c r="P27" s="15"/>
      <c r="Q27" s="15"/>
      <c r="R27" s="15"/>
      <c r="S27" s="15"/>
      <c r="T27" s="15"/>
      <c r="U27" s="15"/>
      <c r="V27" s="15"/>
      <c r="W27" s="15"/>
      <c r="X27" s="15"/>
      <c r="Y27" s="15"/>
      <c r="Z27" s="16"/>
      <c r="AA27" s="15"/>
      <c r="AB27" s="15"/>
      <c r="AC27" s="15"/>
    </row>
    <row r="28">
      <c r="A28" s="15"/>
      <c r="B28" s="15"/>
      <c r="C28" s="15"/>
      <c r="D28" s="15"/>
      <c r="E28" s="15"/>
      <c r="F28" s="15"/>
      <c r="G28" s="15"/>
      <c r="H28" s="15"/>
      <c r="I28" s="15"/>
      <c r="J28" s="15"/>
      <c r="K28" s="15"/>
      <c r="L28" s="15"/>
      <c r="M28" s="38" t="s">
        <v>114</v>
      </c>
      <c r="N28" s="15"/>
      <c r="O28" s="15"/>
      <c r="P28" s="15"/>
      <c r="Q28" s="15"/>
      <c r="R28" s="15"/>
      <c r="S28" s="15"/>
      <c r="T28" s="15"/>
      <c r="U28" s="15"/>
      <c r="V28" s="15"/>
      <c r="W28" s="15"/>
      <c r="X28" s="15"/>
      <c r="Y28" s="15"/>
      <c r="Z28" s="16"/>
      <c r="AA28" s="15"/>
      <c r="AB28" s="15"/>
      <c r="AC28" s="15"/>
    </row>
    <row r="29">
      <c r="A29" s="15"/>
      <c r="B29" s="15"/>
      <c r="C29" s="15"/>
      <c r="D29" s="15"/>
      <c r="E29" s="15"/>
      <c r="F29" s="15"/>
      <c r="G29" s="15"/>
      <c r="H29" s="15"/>
      <c r="I29" s="15"/>
      <c r="J29" s="15"/>
      <c r="K29" s="15"/>
      <c r="L29" s="15"/>
      <c r="M29" s="38" t="s">
        <v>187</v>
      </c>
      <c r="N29" s="15"/>
      <c r="O29" s="15"/>
      <c r="P29" s="15"/>
      <c r="Q29" s="15"/>
      <c r="R29" s="15"/>
      <c r="S29" s="15"/>
      <c r="T29" s="15"/>
      <c r="U29" s="15"/>
      <c r="V29" s="15"/>
      <c r="W29" s="15"/>
      <c r="X29" s="15"/>
      <c r="Y29" s="15"/>
      <c r="Z29" s="16"/>
      <c r="AA29" s="15"/>
      <c r="AB29" s="15"/>
      <c r="AC29" s="15"/>
    </row>
    <row r="30">
      <c r="A30" s="15"/>
      <c r="B30" s="15"/>
      <c r="C30" s="15"/>
      <c r="D30" s="15"/>
      <c r="E30" s="15"/>
      <c r="F30" s="15"/>
      <c r="G30" s="15"/>
      <c r="H30" s="15"/>
      <c r="I30" s="15"/>
      <c r="J30" s="15"/>
      <c r="K30" s="15"/>
      <c r="L30" s="15"/>
      <c r="M30" s="38" t="s">
        <v>115</v>
      </c>
      <c r="N30" s="15"/>
      <c r="O30" s="15"/>
      <c r="P30" s="15"/>
      <c r="Q30" s="15"/>
      <c r="R30" s="15"/>
      <c r="S30" s="15"/>
      <c r="T30" s="15"/>
      <c r="U30" s="15"/>
      <c r="V30" s="15"/>
      <c r="W30" s="15"/>
      <c r="Y30" s="15"/>
      <c r="Z30" s="16"/>
      <c r="AA30" s="15"/>
      <c r="AB30" s="15"/>
      <c r="AC30" s="15"/>
    </row>
    <row r="31">
      <c r="A31" s="15"/>
      <c r="B31" s="15"/>
      <c r="C31" s="15"/>
      <c r="D31" s="15"/>
      <c r="E31" s="15"/>
      <c r="F31" s="15"/>
      <c r="G31" s="15"/>
      <c r="H31" s="15"/>
      <c r="I31" s="15"/>
      <c r="J31" s="15"/>
      <c r="K31" s="15"/>
      <c r="L31" s="15"/>
      <c r="M31" s="38" t="s">
        <v>169</v>
      </c>
      <c r="N31" s="15"/>
      <c r="O31" s="15"/>
      <c r="P31" s="15"/>
      <c r="Q31" s="15"/>
      <c r="R31" s="15"/>
      <c r="S31" s="15"/>
      <c r="T31" s="15"/>
      <c r="U31" s="15"/>
      <c r="V31" s="15"/>
      <c r="W31" s="15"/>
      <c r="Y31" s="15"/>
      <c r="Z31" s="16"/>
      <c r="AA31" s="15"/>
      <c r="AB31" s="15"/>
      <c r="AC31" s="15"/>
    </row>
    <row r="32">
      <c r="A32" s="15"/>
      <c r="B32" s="15"/>
      <c r="C32" s="15"/>
      <c r="D32" s="15"/>
      <c r="E32" s="15"/>
      <c r="F32" s="15"/>
      <c r="G32" s="15"/>
      <c r="H32" s="15"/>
      <c r="I32" s="15"/>
      <c r="J32" s="15"/>
      <c r="K32" s="15"/>
      <c r="L32" s="15"/>
      <c r="M32" s="38" t="s">
        <v>115</v>
      </c>
      <c r="N32" s="15"/>
      <c r="O32" s="15"/>
      <c r="P32" s="15"/>
      <c r="Q32" s="15"/>
      <c r="R32" s="15"/>
      <c r="S32" s="15"/>
      <c r="T32" s="15"/>
      <c r="U32" s="15"/>
      <c r="V32" s="15"/>
      <c r="W32" s="15"/>
      <c r="Y32" s="15"/>
      <c r="Z32" s="16"/>
      <c r="AA32" s="15"/>
      <c r="AB32" s="15"/>
      <c r="AC32" s="15"/>
    </row>
    <row r="33">
      <c r="A33" s="15"/>
      <c r="B33" s="15"/>
      <c r="C33" s="15"/>
      <c r="D33" s="15"/>
      <c r="E33" s="15"/>
      <c r="F33" s="15"/>
      <c r="G33" s="15"/>
      <c r="H33" s="15"/>
      <c r="I33" s="15"/>
      <c r="J33" s="15"/>
      <c r="K33" s="15"/>
      <c r="L33" s="15"/>
      <c r="M33" s="38" t="s">
        <v>170</v>
      </c>
      <c r="N33" s="15"/>
      <c r="O33" s="15"/>
      <c r="P33" s="15"/>
      <c r="Q33" s="15"/>
      <c r="R33" s="15"/>
      <c r="S33" s="15"/>
      <c r="T33" s="15"/>
      <c r="U33" s="15"/>
      <c r="V33" s="15"/>
      <c r="W33" s="15"/>
      <c r="Y33" s="15"/>
      <c r="Z33" s="16"/>
      <c r="AA33" s="15"/>
      <c r="AB33" s="15"/>
      <c r="AC33" s="15"/>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3" width="25.13"/>
    <col customWidth="1" min="4" max="6" width="20.63"/>
    <col customWidth="1" min="7" max="7" width="16.5"/>
    <col customWidth="1" min="8" max="8" width="18.63"/>
    <col customWidth="1" min="9" max="9" width="25.13"/>
    <col customWidth="1" min="10" max="12" width="20.13"/>
    <col customWidth="1" min="13" max="13" width="25.13"/>
  </cols>
  <sheetData>
    <row r="1">
      <c r="A1" s="40" t="s">
        <v>188</v>
      </c>
      <c r="B1" s="13"/>
      <c r="C1" s="13"/>
      <c r="D1" s="13"/>
      <c r="E1" s="13"/>
      <c r="F1" s="13"/>
      <c r="G1" s="13"/>
      <c r="H1" s="13"/>
      <c r="I1" s="13"/>
      <c r="J1" s="13"/>
      <c r="K1" s="14"/>
      <c r="L1" s="14"/>
      <c r="M1" s="14"/>
    </row>
    <row r="2">
      <c r="A2" s="41"/>
      <c r="B2" s="42"/>
      <c r="C2" s="43"/>
      <c r="D2" s="43"/>
      <c r="E2" s="43"/>
      <c r="F2" s="43"/>
      <c r="G2" s="43"/>
      <c r="H2" s="43"/>
      <c r="I2" s="43"/>
      <c r="J2" s="43"/>
      <c r="K2" s="44"/>
      <c r="L2" s="44"/>
      <c r="M2" s="44"/>
    </row>
    <row r="3">
      <c r="A3" s="41" t="s">
        <v>189</v>
      </c>
      <c r="B3" s="42" t="str">
        <f>concatenate(E6," or ",F6)</f>
        <v>S2.2 or S3.1</v>
      </c>
      <c r="C3" s="43" t="str">
        <f>concatenate(B6," or ",D6," or ",G6)</f>
        <v>S1.0 or S2.1 or S3.2</v>
      </c>
      <c r="D3" s="43" t="str">
        <f>C6</f>
        <v>S2.0</v>
      </c>
      <c r="E3" s="43" t="str">
        <f>concatenate(C6)</f>
        <v>S2.0</v>
      </c>
      <c r="F3" s="43" t="str">
        <f>concatenate(C6," or ",D6," or ",B6)</f>
        <v>S2.0 or S2.1 or S1.0</v>
      </c>
      <c r="G3" s="45" t="str">
        <f>concatenate(C6," or ",D6," or ",B6," or ",E6,," or ",F6)</f>
        <v>S2.0 or S2.1 or S1.0 or S2.2 or S3.1</v>
      </c>
      <c r="H3" s="43" t="str">
        <f>C6</f>
        <v>S2.0</v>
      </c>
      <c r="I3" s="15" t="str">
        <f>concatenate(C6," or ",D6," or ",B6," or ",E6,," or ",F6," or ",G6)</f>
        <v>S2.0 or S2.1 or S1.0 or S2.2 or S3.1 or S3.2</v>
      </c>
      <c r="J3" s="15" t="str">
        <f>concatenate(C6," or ",D6," or ",B6," or ",E6," or ",F6," or ",G6)</f>
        <v>S2.0 or S2.1 or S1.0 or S2.2 or S3.1 or S3.2</v>
      </c>
      <c r="K3" s="16" t="str">
        <f>concatenate(C6," or ",D6," or ",B6," or ",E6," or ",F6," or ",G6," or ",J6)</f>
        <v>S2.0 or S2.1 or S1.0 or S2.2 or S3.1 or S3.2 or S4.2</v>
      </c>
      <c r="L3" s="16" t="str">
        <f>concatenate(C6," or ",D6," or ",B6," or ",E6," or ",F6," or ",G6," or ",J6," or ",K6)</f>
        <v>S2.0 or S2.1 or S1.0 or S2.2 or S3.1 or S3.2 or S4.2 or S3.5</v>
      </c>
      <c r="M3" s="44" t="str">
        <f>I6</f>
        <v>S4.1</v>
      </c>
    </row>
    <row r="4">
      <c r="A4" s="46"/>
      <c r="B4" s="47"/>
      <c r="C4" s="48"/>
      <c r="D4" s="48"/>
      <c r="E4" s="48"/>
      <c r="F4" s="48"/>
      <c r="G4" s="48"/>
      <c r="H4" s="48"/>
      <c r="I4" s="48"/>
      <c r="J4" s="48"/>
      <c r="K4" s="49"/>
      <c r="L4" s="49"/>
      <c r="M4" s="49"/>
    </row>
    <row r="5">
      <c r="A5" s="41"/>
      <c r="B5" s="42"/>
      <c r="C5" s="42"/>
      <c r="D5" s="42"/>
      <c r="E5" s="42"/>
      <c r="F5" s="42"/>
      <c r="G5" s="42"/>
      <c r="H5" s="42"/>
      <c r="I5" s="42"/>
      <c r="J5" s="42"/>
      <c r="K5" s="50"/>
      <c r="L5" s="50"/>
      <c r="M5" s="50"/>
    </row>
    <row r="6">
      <c r="A6" s="41" t="s">
        <v>190</v>
      </c>
      <c r="B6" s="42" t="s">
        <v>83</v>
      </c>
      <c r="C6" s="51" t="s">
        <v>84</v>
      </c>
      <c r="D6" s="42" t="s">
        <v>191</v>
      </c>
      <c r="E6" s="42" t="s">
        <v>192</v>
      </c>
      <c r="F6" s="42" t="s">
        <v>193</v>
      </c>
      <c r="G6" s="52" t="s">
        <v>194</v>
      </c>
      <c r="H6" s="52" t="s">
        <v>85</v>
      </c>
      <c r="I6" s="52" t="s">
        <v>86</v>
      </c>
      <c r="J6" s="52" t="s">
        <v>195</v>
      </c>
      <c r="K6" s="50" t="s">
        <v>196</v>
      </c>
      <c r="L6" s="50" t="s">
        <v>197</v>
      </c>
      <c r="M6" s="50" t="s">
        <v>198</v>
      </c>
    </row>
    <row r="7">
      <c r="A7" s="41" t="s">
        <v>87</v>
      </c>
      <c r="B7" s="51" t="s">
        <v>88</v>
      </c>
      <c r="C7" s="42" t="s">
        <v>54</v>
      </c>
      <c r="D7" s="42" t="s">
        <v>199</v>
      </c>
      <c r="E7" s="42" t="s">
        <v>200</v>
      </c>
      <c r="F7" s="51" t="s">
        <v>201</v>
      </c>
      <c r="G7" s="42" t="s">
        <v>202</v>
      </c>
      <c r="H7" s="19" t="s">
        <v>203</v>
      </c>
      <c r="I7" s="19" t="s">
        <v>204</v>
      </c>
      <c r="J7" s="19" t="s">
        <v>205</v>
      </c>
      <c r="K7" s="25" t="s">
        <v>206</v>
      </c>
      <c r="L7" s="53" t="s">
        <v>207</v>
      </c>
      <c r="M7" s="50" t="s">
        <v>208</v>
      </c>
    </row>
    <row r="8">
      <c r="A8" s="41"/>
      <c r="B8" s="42"/>
      <c r="C8" s="42"/>
      <c r="D8" s="42"/>
      <c r="E8" s="42"/>
      <c r="F8" s="42"/>
      <c r="G8" s="42"/>
      <c r="H8" s="42"/>
      <c r="I8" s="42"/>
      <c r="J8" s="52"/>
      <c r="K8" s="50"/>
      <c r="L8" s="50"/>
      <c r="M8" s="50"/>
    </row>
    <row r="9">
      <c r="A9" s="54"/>
      <c r="B9" s="48"/>
      <c r="C9" s="48"/>
      <c r="D9" s="48"/>
      <c r="E9" s="48"/>
      <c r="F9" s="48"/>
      <c r="G9" s="48"/>
      <c r="H9" s="48"/>
      <c r="I9" s="48"/>
      <c r="J9" s="48"/>
      <c r="K9" s="49"/>
      <c r="L9" s="49"/>
      <c r="M9" s="49"/>
    </row>
    <row r="10">
      <c r="A10" s="41" t="s">
        <v>98</v>
      </c>
      <c r="B10" s="42" t="s">
        <v>99</v>
      </c>
      <c r="C10" s="42" t="s">
        <v>99</v>
      </c>
      <c r="D10" s="42" t="s">
        <v>209</v>
      </c>
      <c r="E10" s="42" t="s">
        <v>99</v>
      </c>
      <c r="F10" s="42" t="s">
        <v>99</v>
      </c>
      <c r="G10" s="42" t="s">
        <v>99</v>
      </c>
      <c r="H10" s="42" t="s">
        <v>99</v>
      </c>
      <c r="I10" s="42" t="s">
        <v>99</v>
      </c>
      <c r="J10" s="42" t="s">
        <v>99</v>
      </c>
      <c r="K10" s="50" t="s">
        <v>99</v>
      </c>
      <c r="L10" s="50" t="s">
        <v>99</v>
      </c>
      <c r="M10" s="50" t="s">
        <v>99</v>
      </c>
    </row>
    <row r="11">
      <c r="A11" s="46"/>
      <c r="B11" s="55"/>
      <c r="C11" s="55"/>
      <c r="D11" s="55"/>
      <c r="E11" s="55"/>
      <c r="F11" s="55"/>
      <c r="G11" s="55"/>
      <c r="H11" s="55"/>
      <c r="I11" s="55"/>
      <c r="J11" s="55"/>
      <c r="K11" s="56"/>
      <c r="L11" s="56"/>
      <c r="M11" s="56"/>
    </row>
    <row r="12">
      <c r="A12" s="57" t="s">
        <v>102</v>
      </c>
      <c r="B12" s="51" t="s">
        <v>108</v>
      </c>
      <c r="C12" s="51" t="s">
        <v>210</v>
      </c>
      <c r="D12" s="51" t="s">
        <v>210</v>
      </c>
      <c r="E12" s="51" t="s">
        <v>211</v>
      </c>
      <c r="F12" s="51" t="s">
        <v>212</v>
      </c>
      <c r="G12" s="51" t="s">
        <v>213</v>
      </c>
      <c r="H12" s="51" t="s">
        <v>214</v>
      </c>
      <c r="I12" s="51" t="s">
        <v>213</v>
      </c>
      <c r="J12" s="51" t="s">
        <v>213</v>
      </c>
      <c r="K12" s="58" t="s">
        <v>213</v>
      </c>
      <c r="L12" s="58" t="s">
        <v>213</v>
      </c>
      <c r="M12" s="58" t="s">
        <v>213</v>
      </c>
    </row>
    <row r="13">
      <c r="A13" s="33"/>
      <c r="B13" s="42"/>
      <c r="C13" s="51"/>
      <c r="D13" s="51"/>
      <c r="E13" s="51"/>
      <c r="F13" s="51"/>
      <c r="G13" s="51"/>
      <c r="H13" s="51"/>
      <c r="I13" s="51"/>
      <c r="J13" s="51"/>
      <c r="K13" s="58"/>
      <c r="L13" s="58"/>
      <c r="M13" s="58"/>
    </row>
    <row r="14">
      <c r="A14" s="33"/>
      <c r="B14" s="42"/>
      <c r="C14" s="51"/>
      <c r="D14" s="51"/>
      <c r="E14" s="51"/>
      <c r="F14" s="15"/>
      <c r="G14" s="15"/>
      <c r="H14" s="15"/>
      <c r="I14" s="15"/>
      <c r="J14" s="15"/>
      <c r="K14" s="16"/>
      <c r="L14" s="16"/>
      <c r="M14" s="16"/>
    </row>
    <row r="15">
      <c r="A15" s="54"/>
      <c r="B15" s="47"/>
      <c r="C15" s="48"/>
      <c r="D15" s="48"/>
      <c r="E15" s="48"/>
      <c r="F15" s="48"/>
      <c r="G15" s="48"/>
      <c r="H15" s="48"/>
      <c r="I15" s="48"/>
      <c r="J15" s="48"/>
      <c r="K15" s="49"/>
      <c r="L15" s="49"/>
      <c r="M15" s="49"/>
    </row>
    <row r="16">
      <c r="A16" s="33" t="s">
        <v>117</v>
      </c>
      <c r="B16" s="20" t="s">
        <v>215</v>
      </c>
      <c r="C16" s="15" t="s">
        <v>216</v>
      </c>
      <c r="D16" s="19" t="s">
        <v>217</v>
      </c>
      <c r="E16" s="19" t="s">
        <v>218</v>
      </c>
      <c r="F16" s="15" t="s">
        <v>186</v>
      </c>
      <c r="G16" s="15" t="s">
        <v>219</v>
      </c>
      <c r="H16" s="15" t="s">
        <v>220</v>
      </c>
      <c r="I16" s="15" t="s">
        <v>221</v>
      </c>
      <c r="J16" s="19" t="s">
        <v>222</v>
      </c>
      <c r="K16" s="16" t="s">
        <v>219</v>
      </c>
      <c r="L16" s="16" t="s">
        <v>219</v>
      </c>
      <c r="M16" s="16" t="s">
        <v>221</v>
      </c>
    </row>
    <row r="17">
      <c r="A17" s="59"/>
      <c r="B17" s="60" t="s">
        <v>114</v>
      </c>
      <c r="C17" s="34" t="s">
        <v>114</v>
      </c>
      <c r="D17" s="61"/>
      <c r="E17" s="15"/>
      <c r="F17" s="62" t="s">
        <v>114</v>
      </c>
      <c r="G17" s="34"/>
      <c r="H17" s="60"/>
      <c r="I17" s="15"/>
      <c r="J17" s="34"/>
      <c r="K17" s="63"/>
      <c r="L17" s="63"/>
      <c r="M17" s="63" t="s">
        <v>115</v>
      </c>
    </row>
    <row r="18">
      <c r="A18" s="59"/>
      <c r="B18" s="15" t="s">
        <v>149</v>
      </c>
      <c r="C18" s="15" t="s">
        <v>223</v>
      </c>
      <c r="D18" s="15"/>
      <c r="E18" s="15"/>
      <c r="F18" s="19" t="s">
        <v>224</v>
      </c>
      <c r="G18" s="15"/>
      <c r="H18" s="15"/>
      <c r="I18" s="15"/>
      <c r="J18" s="15"/>
      <c r="K18" s="16"/>
      <c r="L18" s="16"/>
      <c r="M18" s="16" t="s">
        <v>225</v>
      </c>
    </row>
    <row r="19">
      <c r="A19" s="59"/>
      <c r="B19" s="15" t="s">
        <v>114</v>
      </c>
      <c r="C19" s="34" t="s">
        <v>114</v>
      </c>
      <c r="D19" s="60"/>
      <c r="E19" s="15"/>
      <c r="F19" s="52" t="s">
        <v>115</v>
      </c>
      <c r="G19" s="15"/>
      <c r="H19" s="43"/>
      <c r="I19" s="15"/>
      <c r="J19" s="15"/>
      <c r="K19" s="16"/>
      <c r="L19" s="16"/>
      <c r="M19" s="63" t="s">
        <v>115</v>
      </c>
    </row>
    <row r="20">
      <c r="A20" s="59"/>
      <c r="B20" s="19" t="s">
        <v>226</v>
      </c>
      <c r="C20" s="38" t="s">
        <v>227</v>
      </c>
      <c r="D20" s="60"/>
      <c r="E20" s="15"/>
      <c r="F20" s="19" t="s">
        <v>228</v>
      </c>
      <c r="G20" s="15"/>
      <c r="H20" s="43"/>
      <c r="I20" s="15"/>
      <c r="J20" s="15"/>
      <c r="K20" s="64" t="s">
        <v>229</v>
      </c>
      <c r="L20" s="64" t="s">
        <v>230</v>
      </c>
      <c r="M20" s="16" t="s">
        <v>231</v>
      </c>
    </row>
    <row r="21">
      <c r="A21" s="65"/>
      <c r="B21" s="66" t="s">
        <v>114</v>
      </c>
      <c r="C21" s="67" t="s">
        <v>115</v>
      </c>
      <c r="J21" s="68" t="s">
        <v>232</v>
      </c>
      <c r="K21" s="69" t="s">
        <v>232</v>
      </c>
      <c r="L21" s="69" t="s">
        <v>232</v>
      </c>
      <c r="M21" s="70"/>
    </row>
    <row r="22">
      <c r="A22" s="65"/>
      <c r="B22" s="71" t="s">
        <v>233</v>
      </c>
      <c r="C22" s="72" t="s">
        <v>234</v>
      </c>
      <c r="K22" s="70"/>
      <c r="L22" s="70"/>
      <c r="M22" s="70"/>
    </row>
    <row r="23">
      <c r="A23" s="65"/>
      <c r="K23" s="70"/>
      <c r="L23" s="70"/>
      <c r="M23" s="7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3" width="25.13"/>
    <col customWidth="1" min="4" max="7" width="20.63"/>
    <col customWidth="1" min="8" max="8" width="16.5"/>
    <col customWidth="1" min="9" max="9" width="18.63"/>
    <col customWidth="1" min="10" max="10" width="25.13"/>
    <col customWidth="1" min="11" max="11" width="20.13"/>
  </cols>
  <sheetData>
    <row r="1">
      <c r="A1" s="40" t="s">
        <v>188</v>
      </c>
      <c r="B1" s="13"/>
      <c r="C1" s="13"/>
      <c r="D1" s="13"/>
      <c r="E1" s="13"/>
      <c r="F1" s="13"/>
      <c r="G1" s="13"/>
      <c r="H1" s="13"/>
      <c r="I1" s="13"/>
      <c r="J1" s="13"/>
      <c r="K1" s="13"/>
    </row>
    <row r="2">
      <c r="A2" s="41"/>
      <c r="B2" s="42"/>
      <c r="C2" s="43"/>
      <c r="D2" s="43"/>
      <c r="E2" s="43"/>
      <c r="F2" s="43"/>
      <c r="G2" s="43"/>
      <c r="H2" s="43"/>
      <c r="I2" s="43"/>
      <c r="J2" s="43"/>
      <c r="K2" s="43"/>
    </row>
    <row r="3">
      <c r="A3" s="41" t="s">
        <v>189</v>
      </c>
      <c r="B3" s="42" t="str">
        <f>concatenate(E6," or ",G6," or ",F6)</f>
        <v>S2.2 or S3.1 or S2.3</v>
      </c>
      <c r="C3" s="43" t="str">
        <f>concatenate(B6," or ",D6," or ",H6)</f>
        <v>S1.0 or S2.1 or S3.2</v>
      </c>
      <c r="D3" s="43" t="str">
        <f>C6</f>
        <v>S2.0</v>
      </c>
      <c r="E3" s="43" t="str">
        <f>concatenate(C6)</f>
        <v>S2.0</v>
      </c>
      <c r="F3" s="43" t="str">
        <f>C6</f>
        <v>S2.0</v>
      </c>
      <c r="G3" s="43" t="str">
        <f>concatenate(C6," or ",D6," or ",B6)</f>
        <v>S2.0 or S2.1 or S1.0</v>
      </c>
      <c r="H3" s="15" t="str">
        <f>concatenate(C6," or ",D6," or ",B6," or ",E6,," or ",G6," or ",F6)</f>
        <v>S2.0 or S2.1 or S1.0 or S2.2 or S3.1 or S2.3</v>
      </c>
      <c r="I3" s="43" t="str">
        <f>C6</f>
        <v>S2.0</v>
      </c>
      <c r="J3" s="15" t="str">
        <f>concatenate(C6," or ",D6," or ",B6," or ",E6,," or ",G6," or ",H6," or ",F6)</f>
        <v>S2.0 or S2.1 or S1.0 or S2.2 or S3.1 or S3.2 or S2.3</v>
      </c>
      <c r="K3" s="15" t="str">
        <f>concatenate(C6," or ",D6," or ",B6," or ",E6," or ",G6," or ",H6," or ",F6)</f>
        <v>S2.0 or S2.1 or S1.0 or S2.2 or S3.1 or S3.2 or S2.3</v>
      </c>
    </row>
    <row r="4">
      <c r="A4" s="46"/>
      <c r="B4" s="47"/>
      <c r="C4" s="48"/>
      <c r="D4" s="48"/>
      <c r="E4" s="48"/>
      <c r="F4" s="48"/>
      <c r="G4" s="48"/>
      <c r="H4" s="48"/>
      <c r="I4" s="48"/>
      <c r="J4" s="48"/>
      <c r="K4" s="48"/>
    </row>
    <row r="5">
      <c r="A5" s="41"/>
      <c r="B5" s="42"/>
      <c r="C5" s="42"/>
      <c r="D5" s="42"/>
      <c r="E5" s="42"/>
      <c r="F5" s="42"/>
      <c r="G5" s="42"/>
      <c r="H5" s="42"/>
      <c r="I5" s="42"/>
      <c r="J5" s="42"/>
      <c r="K5" s="42"/>
    </row>
    <row r="6">
      <c r="A6" s="41" t="s">
        <v>190</v>
      </c>
      <c r="B6" s="42" t="s">
        <v>83</v>
      </c>
      <c r="C6" s="51" t="s">
        <v>84</v>
      </c>
      <c r="D6" s="42" t="s">
        <v>191</v>
      </c>
      <c r="E6" s="42" t="s">
        <v>192</v>
      </c>
      <c r="F6" s="52" t="s">
        <v>235</v>
      </c>
      <c r="G6" s="42" t="s">
        <v>193</v>
      </c>
      <c r="H6" s="52" t="s">
        <v>194</v>
      </c>
      <c r="I6" s="52" t="s">
        <v>85</v>
      </c>
      <c r="J6" s="52" t="s">
        <v>86</v>
      </c>
      <c r="K6" s="52" t="s">
        <v>195</v>
      </c>
    </row>
    <row r="7">
      <c r="A7" s="41" t="s">
        <v>87</v>
      </c>
      <c r="B7" s="51" t="s">
        <v>88</v>
      </c>
      <c r="C7" s="42" t="s">
        <v>54</v>
      </c>
      <c r="D7" s="42" t="s">
        <v>199</v>
      </c>
      <c r="E7" s="42" t="s">
        <v>200</v>
      </c>
      <c r="F7" s="20" t="s">
        <v>236</v>
      </c>
      <c r="G7" s="51" t="s">
        <v>201</v>
      </c>
      <c r="H7" s="42" t="s">
        <v>202</v>
      </c>
      <c r="I7" s="19" t="s">
        <v>203</v>
      </c>
      <c r="J7" s="19" t="s">
        <v>237</v>
      </c>
      <c r="K7" s="19" t="s">
        <v>238</v>
      </c>
    </row>
    <row r="8">
      <c r="A8" s="41"/>
      <c r="B8" s="42"/>
      <c r="C8" s="42"/>
      <c r="D8" s="42"/>
      <c r="E8" s="42"/>
      <c r="F8" s="42"/>
      <c r="G8" s="42"/>
      <c r="H8" s="42"/>
      <c r="I8" s="42"/>
      <c r="J8" s="42"/>
      <c r="K8" s="52"/>
    </row>
    <row r="9">
      <c r="A9" s="54"/>
      <c r="B9" s="48"/>
      <c r="C9" s="48"/>
      <c r="D9" s="48"/>
      <c r="E9" s="48"/>
      <c r="F9" s="48"/>
      <c r="G9" s="48"/>
      <c r="H9" s="48"/>
      <c r="I9" s="48"/>
      <c r="J9" s="48"/>
      <c r="K9" s="48"/>
    </row>
    <row r="10">
      <c r="A10" s="41" t="s">
        <v>98</v>
      </c>
      <c r="B10" s="42" t="s">
        <v>99</v>
      </c>
      <c r="C10" s="42" t="s">
        <v>99</v>
      </c>
      <c r="D10" s="42" t="s">
        <v>209</v>
      </c>
      <c r="E10" s="42" t="s">
        <v>99</v>
      </c>
      <c r="F10" s="42" t="s">
        <v>99</v>
      </c>
      <c r="G10" s="42" t="s">
        <v>99</v>
      </c>
      <c r="H10" s="42" t="s">
        <v>99</v>
      </c>
      <c r="I10" s="42" t="s">
        <v>99</v>
      </c>
      <c r="J10" s="42" t="s">
        <v>99</v>
      </c>
      <c r="K10" s="42" t="s">
        <v>99</v>
      </c>
    </row>
    <row r="11">
      <c r="A11" s="46"/>
      <c r="B11" s="55"/>
      <c r="C11" s="55"/>
      <c r="D11" s="55"/>
      <c r="E11" s="55"/>
      <c r="F11" s="55"/>
      <c r="G11" s="55"/>
      <c r="H11" s="55"/>
      <c r="I11" s="55"/>
      <c r="J11" s="55"/>
      <c r="K11" s="55"/>
    </row>
    <row r="12">
      <c r="A12" s="57" t="s">
        <v>102</v>
      </c>
      <c r="B12" s="51" t="s">
        <v>108</v>
      </c>
      <c r="C12" s="51" t="s">
        <v>210</v>
      </c>
      <c r="D12" s="51" t="s">
        <v>210</v>
      </c>
      <c r="E12" s="51" t="s">
        <v>211</v>
      </c>
      <c r="F12" s="51" t="s">
        <v>211</v>
      </c>
      <c r="G12" s="51" t="s">
        <v>212</v>
      </c>
      <c r="H12" s="51" t="s">
        <v>213</v>
      </c>
      <c r="I12" s="51" t="s">
        <v>214</v>
      </c>
      <c r="J12" s="51" t="s">
        <v>213</v>
      </c>
      <c r="K12" s="51" t="s">
        <v>213</v>
      </c>
    </row>
    <row r="13">
      <c r="A13" s="33"/>
      <c r="B13" s="42"/>
      <c r="C13" s="51"/>
      <c r="D13" s="51"/>
      <c r="E13" s="51"/>
      <c r="F13" s="51"/>
      <c r="G13" s="51"/>
      <c r="H13" s="51"/>
      <c r="I13" s="51"/>
      <c r="J13" s="51"/>
      <c r="K13" s="51"/>
    </row>
    <row r="14">
      <c r="A14" s="33"/>
      <c r="B14" s="42"/>
      <c r="C14" s="51"/>
      <c r="D14" s="51"/>
      <c r="E14" s="51"/>
      <c r="F14" s="15"/>
      <c r="G14" s="15"/>
      <c r="H14" s="15"/>
      <c r="I14" s="15"/>
      <c r="J14" s="15"/>
      <c r="K14" s="15"/>
    </row>
    <row r="15">
      <c r="A15" s="54"/>
      <c r="B15" s="47"/>
      <c r="C15" s="48"/>
      <c r="D15" s="48"/>
      <c r="E15" s="48"/>
      <c r="F15" s="48"/>
      <c r="G15" s="48"/>
      <c r="H15" s="48"/>
      <c r="I15" s="48"/>
      <c r="J15" s="48"/>
      <c r="K15" s="48"/>
    </row>
    <row r="16">
      <c r="A16" s="33" t="s">
        <v>117</v>
      </c>
      <c r="B16" s="19" t="s">
        <v>180</v>
      </c>
      <c r="C16" s="15" t="s">
        <v>216</v>
      </c>
      <c r="D16" s="19" t="s">
        <v>217</v>
      </c>
      <c r="E16" s="19" t="s">
        <v>218</v>
      </c>
      <c r="F16" s="25" t="s">
        <v>218</v>
      </c>
      <c r="G16" s="16" t="s">
        <v>186</v>
      </c>
      <c r="H16" s="15" t="s">
        <v>219</v>
      </c>
      <c r="I16" s="15" t="s">
        <v>220</v>
      </c>
      <c r="J16" s="15" t="s">
        <v>221</v>
      </c>
      <c r="K16" s="19" t="s">
        <v>222</v>
      </c>
    </row>
    <row r="17">
      <c r="A17" s="59"/>
      <c r="B17" s="15" t="s">
        <v>114</v>
      </c>
      <c r="C17" s="34" t="s">
        <v>114</v>
      </c>
      <c r="D17" s="61"/>
      <c r="E17" s="20" t="s">
        <v>115</v>
      </c>
      <c r="F17" s="73" t="s">
        <v>115</v>
      </c>
      <c r="G17" s="74" t="s">
        <v>115</v>
      </c>
      <c r="H17" s="34"/>
      <c r="I17" s="60"/>
      <c r="J17" s="15"/>
      <c r="K17" s="34"/>
    </row>
    <row r="18">
      <c r="A18" s="59"/>
      <c r="B18" s="19" t="s">
        <v>226</v>
      </c>
      <c r="C18" s="15" t="s">
        <v>223</v>
      </c>
      <c r="D18" s="15"/>
      <c r="E18" s="20" t="s">
        <v>239</v>
      </c>
      <c r="F18" s="73" t="s">
        <v>240</v>
      </c>
      <c r="G18" s="19" t="s">
        <v>241</v>
      </c>
      <c r="H18" s="15"/>
      <c r="I18" s="15"/>
      <c r="J18" s="15"/>
      <c r="K18" s="15"/>
    </row>
    <row r="19">
      <c r="A19" s="59"/>
      <c r="C19" s="34" t="s">
        <v>114</v>
      </c>
      <c r="D19" s="60"/>
      <c r="E19" s="20" t="s">
        <v>115</v>
      </c>
      <c r="F19" s="73" t="s">
        <v>115</v>
      </c>
      <c r="G19" s="53" t="s">
        <v>115</v>
      </c>
      <c r="H19" s="15"/>
      <c r="I19" s="43"/>
      <c r="J19" s="15"/>
      <c r="K19" s="15"/>
    </row>
    <row r="20">
      <c r="A20" s="59"/>
      <c r="C20" s="19" t="s">
        <v>242</v>
      </c>
      <c r="D20" s="60"/>
      <c r="E20" s="20" t="s">
        <v>243</v>
      </c>
      <c r="F20" s="20" t="s">
        <v>244</v>
      </c>
      <c r="G20" s="25" t="s">
        <v>228</v>
      </c>
      <c r="H20" s="15"/>
      <c r="I20" s="43"/>
      <c r="J20" s="15"/>
      <c r="K20" s="15"/>
    </row>
    <row r="21">
      <c r="A21" s="65"/>
      <c r="C21" s="3" t="s">
        <v>115</v>
      </c>
      <c r="G21" s="53" t="s">
        <v>115</v>
      </c>
      <c r="K21" s="15"/>
    </row>
    <row r="22">
      <c r="A22" s="65"/>
      <c r="C22" s="8" t="s">
        <v>245</v>
      </c>
      <c r="G22" s="20" t="s">
        <v>243</v>
      </c>
    </row>
    <row r="23">
      <c r="A23" s="65"/>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5.13"/>
    <col customWidth="1" min="2" max="2" width="24.0"/>
    <col customWidth="1" min="3" max="3" width="25.13"/>
    <col customWidth="1" min="4" max="4" width="18.88"/>
    <col customWidth="1" min="5" max="6" width="25.13"/>
    <col customWidth="1" hidden="1" min="7" max="7" width="19.13"/>
    <col customWidth="1" min="8" max="10" width="25.13"/>
  </cols>
  <sheetData>
    <row r="1">
      <c r="A1" s="12" t="s">
        <v>246</v>
      </c>
      <c r="B1" s="13"/>
      <c r="C1" s="13"/>
      <c r="D1" s="13"/>
      <c r="E1" s="13"/>
      <c r="F1" s="13"/>
      <c r="G1" s="13"/>
      <c r="H1" s="13"/>
      <c r="I1" s="13"/>
      <c r="J1" s="13"/>
    </row>
    <row r="2">
      <c r="A2" s="41"/>
      <c r="B2" s="42"/>
      <c r="C2" s="43"/>
      <c r="D2" s="43"/>
      <c r="E2" s="43"/>
      <c r="F2" s="43"/>
      <c r="G2" s="44"/>
      <c r="H2" s="43"/>
      <c r="I2" s="43"/>
      <c r="J2" s="43"/>
    </row>
    <row r="3">
      <c r="A3" s="41" t="s">
        <v>189</v>
      </c>
      <c r="B3" s="42" t="str">
        <f>CONCATENATE(E6," or ",F6," or ",G6)</f>
        <v>P1.2 or P1.3 or P1.4</v>
      </c>
      <c r="C3" s="75" t="s">
        <v>20</v>
      </c>
      <c r="D3" s="52" t="s">
        <v>96</v>
      </c>
      <c r="E3" s="52" t="s">
        <v>95</v>
      </c>
      <c r="F3" s="19" t="s">
        <v>247</v>
      </c>
      <c r="G3" s="76" t="s">
        <v>20</v>
      </c>
      <c r="H3" s="43" t="str">
        <f>B6</f>
        <v>P1.0</v>
      </c>
      <c r="I3" s="43" t="str">
        <f>H6</f>
        <v>P2.0</v>
      </c>
      <c r="J3" s="15" t="str">
        <f>CONCATENATE(B6," or ",C6," or ",E6," or ",F6," or ",H6)</f>
        <v>P1.0 or P1.1 or P1.2 or P1.3 or P2.0</v>
      </c>
    </row>
    <row r="4">
      <c r="A4" s="46"/>
      <c r="B4" s="47"/>
      <c r="C4" s="48"/>
      <c r="D4" s="48"/>
      <c r="E4" s="48"/>
      <c r="F4" s="48"/>
      <c r="G4" s="49"/>
      <c r="H4" s="48"/>
      <c r="I4" s="48"/>
      <c r="J4" s="48"/>
    </row>
    <row r="5">
      <c r="A5" s="41"/>
      <c r="B5" s="42"/>
      <c r="C5" s="42"/>
      <c r="D5" s="42"/>
      <c r="E5" s="42"/>
      <c r="F5" s="42"/>
      <c r="G5" s="50"/>
      <c r="H5" s="42"/>
      <c r="I5" s="42"/>
      <c r="J5" s="42"/>
    </row>
    <row r="6">
      <c r="A6" s="77" t="s">
        <v>248</v>
      </c>
      <c r="B6" s="43" t="s">
        <v>91</v>
      </c>
      <c r="C6" s="52" t="s">
        <v>92</v>
      </c>
      <c r="D6" s="43"/>
      <c r="E6" s="52" t="s">
        <v>249</v>
      </c>
      <c r="F6" s="43" t="s">
        <v>93</v>
      </c>
      <c r="G6" s="53" t="s">
        <v>250</v>
      </c>
      <c r="H6" s="43" t="s">
        <v>251</v>
      </c>
      <c r="I6" s="43" t="s">
        <v>252</v>
      </c>
      <c r="J6" s="43" t="s">
        <v>253</v>
      </c>
    </row>
    <row r="7">
      <c r="A7" s="77" t="s">
        <v>94</v>
      </c>
      <c r="B7" s="43" t="s">
        <v>95</v>
      </c>
      <c r="C7" s="43" t="s">
        <v>96</v>
      </c>
      <c r="D7" s="78" t="s">
        <v>254</v>
      </c>
      <c r="E7" s="43" t="s">
        <v>255</v>
      </c>
      <c r="F7" s="43" t="s">
        <v>256</v>
      </c>
      <c r="G7" s="25" t="s">
        <v>257</v>
      </c>
      <c r="H7" s="15" t="s">
        <v>258</v>
      </c>
      <c r="I7" s="43" t="s">
        <v>259</v>
      </c>
      <c r="J7" s="43" t="s">
        <v>260</v>
      </c>
    </row>
    <row r="8">
      <c r="A8" s="41"/>
      <c r="B8" s="42"/>
      <c r="C8" s="42"/>
      <c r="D8" s="79"/>
      <c r="E8" s="42"/>
      <c r="F8" s="42"/>
      <c r="G8" s="50"/>
      <c r="H8" s="42"/>
      <c r="I8" s="42"/>
      <c r="J8" s="80"/>
    </row>
    <row r="9">
      <c r="A9" s="54"/>
      <c r="B9" s="81"/>
      <c r="C9" s="81"/>
      <c r="D9" s="82"/>
      <c r="E9" s="81"/>
      <c r="F9" s="81"/>
      <c r="G9" s="83"/>
      <c r="H9" s="81"/>
      <c r="I9" s="81"/>
      <c r="J9" s="81"/>
    </row>
    <row r="10">
      <c r="A10" s="41" t="s">
        <v>98</v>
      </c>
      <c r="B10" s="42" t="s">
        <v>99</v>
      </c>
      <c r="C10" s="42" t="s">
        <v>99</v>
      </c>
      <c r="D10" s="78" t="s">
        <v>261</v>
      </c>
      <c r="E10" s="42" t="s">
        <v>99</v>
      </c>
      <c r="F10" s="42" t="s">
        <v>99</v>
      </c>
      <c r="G10" s="50"/>
      <c r="H10" s="42" t="s">
        <v>99</v>
      </c>
      <c r="I10" s="42" t="s">
        <v>99</v>
      </c>
      <c r="J10" s="42" t="s">
        <v>99</v>
      </c>
    </row>
    <row r="11">
      <c r="A11" s="46"/>
      <c r="B11" s="55"/>
      <c r="C11" s="55"/>
      <c r="D11" s="84"/>
      <c r="E11" s="55"/>
      <c r="F11" s="55"/>
      <c r="G11" s="56"/>
      <c r="H11" s="55"/>
      <c r="I11" s="55"/>
      <c r="J11" s="55"/>
    </row>
    <row r="12">
      <c r="A12" s="57" t="s">
        <v>102</v>
      </c>
      <c r="B12" s="51" t="s">
        <v>262</v>
      </c>
      <c r="C12" s="85" t="s">
        <v>263</v>
      </c>
      <c r="D12" s="20" t="s">
        <v>264</v>
      </c>
      <c r="E12" s="51" t="s">
        <v>265</v>
      </c>
      <c r="F12" s="51" t="s">
        <v>265</v>
      </c>
      <c r="G12" s="58"/>
      <c r="H12" s="51" t="s">
        <v>266</v>
      </c>
      <c r="I12" s="51" t="s">
        <v>267</v>
      </c>
      <c r="J12" s="51" t="s">
        <v>210</v>
      </c>
    </row>
    <row r="13">
      <c r="A13" s="33"/>
      <c r="B13" s="51" t="s">
        <v>114</v>
      </c>
      <c r="C13" s="52" t="s">
        <v>114</v>
      </c>
      <c r="D13" s="85"/>
      <c r="E13" s="51" t="s">
        <v>114</v>
      </c>
      <c r="F13" s="51" t="s">
        <v>114</v>
      </c>
      <c r="G13" s="50"/>
      <c r="H13" s="42"/>
      <c r="I13" s="42"/>
      <c r="J13" s="80"/>
    </row>
    <row r="14">
      <c r="A14" s="33"/>
      <c r="B14" s="51" t="s">
        <v>265</v>
      </c>
      <c r="C14" s="52" t="s">
        <v>264</v>
      </c>
      <c r="D14" s="85"/>
      <c r="E14" s="51" t="s">
        <v>268</v>
      </c>
      <c r="F14" s="51" t="s">
        <v>268</v>
      </c>
      <c r="G14" s="44"/>
      <c r="H14" s="43"/>
      <c r="I14" s="43"/>
      <c r="J14" s="60"/>
    </row>
    <row r="15">
      <c r="A15" s="54"/>
      <c r="B15" s="47"/>
      <c r="C15" s="81"/>
      <c r="D15" s="86"/>
      <c r="E15" s="48"/>
      <c r="F15" s="48"/>
      <c r="G15" s="49"/>
      <c r="H15" s="48"/>
      <c r="I15" s="48"/>
      <c r="J15" s="81"/>
    </row>
    <row r="16">
      <c r="A16" s="33" t="s">
        <v>117</v>
      </c>
      <c r="B16" s="51" t="s">
        <v>269</v>
      </c>
      <c r="C16" s="15" t="s">
        <v>167</v>
      </c>
      <c r="D16" s="20" t="s">
        <v>270</v>
      </c>
      <c r="E16" s="15" t="s">
        <v>271</v>
      </c>
      <c r="F16" s="43" t="s">
        <v>272</v>
      </c>
      <c r="G16" s="25" t="s">
        <v>273</v>
      </c>
      <c r="H16" s="15" t="s">
        <v>274</v>
      </c>
      <c r="I16" s="15" t="s">
        <v>274</v>
      </c>
      <c r="J16" s="15" t="s">
        <v>221</v>
      </c>
    </row>
    <row r="17">
      <c r="A17" s="59"/>
      <c r="B17" s="15"/>
      <c r="C17" s="35" t="s">
        <v>114</v>
      </c>
      <c r="D17" s="20" t="s">
        <v>115</v>
      </c>
      <c r="E17" s="15"/>
      <c r="F17" s="43" t="s">
        <v>115</v>
      </c>
      <c r="G17" s="16" t="s">
        <v>115</v>
      </c>
      <c r="H17" s="43"/>
      <c r="I17" s="43"/>
      <c r="J17" s="60"/>
    </row>
    <row r="18">
      <c r="A18" s="59"/>
      <c r="B18" s="15"/>
      <c r="C18" s="19" t="s">
        <v>275</v>
      </c>
      <c r="D18" s="20" t="s">
        <v>276</v>
      </c>
      <c r="E18" s="43"/>
      <c r="F18" s="15" t="s">
        <v>277</v>
      </c>
      <c r="G18" s="25" t="s">
        <v>278</v>
      </c>
      <c r="H18" s="43"/>
      <c r="I18" s="43"/>
      <c r="J18" s="60"/>
    </row>
    <row r="19">
      <c r="A19" s="59"/>
      <c r="B19" s="60"/>
      <c r="D19" s="87"/>
      <c r="E19" s="60"/>
      <c r="F19" s="15"/>
      <c r="G19" s="44"/>
      <c r="H19" s="43"/>
      <c r="I19" s="43"/>
      <c r="J19" s="15"/>
    </row>
    <row r="20">
      <c r="A20" s="59"/>
      <c r="B20" s="60"/>
      <c r="D20" s="60"/>
      <c r="E20" s="88"/>
      <c r="F20" s="89"/>
      <c r="G20" s="90"/>
      <c r="H20" s="43"/>
      <c r="I20" s="43"/>
      <c r="J20" s="15"/>
    </row>
    <row r="21">
      <c r="A21" s="65"/>
    </row>
    <row r="22">
      <c r="A22" s="65"/>
    </row>
    <row r="23">
      <c r="A23" s="65"/>
    </row>
    <row r="24">
      <c r="A24" s="65"/>
    </row>
    <row r="25">
      <c r="A25" s="65"/>
      <c r="G25" s="70"/>
    </row>
    <row r="26">
      <c r="A26" s="65"/>
    </row>
    <row r="27">
      <c r="A27" s="65"/>
    </row>
    <row r="28">
      <c r="A28" s="65"/>
    </row>
    <row r="29">
      <c r="A29" s="65"/>
    </row>
    <row r="30">
      <c r="A30" s="65"/>
    </row>
    <row r="31">
      <c r="A31" s="65"/>
    </row>
    <row r="32">
      <c r="A32" s="65"/>
    </row>
    <row r="33">
      <c r="A33" s="65"/>
    </row>
    <row r="34">
      <c r="A34" s="65"/>
      <c r="G34" s="70"/>
    </row>
    <row r="35">
      <c r="A35" s="65"/>
      <c r="G35" s="70"/>
    </row>
    <row r="36">
      <c r="A36" s="65"/>
      <c r="G36" s="70"/>
    </row>
    <row r="37">
      <c r="A37" s="65"/>
      <c r="G37" s="70"/>
    </row>
    <row r="38">
      <c r="A38" s="65"/>
      <c r="G38" s="70"/>
    </row>
    <row r="39">
      <c r="A39" s="65"/>
      <c r="G39" s="70"/>
    </row>
    <row r="40">
      <c r="A40" s="65"/>
      <c r="G40" s="70"/>
    </row>
    <row r="41">
      <c r="A41" s="65"/>
      <c r="G41" s="70"/>
    </row>
    <row r="42">
      <c r="A42" s="65"/>
      <c r="G42" s="70"/>
    </row>
    <row r="43">
      <c r="A43" s="65"/>
      <c r="G43" s="70"/>
    </row>
    <row r="44">
      <c r="A44" s="65"/>
      <c r="G44" s="70"/>
    </row>
    <row r="45">
      <c r="A45" s="65"/>
      <c r="G45" s="70"/>
    </row>
    <row r="46">
      <c r="A46" s="65"/>
      <c r="G46" s="70"/>
    </row>
    <row r="47">
      <c r="A47" s="65"/>
      <c r="G47" s="70"/>
    </row>
    <row r="48">
      <c r="A48" s="65"/>
      <c r="G48" s="70"/>
    </row>
    <row r="49">
      <c r="A49" s="65"/>
      <c r="G49" s="70"/>
    </row>
    <row r="50">
      <c r="A50" s="65"/>
      <c r="G50" s="70"/>
    </row>
    <row r="51">
      <c r="A51" s="65"/>
      <c r="G51" s="70"/>
    </row>
    <row r="52">
      <c r="A52" s="65"/>
      <c r="G52" s="70"/>
    </row>
    <row r="53">
      <c r="A53" s="65"/>
      <c r="G53" s="70"/>
    </row>
    <row r="54">
      <c r="A54" s="65"/>
      <c r="G54" s="70"/>
    </row>
    <row r="55">
      <c r="A55" s="65"/>
      <c r="G55" s="70"/>
    </row>
    <row r="56">
      <c r="A56" s="65"/>
      <c r="G56" s="70"/>
    </row>
    <row r="57">
      <c r="A57" s="65"/>
      <c r="G57" s="70"/>
    </row>
    <row r="58">
      <c r="A58" s="65"/>
      <c r="G58" s="70"/>
    </row>
    <row r="59">
      <c r="A59" s="65"/>
      <c r="G59" s="70"/>
    </row>
    <row r="60">
      <c r="A60" s="65"/>
      <c r="G60" s="70"/>
    </row>
    <row r="61">
      <c r="A61" s="65"/>
      <c r="G61" s="70"/>
    </row>
    <row r="62">
      <c r="A62" s="65"/>
      <c r="G62" s="70"/>
    </row>
    <row r="63">
      <c r="A63" s="65"/>
      <c r="G63" s="70"/>
    </row>
    <row r="64">
      <c r="A64" s="65"/>
      <c r="G64" s="70"/>
    </row>
    <row r="65">
      <c r="A65" s="65"/>
      <c r="G65" s="70"/>
    </row>
    <row r="66">
      <c r="A66" s="65"/>
      <c r="G66" s="70"/>
    </row>
    <row r="67">
      <c r="A67" s="65"/>
      <c r="G67" s="70"/>
    </row>
    <row r="68">
      <c r="A68" s="65"/>
      <c r="G68" s="70"/>
    </row>
    <row r="69">
      <c r="A69" s="65"/>
      <c r="G69" s="70"/>
    </row>
    <row r="70">
      <c r="A70" s="65"/>
      <c r="G70" s="70"/>
    </row>
    <row r="71">
      <c r="A71" s="65"/>
      <c r="G71" s="70"/>
    </row>
    <row r="72">
      <c r="A72" s="65"/>
      <c r="G72" s="70"/>
    </row>
    <row r="73">
      <c r="A73" s="65"/>
      <c r="G73" s="70"/>
    </row>
    <row r="74">
      <c r="A74" s="65"/>
      <c r="G74" s="70"/>
    </row>
    <row r="75">
      <c r="A75" s="65"/>
      <c r="G75" s="70"/>
    </row>
    <row r="76">
      <c r="A76" s="65"/>
      <c r="G76" s="70"/>
    </row>
    <row r="77">
      <c r="A77" s="65"/>
      <c r="G77" s="70"/>
    </row>
    <row r="78">
      <c r="A78" s="65"/>
      <c r="G78" s="70"/>
    </row>
    <row r="79">
      <c r="A79" s="65"/>
      <c r="G79" s="70"/>
    </row>
    <row r="80">
      <c r="A80" s="65"/>
      <c r="G80" s="70"/>
    </row>
    <row r="81">
      <c r="A81" s="65"/>
      <c r="G81" s="70"/>
    </row>
    <row r="82">
      <c r="A82" s="65"/>
      <c r="G82" s="70"/>
    </row>
    <row r="83">
      <c r="A83" s="65"/>
      <c r="G83" s="70"/>
    </row>
    <row r="84">
      <c r="A84" s="65"/>
      <c r="G84" s="70"/>
    </row>
    <row r="85">
      <c r="A85" s="65"/>
      <c r="G85" s="70"/>
    </row>
    <row r="86">
      <c r="A86" s="65"/>
      <c r="G86" s="70"/>
    </row>
    <row r="87">
      <c r="A87" s="65"/>
      <c r="G87" s="70"/>
    </row>
    <row r="88">
      <c r="A88" s="65"/>
      <c r="G88" s="70"/>
    </row>
    <row r="89">
      <c r="A89" s="65"/>
      <c r="G89" s="70"/>
    </row>
    <row r="90">
      <c r="A90" s="65"/>
      <c r="G90" s="70"/>
    </row>
    <row r="91">
      <c r="A91" s="65"/>
      <c r="G91" s="70"/>
    </row>
    <row r="92">
      <c r="A92" s="65"/>
      <c r="G92" s="70"/>
    </row>
    <row r="93">
      <c r="A93" s="65"/>
      <c r="G93" s="70"/>
    </row>
    <row r="94">
      <c r="A94" s="65"/>
      <c r="G94" s="70"/>
    </row>
    <row r="95">
      <c r="A95" s="65"/>
      <c r="G95" s="70"/>
    </row>
    <row r="96">
      <c r="A96" s="65"/>
      <c r="G96" s="70"/>
    </row>
    <row r="97">
      <c r="A97" s="65"/>
      <c r="G97" s="70"/>
    </row>
    <row r="98">
      <c r="A98" s="65"/>
      <c r="G98" s="70"/>
    </row>
    <row r="99">
      <c r="A99" s="65"/>
      <c r="G99" s="70"/>
    </row>
    <row r="100">
      <c r="A100" s="65"/>
      <c r="G100" s="70"/>
    </row>
    <row r="101">
      <c r="A101" s="65"/>
      <c r="G101" s="70"/>
    </row>
    <row r="102">
      <c r="A102" s="65"/>
      <c r="G102" s="70"/>
    </row>
    <row r="103">
      <c r="A103" s="65"/>
      <c r="G103" s="70"/>
    </row>
    <row r="104">
      <c r="A104" s="65"/>
      <c r="G104" s="70"/>
    </row>
    <row r="105">
      <c r="A105" s="65"/>
      <c r="G105" s="70"/>
    </row>
    <row r="106">
      <c r="A106" s="65"/>
      <c r="G106" s="70"/>
    </row>
    <row r="107">
      <c r="A107" s="65"/>
      <c r="G107" s="70"/>
    </row>
    <row r="108">
      <c r="A108" s="65"/>
      <c r="G108" s="70"/>
    </row>
    <row r="109">
      <c r="A109" s="65"/>
      <c r="G109" s="70"/>
    </row>
    <row r="110">
      <c r="A110" s="65"/>
      <c r="G110" s="70"/>
    </row>
    <row r="111">
      <c r="A111" s="65"/>
      <c r="G111" s="70"/>
    </row>
    <row r="112">
      <c r="A112" s="65"/>
      <c r="G112" s="70"/>
    </row>
    <row r="113">
      <c r="A113" s="65"/>
      <c r="G113" s="70"/>
    </row>
    <row r="114">
      <c r="A114" s="65"/>
      <c r="G114" s="70"/>
    </row>
    <row r="115">
      <c r="A115" s="65"/>
      <c r="G115" s="70"/>
    </row>
    <row r="116">
      <c r="A116" s="65"/>
      <c r="G116" s="70"/>
    </row>
    <row r="117">
      <c r="A117" s="65"/>
      <c r="G117" s="70"/>
    </row>
    <row r="118">
      <c r="A118" s="65"/>
      <c r="G118" s="70"/>
    </row>
    <row r="119">
      <c r="A119" s="65"/>
      <c r="G119" s="70"/>
    </row>
    <row r="120">
      <c r="A120" s="65"/>
      <c r="G120" s="70"/>
    </row>
    <row r="121">
      <c r="A121" s="65"/>
      <c r="G121" s="70"/>
    </row>
    <row r="122">
      <c r="A122" s="65"/>
      <c r="G122" s="70"/>
    </row>
    <row r="123">
      <c r="A123" s="65"/>
      <c r="G123" s="70"/>
    </row>
    <row r="124">
      <c r="A124" s="65"/>
      <c r="G124" s="70"/>
    </row>
    <row r="125">
      <c r="A125" s="65"/>
      <c r="G125" s="70"/>
    </row>
    <row r="126">
      <c r="A126" s="65"/>
      <c r="G126" s="70"/>
    </row>
    <row r="127">
      <c r="A127" s="65"/>
      <c r="G127" s="70"/>
    </row>
    <row r="128">
      <c r="A128" s="65"/>
      <c r="G128" s="70"/>
    </row>
    <row r="129">
      <c r="A129" s="65"/>
      <c r="G129" s="70"/>
    </row>
    <row r="130">
      <c r="A130" s="65"/>
      <c r="G130" s="70"/>
    </row>
    <row r="131">
      <c r="A131" s="65"/>
      <c r="G131" s="70"/>
    </row>
    <row r="132">
      <c r="A132" s="65"/>
      <c r="G132" s="70"/>
    </row>
    <row r="133">
      <c r="A133" s="65"/>
      <c r="G133" s="70"/>
    </row>
    <row r="134">
      <c r="A134" s="65"/>
      <c r="G134" s="70"/>
    </row>
    <row r="135">
      <c r="A135" s="65"/>
      <c r="G135" s="70"/>
    </row>
    <row r="136">
      <c r="A136" s="65"/>
      <c r="G136" s="70"/>
    </row>
    <row r="137">
      <c r="A137" s="65"/>
      <c r="G137" s="70"/>
    </row>
    <row r="138">
      <c r="A138" s="65"/>
      <c r="G138" s="70"/>
    </row>
    <row r="139">
      <c r="A139" s="65"/>
      <c r="G139" s="70"/>
    </row>
    <row r="140">
      <c r="A140" s="65"/>
      <c r="G140" s="70"/>
    </row>
    <row r="141">
      <c r="A141" s="65"/>
      <c r="G141" s="70"/>
    </row>
    <row r="142">
      <c r="A142" s="65"/>
      <c r="G142" s="70"/>
    </row>
    <row r="143">
      <c r="A143" s="65"/>
      <c r="G143" s="70"/>
    </row>
    <row r="144">
      <c r="A144" s="65"/>
      <c r="G144" s="70"/>
    </row>
    <row r="145">
      <c r="A145" s="65"/>
      <c r="G145" s="70"/>
    </row>
    <row r="146">
      <c r="A146" s="65"/>
      <c r="G146" s="70"/>
    </row>
    <row r="147">
      <c r="A147" s="65"/>
      <c r="G147" s="70"/>
    </row>
    <row r="148">
      <c r="A148" s="65"/>
      <c r="G148" s="70"/>
    </row>
    <row r="149">
      <c r="A149" s="65"/>
      <c r="G149" s="70"/>
    </row>
    <row r="150">
      <c r="A150" s="65"/>
      <c r="G150" s="70"/>
    </row>
    <row r="151">
      <c r="A151" s="65"/>
      <c r="G151" s="70"/>
    </row>
    <row r="152">
      <c r="A152" s="65"/>
      <c r="G152" s="70"/>
    </row>
    <row r="153">
      <c r="A153" s="65"/>
      <c r="G153" s="70"/>
    </row>
    <row r="154">
      <c r="A154" s="65"/>
      <c r="G154" s="70"/>
    </row>
    <row r="155">
      <c r="A155" s="65"/>
      <c r="G155" s="70"/>
    </row>
    <row r="156">
      <c r="A156" s="65"/>
      <c r="G156" s="70"/>
    </row>
    <row r="157">
      <c r="A157" s="65"/>
      <c r="G157" s="70"/>
    </row>
    <row r="158">
      <c r="A158" s="65"/>
      <c r="G158" s="70"/>
    </row>
    <row r="159">
      <c r="A159" s="65"/>
      <c r="G159" s="70"/>
    </row>
    <row r="160">
      <c r="A160" s="65"/>
      <c r="G160" s="70"/>
    </row>
    <row r="161">
      <c r="A161" s="65"/>
      <c r="G161" s="70"/>
    </row>
    <row r="162">
      <c r="A162" s="65"/>
      <c r="G162" s="70"/>
    </row>
    <row r="163">
      <c r="A163" s="65"/>
      <c r="G163" s="70"/>
    </row>
    <row r="164">
      <c r="A164" s="65"/>
      <c r="G164" s="70"/>
    </row>
    <row r="165">
      <c r="A165" s="65"/>
      <c r="G165" s="70"/>
    </row>
    <row r="166">
      <c r="A166" s="65"/>
      <c r="G166" s="70"/>
    </row>
    <row r="167">
      <c r="A167" s="65"/>
      <c r="G167" s="70"/>
    </row>
    <row r="168">
      <c r="A168" s="65"/>
      <c r="G168" s="70"/>
    </row>
    <row r="169">
      <c r="A169" s="65"/>
      <c r="G169" s="70"/>
    </row>
    <row r="170">
      <c r="A170" s="65"/>
      <c r="G170" s="70"/>
    </row>
    <row r="171">
      <c r="A171" s="65"/>
      <c r="G171" s="70"/>
    </row>
    <row r="172">
      <c r="A172" s="65"/>
      <c r="G172" s="70"/>
    </row>
    <row r="173">
      <c r="A173" s="65"/>
      <c r="G173" s="70"/>
    </row>
    <row r="174">
      <c r="A174" s="65"/>
      <c r="G174" s="70"/>
    </row>
    <row r="175">
      <c r="A175" s="65"/>
      <c r="G175" s="70"/>
    </row>
    <row r="176">
      <c r="A176" s="65"/>
      <c r="G176" s="70"/>
    </row>
    <row r="177">
      <c r="A177" s="65"/>
      <c r="G177" s="70"/>
    </row>
    <row r="178">
      <c r="A178" s="65"/>
      <c r="G178" s="70"/>
    </row>
    <row r="179">
      <c r="A179" s="65"/>
      <c r="G179" s="70"/>
    </row>
    <row r="180">
      <c r="A180" s="65"/>
      <c r="G180" s="70"/>
    </row>
    <row r="181">
      <c r="A181" s="65"/>
      <c r="G181" s="70"/>
    </row>
    <row r="182">
      <c r="A182" s="65"/>
      <c r="G182" s="70"/>
    </row>
    <row r="183">
      <c r="A183" s="65"/>
      <c r="G183" s="70"/>
    </row>
    <row r="184">
      <c r="A184" s="65"/>
      <c r="G184" s="70"/>
    </row>
    <row r="185">
      <c r="A185" s="65"/>
      <c r="G185" s="70"/>
    </row>
    <row r="186">
      <c r="A186" s="65"/>
      <c r="G186" s="70"/>
    </row>
    <row r="187">
      <c r="A187" s="65"/>
      <c r="G187" s="70"/>
    </row>
    <row r="188">
      <c r="A188" s="65"/>
      <c r="G188" s="70"/>
    </row>
    <row r="189">
      <c r="A189" s="65"/>
      <c r="G189" s="70"/>
    </row>
    <row r="190">
      <c r="A190" s="65"/>
      <c r="G190" s="70"/>
    </row>
    <row r="191">
      <c r="A191" s="65"/>
      <c r="G191" s="70"/>
    </row>
    <row r="192">
      <c r="A192" s="65"/>
      <c r="G192" s="70"/>
    </row>
    <row r="193">
      <c r="A193" s="65"/>
      <c r="G193" s="70"/>
    </row>
    <row r="194">
      <c r="A194" s="65"/>
      <c r="G194" s="70"/>
    </row>
    <row r="195">
      <c r="A195" s="65"/>
      <c r="G195" s="70"/>
    </row>
    <row r="196">
      <c r="A196" s="65"/>
      <c r="G196" s="70"/>
    </row>
    <row r="197">
      <c r="A197" s="65"/>
      <c r="G197" s="70"/>
    </row>
    <row r="198">
      <c r="A198" s="65"/>
      <c r="G198" s="70"/>
    </row>
    <row r="199">
      <c r="A199" s="65"/>
      <c r="G199" s="70"/>
    </row>
    <row r="200">
      <c r="A200" s="65"/>
      <c r="G200" s="70"/>
    </row>
    <row r="201">
      <c r="A201" s="65"/>
      <c r="G201" s="70"/>
    </row>
    <row r="202">
      <c r="A202" s="65"/>
      <c r="G202" s="70"/>
    </row>
    <row r="203">
      <c r="A203" s="65"/>
      <c r="G203" s="70"/>
    </row>
    <row r="204">
      <c r="A204" s="65"/>
      <c r="G204" s="70"/>
    </row>
    <row r="205">
      <c r="A205" s="65"/>
      <c r="G205" s="70"/>
    </row>
    <row r="206">
      <c r="A206" s="65"/>
      <c r="G206" s="70"/>
    </row>
    <row r="207">
      <c r="A207" s="65"/>
      <c r="G207" s="70"/>
    </row>
    <row r="208">
      <c r="A208" s="65"/>
      <c r="G208" s="70"/>
    </row>
    <row r="209">
      <c r="A209" s="65"/>
      <c r="G209" s="70"/>
    </row>
    <row r="210">
      <c r="A210" s="65"/>
      <c r="G210" s="70"/>
    </row>
    <row r="211">
      <c r="A211" s="65"/>
      <c r="G211" s="70"/>
    </row>
    <row r="212">
      <c r="A212" s="65"/>
      <c r="G212" s="70"/>
    </row>
    <row r="213">
      <c r="A213" s="65"/>
      <c r="G213" s="70"/>
    </row>
    <row r="214">
      <c r="A214" s="65"/>
      <c r="G214" s="70"/>
    </row>
    <row r="215">
      <c r="A215" s="65"/>
      <c r="G215" s="70"/>
    </row>
    <row r="216">
      <c r="A216" s="65"/>
      <c r="G216" s="70"/>
    </row>
    <row r="217">
      <c r="A217" s="65"/>
      <c r="G217" s="70"/>
    </row>
    <row r="218">
      <c r="A218" s="65"/>
      <c r="G218" s="70"/>
    </row>
    <row r="219">
      <c r="A219" s="65"/>
      <c r="G219" s="70"/>
    </row>
    <row r="220">
      <c r="A220" s="65"/>
      <c r="G220" s="70"/>
    </row>
    <row r="221">
      <c r="A221" s="65"/>
      <c r="G221" s="70"/>
    </row>
    <row r="222">
      <c r="A222" s="65"/>
      <c r="G222" s="70"/>
    </row>
    <row r="223">
      <c r="A223" s="65"/>
      <c r="G223" s="70"/>
    </row>
    <row r="224">
      <c r="A224" s="65"/>
      <c r="G224" s="70"/>
    </row>
    <row r="225">
      <c r="A225" s="65"/>
      <c r="G225" s="70"/>
    </row>
    <row r="226">
      <c r="A226" s="65"/>
      <c r="G226" s="70"/>
    </row>
    <row r="227">
      <c r="A227" s="65"/>
      <c r="G227" s="70"/>
    </row>
    <row r="228">
      <c r="A228" s="65"/>
      <c r="G228" s="70"/>
    </row>
    <row r="229">
      <c r="A229" s="65"/>
      <c r="G229" s="70"/>
    </row>
    <row r="230">
      <c r="A230" s="65"/>
      <c r="G230" s="70"/>
    </row>
    <row r="231">
      <c r="A231" s="65"/>
      <c r="G231" s="70"/>
    </row>
    <row r="232">
      <c r="A232" s="65"/>
      <c r="G232" s="70"/>
    </row>
    <row r="233">
      <c r="A233" s="65"/>
      <c r="G233" s="70"/>
    </row>
    <row r="234">
      <c r="A234" s="65"/>
      <c r="G234" s="70"/>
    </row>
    <row r="235">
      <c r="A235" s="65"/>
      <c r="G235" s="70"/>
    </row>
    <row r="236">
      <c r="A236" s="65"/>
      <c r="G236" s="70"/>
    </row>
    <row r="237">
      <c r="A237" s="65"/>
      <c r="G237" s="70"/>
    </row>
    <row r="238">
      <c r="A238" s="65"/>
      <c r="G238" s="70"/>
    </row>
    <row r="239">
      <c r="A239" s="65"/>
      <c r="G239" s="70"/>
    </row>
    <row r="240">
      <c r="A240" s="65"/>
      <c r="G240" s="70"/>
    </row>
    <row r="241">
      <c r="A241" s="65"/>
      <c r="G241" s="70"/>
    </row>
    <row r="242">
      <c r="A242" s="65"/>
      <c r="G242" s="70"/>
    </row>
    <row r="243">
      <c r="A243" s="65"/>
      <c r="G243" s="70"/>
    </row>
    <row r="244">
      <c r="A244" s="65"/>
      <c r="G244" s="70"/>
    </row>
    <row r="245">
      <c r="A245" s="65"/>
      <c r="G245" s="70"/>
    </row>
    <row r="246">
      <c r="A246" s="65"/>
      <c r="G246" s="70"/>
    </row>
    <row r="247">
      <c r="A247" s="65"/>
      <c r="G247" s="70"/>
    </row>
    <row r="248">
      <c r="A248" s="65"/>
      <c r="G248" s="70"/>
    </row>
    <row r="249">
      <c r="A249" s="65"/>
      <c r="G249" s="70"/>
    </row>
    <row r="250">
      <c r="A250" s="65"/>
      <c r="G250" s="70"/>
    </row>
    <row r="251">
      <c r="A251" s="65"/>
      <c r="G251" s="70"/>
    </row>
    <row r="252">
      <c r="A252" s="65"/>
      <c r="G252" s="70"/>
    </row>
    <row r="253">
      <c r="A253" s="65"/>
      <c r="G253" s="70"/>
    </row>
    <row r="254">
      <c r="A254" s="65"/>
      <c r="G254" s="70"/>
    </row>
    <row r="255">
      <c r="A255" s="65"/>
      <c r="G255" s="70"/>
    </row>
    <row r="256">
      <c r="A256" s="65"/>
      <c r="G256" s="70"/>
    </row>
    <row r="257">
      <c r="A257" s="65"/>
      <c r="G257" s="70"/>
    </row>
    <row r="258">
      <c r="A258" s="65"/>
      <c r="G258" s="70"/>
    </row>
    <row r="259">
      <c r="A259" s="65"/>
      <c r="G259" s="70"/>
    </row>
    <row r="260">
      <c r="A260" s="65"/>
      <c r="G260" s="70"/>
    </row>
    <row r="261">
      <c r="A261" s="65"/>
      <c r="G261" s="70"/>
    </row>
    <row r="262">
      <c r="A262" s="65"/>
      <c r="G262" s="70"/>
    </row>
    <row r="263">
      <c r="A263" s="65"/>
      <c r="G263" s="70"/>
    </row>
    <row r="264">
      <c r="A264" s="65"/>
      <c r="G264" s="70"/>
    </row>
    <row r="265">
      <c r="A265" s="65"/>
      <c r="G265" s="70"/>
    </row>
    <row r="266">
      <c r="A266" s="65"/>
      <c r="G266" s="70"/>
    </row>
    <row r="267">
      <c r="A267" s="65"/>
      <c r="G267" s="70"/>
    </row>
    <row r="268">
      <c r="A268" s="65"/>
      <c r="G268" s="70"/>
    </row>
    <row r="269">
      <c r="A269" s="65"/>
      <c r="G269" s="70"/>
    </row>
    <row r="270">
      <c r="A270" s="65"/>
      <c r="G270" s="70"/>
    </row>
    <row r="271">
      <c r="A271" s="65"/>
      <c r="G271" s="70"/>
    </row>
    <row r="272">
      <c r="A272" s="65"/>
      <c r="G272" s="70"/>
    </row>
    <row r="273">
      <c r="A273" s="65"/>
      <c r="G273" s="70"/>
    </row>
    <row r="274">
      <c r="A274" s="65"/>
      <c r="G274" s="70"/>
    </row>
    <row r="275">
      <c r="A275" s="65"/>
      <c r="G275" s="70"/>
    </row>
    <row r="276">
      <c r="A276" s="65"/>
      <c r="G276" s="70"/>
    </row>
    <row r="277">
      <c r="A277" s="65"/>
      <c r="G277" s="70"/>
    </row>
    <row r="278">
      <c r="A278" s="65"/>
      <c r="G278" s="70"/>
    </row>
    <row r="279">
      <c r="A279" s="65"/>
      <c r="G279" s="70"/>
    </row>
    <row r="280">
      <c r="A280" s="65"/>
      <c r="G280" s="70"/>
    </row>
    <row r="281">
      <c r="A281" s="65"/>
      <c r="G281" s="70"/>
    </row>
    <row r="282">
      <c r="A282" s="65"/>
      <c r="G282" s="70"/>
    </row>
    <row r="283">
      <c r="A283" s="65"/>
      <c r="G283" s="70"/>
    </row>
    <row r="284">
      <c r="A284" s="65"/>
      <c r="G284" s="70"/>
    </row>
    <row r="285">
      <c r="A285" s="65"/>
      <c r="G285" s="70"/>
    </row>
    <row r="286">
      <c r="A286" s="65"/>
      <c r="G286" s="70"/>
    </row>
    <row r="287">
      <c r="A287" s="65"/>
      <c r="G287" s="70"/>
    </row>
    <row r="288">
      <c r="A288" s="65"/>
      <c r="G288" s="70"/>
    </row>
    <row r="289">
      <c r="A289" s="65"/>
      <c r="G289" s="70"/>
    </row>
    <row r="290">
      <c r="A290" s="65"/>
      <c r="G290" s="70"/>
    </row>
    <row r="291">
      <c r="A291" s="65"/>
      <c r="G291" s="70"/>
    </row>
    <row r="292">
      <c r="A292" s="65"/>
      <c r="G292" s="70"/>
    </row>
    <row r="293">
      <c r="A293" s="65"/>
      <c r="G293" s="70"/>
    </row>
    <row r="294">
      <c r="A294" s="65"/>
      <c r="G294" s="70"/>
    </row>
    <row r="295">
      <c r="A295" s="65"/>
      <c r="G295" s="70"/>
    </row>
    <row r="296">
      <c r="A296" s="65"/>
      <c r="G296" s="70"/>
    </row>
    <row r="297">
      <c r="A297" s="65"/>
      <c r="G297" s="70"/>
    </row>
    <row r="298">
      <c r="A298" s="65"/>
      <c r="G298" s="70"/>
    </row>
    <row r="299">
      <c r="A299" s="65"/>
      <c r="G299" s="70"/>
    </row>
    <row r="300">
      <c r="A300" s="65"/>
      <c r="G300" s="70"/>
    </row>
    <row r="301">
      <c r="A301" s="65"/>
      <c r="G301" s="70"/>
    </row>
    <row r="302">
      <c r="A302" s="65"/>
      <c r="G302" s="70"/>
    </row>
    <row r="303">
      <c r="A303" s="65"/>
      <c r="G303" s="70"/>
    </row>
    <row r="304">
      <c r="A304" s="65"/>
      <c r="G304" s="70"/>
    </row>
    <row r="305">
      <c r="A305" s="65"/>
      <c r="G305" s="70"/>
    </row>
    <row r="306">
      <c r="A306" s="65"/>
      <c r="G306" s="70"/>
    </row>
    <row r="307">
      <c r="A307" s="65"/>
      <c r="G307" s="70"/>
    </row>
    <row r="308">
      <c r="A308" s="65"/>
      <c r="G308" s="70"/>
    </row>
    <row r="309">
      <c r="A309" s="65"/>
      <c r="G309" s="70"/>
    </row>
    <row r="310">
      <c r="A310" s="65"/>
      <c r="G310" s="70"/>
    </row>
    <row r="311">
      <c r="A311" s="65"/>
      <c r="G311" s="70"/>
    </row>
    <row r="312">
      <c r="A312" s="65"/>
      <c r="G312" s="70"/>
    </row>
    <row r="313">
      <c r="A313" s="65"/>
      <c r="G313" s="70"/>
    </row>
    <row r="314">
      <c r="A314" s="65"/>
      <c r="G314" s="70"/>
    </row>
    <row r="315">
      <c r="A315" s="65"/>
      <c r="G315" s="70"/>
    </row>
    <row r="316">
      <c r="A316" s="65"/>
      <c r="G316" s="70"/>
    </row>
    <row r="317">
      <c r="A317" s="65"/>
      <c r="G317" s="70"/>
    </row>
    <row r="318">
      <c r="A318" s="65"/>
      <c r="G318" s="70"/>
    </row>
    <row r="319">
      <c r="A319" s="65"/>
      <c r="G319" s="70"/>
    </row>
    <row r="320">
      <c r="A320" s="65"/>
      <c r="G320" s="70"/>
    </row>
    <row r="321">
      <c r="A321" s="65"/>
      <c r="G321" s="70"/>
    </row>
    <row r="322">
      <c r="A322" s="65"/>
      <c r="G322" s="70"/>
    </row>
    <row r="323">
      <c r="A323" s="65"/>
      <c r="G323" s="70"/>
    </row>
    <row r="324">
      <c r="A324" s="65"/>
      <c r="G324" s="70"/>
    </row>
    <row r="325">
      <c r="A325" s="65"/>
      <c r="G325" s="70"/>
    </row>
    <row r="326">
      <c r="A326" s="65"/>
      <c r="G326" s="70"/>
    </row>
    <row r="327">
      <c r="A327" s="65"/>
      <c r="G327" s="70"/>
    </row>
    <row r="328">
      <c r="A328" s="65"/>
      <c r="G328" s="70"/>
    </row>
    <row r="329">
      <c r="A329" s="65"/>
      <c r="G329" s="70"/>
    </row>
    <row r="330">
      <c r="A330" s="65"/>
      <c r="G330" s="70"/>
    </row>
    <row r="331">
      <c r="A331" s="65"/>
      <c r="G331" s="70"/>
    </row>
    <row r="332">
      <c r="A332" s="65"/>
      <c r="G332" s="70"/>
    </row>
    <row r="333">
      <c r="A333" s="65"/>
      <c r="G333" s="70"/>
    </row>
    <row r="334">
      <c r="A334" s="65"/>
      <c r="G334" s="70"/>
    </row>
    <row r="335">
      <c r="A335" s="65"/>
      <c r="G335" s="70"/>
    </row>
    <row r="336">
      <c r="A336" s="65"/>
      <c r="G336" s="70"/>
    </row>
    <row r="337">
      <c r="A337" s="65"/>
      <c r="G337" s="70"/>
    </row>
    <row r="338">
      <c r="A338" s="65"/>
      <c r="G338" s="70"/>
    </row>
    <row r="339">
      <c r="A339" s="65"/>
      <c r="G339" s="70"/>
    </row>
    <row r="340">
      <c r="A340" s="65"/>
      <c r="G340" s="70"/>
    </row>
    <row r="341">
      <c r="A341" s="65"/>
      <c r="G341" s="70"/>
    </row>
    <row r="342">
      <c r="A342" s="65"/>
      <c r="G342" s="70"/>
    </row>
    <row r="343">
      <c r="A343" s="65"/>
      <c r="G343" s="70"/>
    </row>
    <row r="344">
      <c r="A344" s="65"/>
      <c r="G344" s="70"/>
    </row>
    <row r="345">
      <c r="A345" s="65"/>
      <c r="G345" s="70"/>
    </row>
    <row r="346">
      <c r="A346" s="65"/>
      <c r="G346" s="70"/>
    </row>
    <row r="347">
      <c r="A347" s="65"/>
      <c r="G347" s="70"/>
    </row>
    <row r="348">
      <c r="A348" s="65"/>
      <c r="G348" s="70"/>
    </row>
    <row r="349">
      <c r="A349" s="65"/>
      <c r="G349" s="70"/>
    </row>
    <row r="350">
      <c r="A350" s="65"/>
      <c r="G350" s="70"/>
    </row>
    <row r="351">
      <c r="A351" s="65"/>
      <c r="G351" s="70"/>
    </row>
    <row r="352">
      <c r="A352" s="65"/>
      <c r="G352" s="70"/>
    </row>
    <row r="353">
      <c r="A353" s="65"/>
      <c r="G353" s="70"/>
    </row>
    <row r="354">
      <c r="A354" s="65"/>
      <c r="G354" s="70"/>
    </row>
    <row r="355">
      <c r="A355" s="65"/>
      <c r="G355" s="70"/>
    </row>
    <row r="356">
      <c r="A356" s="65"/>
      <c r="G356" s="70"/>
    </row>
    <row r="357">
      <c r="A357" s="65"/>
      <c r="G357" s="70"/>
    </row>
    <row r="358">
      <c r="A358" s="65"/>
      <c r="G358" s="70"/>
    </row>
    <row r="359">
      <c r="A359" s="65"/>
      <c r="G359" s="70"/>
    </row>
    <row r="360">
      <c r="A360" s="65"/>
      <c r="G360" s="70"/>
    </row>
    <row r="361">
      <c r="A361" s="65"/>
      <c r="G361" s="70"/>
    </row>
    <row r="362">
      <c r="A362" s="65"/>
      <c r="G362" s="70"/>
    </row>
    <row r="363">
      <c r="A363" s="65"/>
      <c r="G363" s="70"/>
    </row>
    <row r="364">
      <c r="A364" s="65"/>
      <c r="G364" s="70"/>
    </row>
    <row r="365">
      <c r="A365" s="65"/>
      <c r="G365" s="70"/>
    </row>
    <row r="366">
      <c r="A366" s="65"/>
      <c r="G366" s="70"/>
    </row>
    <row r="367">
      <c r="A367" s="65"/>
      <c r="G367" s="70"/>
    </row>
    <row r="368">
      <c r="A368" s="65"/>
      <c r="G368" s="70"/>
    </row>
    <row r="369">
      <c r="A369" s="65"/>
      <c r="G369" s="70"/>
    </row>
    <row r="370">
      <c r="A370" s="65"/>
      <c r="G370" s="70"/>
    </row>
    <row r="371">
      <c r="A371" s="65"/>
      <c r="G371" s="70"/>
    </row>
    <row r="372">
      <c r="A372" s="65"/>
      <c r="G372" s="70"/>
    </row>
    <row r="373">
      <c r="A373" s="65"/>
      <c r="G373" s="70"/>
    </row>
    <row r="374">
      <c r="A374" s="65"/>
      <c r="G374" s="70"/>
    </row>
    <row r="375">
      <c r="A375" s="65"/>
      <c r="G375" s="70"/>
    </row>
    <row r="376">
      <c r="A376" s="65"/>
      <c r="G376" s="70"/>
    </row>
    <row r="377">
      <c r="A377" s="65"/>
      <c r="G377" s="70"/>
    </row>
    <row r="378">
      <c r="A378" s="65"/>
      <c r="G378" s="70"/>
    </row>
    <row r="379">
      <c r="A379" s="65"/>
      <c r="G379" s="70"/>
    </row>
    <row r="380">
      <c r="A380" s="65"/>
      <c r="G380" s="70"/>
    </row>
    <row r="381">
      <c r="A381" s="65"/>
      <c r="G381" s="70"/>
    </row>
    <row r="382">
      <c r="A382" s="65"/>
      <c r="G382" s="70"/>
    </row>
    <row r="383">
      <c r="A383" s="65"/>
      <c r="G383" s="70"/>
    </row>
    <row r="384">
      <c r="A384" s="65"/>
      <c r="G384" s="70"/>
    </row>
    <row r="385">
      <c r="A385" s="65"/>
      <c r="G385" s="70"/>
    </row>
    <row r="386">
      <c r="A386" s="65"/>
      <c r="G386" s="70"/>
    </row>
    <row r="387">
      <c r="A387" s="65"/>
      <c r="G387" s="70"/>
    </row>
    <row r="388">
      <c r="A388" s="65"/>
      <c r="G388" s="70"/>
    </row>
    <row r="389">
      <c r="A389" s="65"/>
      <c r="G389" s="70"/>
    </row>
    <row r="390">
      <c r="A390" s="65"/>
      <c r="G390" s="70"/>
    </row>
    <row r="391">
      <c r="A391" s="65"/>
      <c r="G391" s="70"/>
    </row>
    <row r="392">
      <c r="A392" s="65"/>
      <c r="G392" s="70"/>
    </row>
    <row r="393">
      <c r="A393" s="65"/>
      <c r="G393" s="70"/>
    </row>
    <row r="394">
      <c r="A394" s="65"/>
      <c r="G394" s="70"/>
    </row>
    <row r="395">
      <c r="A395" s="65"/>
      <c r="G395" s="70"/>
    </row>
    <row r="396">
      <c r="A396" s="65"/>
      <c r="G396" s="70"/>
    </row>
    <row r="397">
      <c r="A397" s="65"/>
      <c r="G397" s="70"/>
    </row>
    <row r="398">
      <c r="A398" s="65"/>
      <c r="G398" s="70"/>
    </row>
    <row r="399">
      <c r="A399" s="65"/>
      <c r="G399" s="70"/>
    </row>
    <row r="400">
      <c r="A400" s="65"/>
      <c r="G400" s="70"/>
    </row>
    <row r="401">
      <c r="A401" s="65"/>
      <c r="G401" s="70"/>
    </row>
    <row r="402">
      <c r="A402" s="65"/>
      <c r="G402" s="70"/>
    </row>
    <row r="403">
      <c r="A403" s="65"/>
      <c r="G403" s="70"/>
    </row>
    <row r="404">
      <c r="A404" s="65"/>
      <c r="G404" s="70"/>
    </row>
    <row r="405">
      <c r="A405" s="65"/>
      <c r="G405" s="70"/>
    </row>
    <row r="406">
      <c r="A406" s="65"/>
      <c r="G406" s="70"/>
    </row>
    <row r="407">
      <c r="A407" s="65"/>
      <c r="G407" s="70"/>
    </row>
    <row r="408">
      <c r="A408" s="65"/>
      <c r="G408" s="70"/>
    </row>
    <row r="409">
      <c r="A409" s="65"/>
      <c r="G409" s="70"/>
    </row>
    <row r="410">
      <c r="A410" s="65"/>
      <c r="G410" s="70"/>
    </row>
    <row r="411">
      <c r="A411" s="65"/>
      <c r="G411" s="70"/>
    </row>
    <row r="412">
      <c r="A412" s="65"/>
      <c r="G412" s="70"/>
    </row>
    <row r="413">
      <c r="A413" s="65"/>
      <c r="G413" s="70"/>
    </row>
    <row r="414">
      <c r="A414" s="65"/>
      <c r="G414" s="70"/>
    </row>
    <row r="415">
      <c r="A415" s="65"/>
      <c r="G415" s="70"/>
    </row>
    <row r="416">
      <c r="A416" s="65"/>
      <c r="G416" s="70"/>
    </row>
    <row r="417">
      <c r="A417" s="65"/>
      <c r="G417" s="70"/>
    </row>
    <row r="418">
      <c r="A418" s="65"/>
      <c r="G418" s="70"/>
    </row>
    <row r="419">
      <c r="A419" s="65"/>
      <c r="G419" s="70"/>
    </row>
    <row r="420">
      <c r="A420" s="65"/>
      <c r="G420" s="70"/>
    </row>
    <row r="421">
      <c r="A421" s="65"/>
      <c r="G421" s="70"/>
    </row>
    <row r="422">
      <c r="A422" s="65"/>
      <c r="G422" s="70"/>
    </row>
    <row r="423">
      <c r="A423" s="65"/>
      <c r="G423" s="70"/>
    </row>
    <row r="424">
      <c r="A424" s="65"/>
      <c r="G424" s="70"/>
    </row>
    <row r="425">
      <c r="A425" s="65"/>
      <c r="G425" s="70"/>
    </row>
    <row r="426">
      <c r="A426" s="65"/>
      <c r="G426" s="70"/>
    </row>
    <row r="427">
      <c r="A427" s="65"/>
      <c r="G427" s="70"/>
    </row>
    <row r="428">
      <c r="A428" s="65"/>
      <c r="G428" s="70"/>
    </row>
    <row r="429">
      <c r="A429" s="65"/>
      <c r="G429" s="70"/>
    </row>
    <row r="430">
      <c r="A430" s="65"/>
      <c r="G430" s="70"/>
    </row>
    <row r="431">
      <c r="A431" s="65"/>
      <c r="G431" s="70"/>
    </row>
    <row r="432">
      <c r="A432" s="65"/>
      <c r="G432" s="70"/>
    </row>
    <row r="433">
      <c r="A433" s="65"/>
      <c r="G433" s="70"/>
    </row>
    <row r="434">
      <c r="A434" s="65"/>
      <c r="G434" s="70"/>
    </row>
    <row r="435">
      <c r="A435" s="65"/>
      <c r="G435" s="70"/>
    </row>
    <row r="436">
      <c r="A436" s="65"/>
      <c r="G436" s="70"/>
    </row>
    <row r="437">
      <c r="A437" s="65"/>
      <c r="G437" s="70"/>
    </row>
    <row r="438">
      <c r="A438" s="65"/>
      <c r="G438" s="70"/>
    </row>
    <row r="439">
      <c r="A439" s="65"/>
      <c r="G439" s="70"/>
    </row>
    <row r="440">
      <c r="A440" s="65"/>
      <c r="G440" s="70"/>
    </row>
    <row r="441">
      <c r="A441" s="65"/>
      <c r="G441" s="70"/>
    </row>
    <row r="442">
      <c r="A442" s="65"/>
      <c r="G442" s="70"/>
    </row>
    <row r="443">
      <c r="A443" s="65"/>
      <c r="G443" s="70"/>
    </row>
    <row r="444">
      <c r="A444" s="65"/>
      <c r="G444" s="70"/>
    </row>
    <row r="445">
      <c r="A445" s="65"/>
      <c r="G445" s="70"/>
    </row>
    <row r="446">
      <c r="A446" s="65"/>
      <c r="G446" s="70"/>
    </row>
    <row r="447">
      <c r="A447" s="65"/>
      <c r="G447" s="70"/>
    </row>
    <row r="448">
      <c r="A448" s="65"/>
      <c r="G448" s="70"/>
    </row>
    <row r="449">
      <c r="A449" s="65"/>
      <c r="G449" s="70"/>
    </row>
    <row r="450">
      <c r="A450" s="65"/>
      <c r="G450" s="70"/>
    </row>
    <row r="451">
      <c r="A451" s="65"/>
      <c r="G451" s="70"/>
    </row>
    <row r="452">
      <c r="A452" s="65"/>
      <c r="G452" s="70"/>
    </row>
    <row r="453">
      <c r="A453" s="65"/>
      <c r="G453" s="70"/>
    </row>
    <row r="454">
      <c r="A454" s="65"/>
      <c r="G454" s="70"/>
    </row>
    <row r="455">
      <c r="A455" s="65"/>
      <c r="G455" s="70"/>
    </row>
    <row r="456">
      <c r="A456" s="65"/>
      <c r="G456" s="70"/>
    </row>
    <row r="457">
      <c r="A457" s="65"/>
      <c r="G457" s="70"/>
    </row>
    <row r="458">
      <c r="A458" s="65"/>
      <c r="G458" s="70"/>
    </row>
    <row r="459">
      <c r="A459" s="65"/>
      <c r="G459" s="70"/>
    </row>
    <row r="460">
      <c r="A460" s="65"/>
      <c r="G460" s="70"/>
    </row>
    <row r="461">
      <c r="A461" s="65"/>
      <c r="G461" s="70"/>
    </row>
    <row r="462">
      <c r="A462" s="65"/>
      <c r="G462" s="70"/>
    </row>
    <row r="463">
      <c r="A463" s="65"/>
      <c r="G463" s="70"/>
    </row>
    <row r="464">
      <c r="A464" s="65"/>
      <c r="G464" s="70"/>
    </row>
    <row r="465">
      <c r="A465" s="65"/>
      <c r="G465" s="70"/>
    </row>
    <row r="466">
      <c r="A466" s="65"/>
      <c r="G466" s="70"/>
    </row>
    <row r="467">
      <c r="A467" s="65"/>
      <c r="G467" s="70"/>
    </row>
    <row r="468">
      <c r="A468" s="65"/>
      <c r="G468" s="70"/>
    </row>
    <row r="469">
      <c r="A469" s="65"/>
      <c r="G469" s="70"/>
    </row>
    <row r="470">
      <c r="A470" s="65"/>
      <c r="G470" s="70"/>
    </row>
    <row r="471">
      <c r="A471" s="65"/>
      <c r="G471" s="70"/>
    </row>
    <row r="472">
      <c r="A472" s="65"/>
      <c r="G472" s="70"/>
    </row>
    <row r="473">
      <c r="A473" s="65"/>
      <c r="G473" s="70"/>
    </row>
    <row r="474">
      <c r="A474" s="65"/>
      <c r="G474" s="70"/>
    </row>
    <row r="475">
      <c r="A475" s="65"/>
      <c r="G475" s="70"/>
    </row>
    <row r="476">
      <c r="A476" s="65"/>
      <c r="G476" s="70"/>
    </row>
    <row r="477">
      <c r="A477" s="65"/>
      <c r="G477" s="70"/>
    </row>
    <row r="478">
      <c r="A478" s="65"/>
      <c r="G478" s="70"/>
    </row>
    <row r="479">
      <c r="A479" s="65"/>
      <c r="G479" s="70"/>
    </row>
    <row r="480">
      <c r="A480" s="65"/>
      <c r="G480" s="70"/>
    </row>
    <row r="481">
      <c r="A481" s="65"/>
      <c r="G481" s="70"/>
    </row>
    <row r="482">
      <c r="A482" s="65"/>
      <c r="G482" s="70"/>
    </row>
    <row r="483">
      <c r="A483" s="65"/>
      <c r="G483" s="70"/>
    </row>
    <row r="484">
      <c r="A484" s="65"/>
      <c r="G484" s="70"/>
    </row>
    <row r="485">
      <c r="A485" s="65"/>
      <c r="G485" s="70"/>
    </row>
    <row r="486">
      <c r="A486" s="65"/>
      <c r="G486" s="70"/>
    </row>
    <row r="487">
      <c r="A487" s="65"/>
      <c r="G487" s="70"/>
    </row>
    <row r="488">
      <c r="A488" s="65"/>
      <c r="G488" s="70"/>
    </row>
    <row r="489">
      <c r="A489" s="65"/>
      <c r="G489" s="70"/>
    </row>
    <row r="490">
      <c r="A490" s="65"/>
      <c r="G490" s="70"/>
    </row>
    <row r="491">
      <c r="A491" s="65"/>
      <c r="G491" s="70"/>
    </row>
    <row r="492">
      <c r="A492" s="65"/>
      <c r="G492" s="70"/>
    </row>
    <row r="493">
      <c r="A493" s="65"/>
      <c r="G493" s="70"/>
    </row>
    <row r="494">
      <c r="A494" s="65"/>
      <c r="G494" s="70"/>
    </row>
    <row r="495">
      <c r="A495" s="65"/>
      <c r="G495" s="70"/>
    </row>
    <row r="496">
      <c r="A496" s="65"/>
      <c r="G496" s="70"/>
    </row>
    <row r="497">
      <c r="A497" s="65"/>
      <c r="G497" s="70"/>
    </row>
    <row r="498">
      <c r="A498" s="65"/>
      <c r="G498" s="70"/>
    </row>
    <row r="499">
      <c r="A499" s="65"/>
      <c r="G499" s="70"/>
    </row>
    <row r="500">
      <c r="A500" s="65"/>
      <c r="G500" s="70"/>
    </row>
    <row r="501">
      <c r="A501" s="65"/>
      <c r="G501" s="70"/>
    </row>
    <row r="502">
      <c r="A502" s="65"/>
      <c r="G502" s="70"/>
    </row>
    <row r="503">
      <c r="A503" s="65"/>
      <c r="G503" s="70"/>
    </row>
    <row r="504">
      <c r="A504" s="65"/>
      <c r="G504" s="70"/>
    </row>
    <row r="505">
      <c r="A505" s="65"/>
      <c r="G505" s="70"/>
    </row>
    <row r="506">
      <c r="A506" s="65"/>
      <c r="G506" s="70"/>
    </row>
    <row r="507">
      <c r="A507" s="65"/>
      <c r="G507" s="70"/>
    </row>
    <row r="508">
      <c r="A508" s="65"/>
      <c r="G508" s="70"/>
    </row>
    <row r="509">
      <c r="A509" s="65"/>
      <c r="G509" s="70"/>
    </row>
    <row r="510">
      <c r="A510" s="65"/>
      <c r="G510" s="70"/>
    </row>
    <row r="511">
      <c r="A511" s="65"/>
      <c r="G511" s="70"/>
    </row>
    <row r="512">
      <c r="A512" s="65"/>
      <c r="G512" s="70"/>
    </row>
    <row r="513">
      <c r="A513" s="65"/>
      <c r="G513" s="70"/>
    </row>
    <row r="514">
      <c r="A514" s="65"/>
      <c r="G514" s="70"/>
    </row>
    <row r="515">
      <c r="A515" s="65"/>
      <c r="G515" s="70"/>
    </row>
    <row r="516">
      <c r="A516" s="65"/>
      <c r="G516" s="70"/>
    </row>
    <row r="517">
      <c r="A517" s="65"/>
      <c r="G517" s="70"/>
    </row>
    <row r="518">
      <c r="A518" s="65"/>
      <c r="G518" s="70"/>
    </row>
    <row r="519">
      <c r="A519" s="65"/>
      <c r="G519" s="70"/>
    </row>
    <row r="520">
      <c r="A520" s="65"/>
      <c r="G520" s="70"/>
    </row>
    <row r="521">
      <c r="A521" s="65"/>
      <c r="G521" s="70"/>
    </row>
    <row r="522">
      <c r="A522" s="65"/>
      <c r="G522" s="70"/>
    </row>
    <row r="523">
      <c r="A523" s="65"/>
      <c r="G523" s="70"/>
    </row>
    <row r="524">
      <c r="A524" s="65"/>
      <c r="G524" s="70"/>
    </row>
    <row r="525">
      <c r="A525" s="65"/>
      <c r="G525" s="70"/>
    </row>
    <row r="526">
      <c r="A526" s="65"/>
      <c r="G526" s="70"/>
    </row>
    <row r="527">
      <c r="A527" s="65"/>
      <c r="G527" s="70"/>
    </row>
    <row r="528">
      <c r="A528" s="65"/>
      <c r="G528" s="70"/>
    </row>
    <row r="529">
      <c r="A529" s="65"/>
      <c r="G529" s="70"/>
    </row>
    <row r="530">
      <c r="A530" s="65"/>
      <c r="G530" s="70"/>
    </row>
    <row r="531">
      <c r="A531" s="65"/>
      <c r="G531" s="70"/>
    </row>
    <row r="532">
      <c r="A532" s="65"/>
      <c r="G532" s="70"/>
    </row>
    <row r="533">
      <c r="A533" s="65"/>
      <c r="G533" s="70"/>
    </row>
    <row r="534">
      <c r="A534" s="65"/>
      <c r="G534" s="70"/>
    </row>
    <row r="535">
      <c r="A535" s="65"/>
      <c r="G535" s="70"/>
    </row>
    <row r="536">
      <c r="A536" s="65"/>
      <c r="G536" s="70"/>
    </row>
    <row r="537">
      <c r="A537" s="65"/>
      <c r="G537" s="70"/>
    </row>
    <row r="538">
      <c r="A538" s="65"/>
      <c r="G538" s="70"/>
    </row>
    <row r="539">
      <c r="A539" s="65"/>
      <c r="G539" s="70"/>
    </row>
    <row r="540">
      <c r="A540" s="65"/>
      <c r="G540" s="70"/>
    </row>
    <row r="541">
      <c r="A541" s="65"/>
      <c r="G541" s="70"/>
    </row>
    <row r="542">
      <c r="A542" s="65"/>
      <c r="G542" s="70"/>
    </row>
    <row r="543">
      <c r="A543" s="65"/>
      <c r="G543" s="70"/>
    </row>
    <row r="544">
      <c r="A544" s="65"/>
      <c r="G544" s="70"/>
    </row>
    <row r="545">
      <c r="A545" s="65"/>
      <c r="G545" s="70"/>
    </row>
    <row r="546">
      <c r="A546" s="65"/>
      <c r="G546" s="70"/>
    </row>
    <row r="547">
      <c r="A547" s="65"/>
      <c r="G547" s="70"/>
    </row>
    <row r="548">
      <c r="A548" s="65"/>
      <c r="G548" s="70"/>
    </row>
    <row r="549">
      <c r="A549" s="65"/>
      <c r="G549" s="70"/>
    </row>
    <row r="550">
      <c r="A550" s="65"/>
      <c r="G550" s="70"/>
    </row>
    <row r="551">
      <c r="A551" s="65"/>
      <c r="G551" s="70"/>
    </row>
    <row r="552">
      <c r="A552" s="65"/>
      <c r="G552" s="70"/>
    </row>
    <row r="553">
      <c r="A553" s="65"/>
      <c r="G553" s="70"/>
    </row>
    <row r="554">
      <c r="A554" s="65"/>
      <c r="G554" s="70"/>
    </row>
    <row r="555">
      <c r="A555" s="65"/>
      <c r="G555" s="70"/>
    </row>
    <row r="556">
      <c r="A556" s="65"/>
      <c r="G556" s="70"/>
    </row>
    <row r="557">
      <c r="A557" s="65"/>
      <c r="G557" s="70"/>
    </row>
    <row r="558">
      <c r="A558" s="65"/>
      <c r="G558" s="70"/>
    </row>
    <row r="559">
      <c r="A559" s="65"/>
      <c r="G559" s="70"/>
    </row>
    <row r="560">
      <c r="A560" s="65"/>
      <c r="G560" s="70"/>
    </row>
    <row r="561">
      <c r="A561" s="65"/>
      <c r="G561" s="70"/>
    </row>
    <row r="562">
      <c r="A562" s="65"/>
      <c r="G562" s="70"/>
    </row>
    <row r="563">
      <c r="A563" s="65"/>
      <c r="G563" s="70"/>
    </row>
    <row r="564">
      <c r="A564" s="65"/>
      <c r="G564" s="70"/>
    </row>
    <row r="565">
      <c r="A565" s="65"/>
      <c r="G565" s="70"/>
    </row>
    <row r="566">
      <c r="A566" s="65"/>
      <c r="G566" s="70"/>
    </row>
    <row r="567">
      <c r="A567" s="65"/>
      <c r="G567" s="70"/>
    </row>
    <row r="568">
      <c r="A568" s="65"/>
      <c r="G568" s="70"/>
    </row>
    <row r="569">
      <c r="A569" s="65"/>
      <c r="G569" s="70"/>
    </row>
    <row r="570">
      <c r="A570" s="65"/>
      <c r="G570" s="70"/>
    </row>
    <row r="571">
      <c r="A571" s="65"/>
      <c r="G571" s="70"/>
    </row>
    <row r="572">
      <c r="A572" s="65"/>
      <c r="G572" s="70"/>
    </row>
    <row r="573">
      <c r="A573" s="65"/>
      <c r="G573" s="70"/>
    </row>
    <row r="574">
      <c r="A574" s="65"/>
      <c r="G574" s="70"/>
    </row>
    <row r="575">
      <c r="A575" s="65"/>
      <c r="G575" s="70"/>
    </row>
    <row r="576">
      <c r="A576" s="65"/>
      <c r="G576" s="70"/>
    </row>
    <row r="577">
      <c r="A577" s="65"/>
      <c r="G577" s="70"/>
    </row>
    <row r="578">
      <c r="A578" s="65"/>
      <c r="G578" s="70"/>
    </row>
    <row r="579">
      <c r="A579" s="65"/>
      <c r="G579" s="70"/>
    </row>
    <row r="580">
      <c r="A580" s="65"/>
      <c r="G580" s="70"/>
    </row>
    <row r="581">
      <c r="A581" s="65"/>
      <c r="G581" s="70"/>
    </row>
    <row r="582">
      <c r="A582" s="65"/>
      <c r="G582" s="70"/>
    </row>
    <row r="583">
      <c r="A583" s="65"/>
      <c r="G583" s="70"/>
    </row>
    <row r="584">
      <c r="A584" s="65"/>
      <c r="G584" s="70"/>
    </row>
    <row r="585">
      <c r="A585" s="65"/>
      <c r="G585" s="70"/>
    </row>
    <row r="586">
      <c r="A586" s="65"/>
      <c r="G586" s="70"/>
    </row>
    <row r="587">
      <c r="A587" s="65"/>
      <c r="G587" s="70"/>
    </row>
    <row r="588">
      <c r="A588" s="65"/>
      <c r="G588" s="70"/>
    </row>
    <row r="589">
      <c r="A589" s="65"/>
      <c r="G589" s="70"/>
    </row>
    <row r="590">
      <c r="A590" s="65"/>
      <c r="G590" s="70"/>
    </row>
    <row r="591">
      <c r="A591" s="65"/>
      <c r="G591" s="70"/>
    </row>
    <row r="592">
      <c r="A592" s="65"/>
      <c r="G592" s="70"/>
    </row>
    <row r="593">
      <c r="A593" s="65"/>
      <c r="G593" s="70"/>
    </row>
    <row r="594">
      <c r="A594" s="65"/>
      <c r="G594" s="70"/>
    </row>
    <row r="595">
      <c r="A595" s="65"/>
      <c r="G595" s="70"/>
    </row>
    <row r="596">
      <c r="A596" s="65"/>
      <c r="G596" s="70"/>
    </row>
    <row r="597">
      <c r="A597" s="65"/>
      <c r="G597" s="70"/>
    </row>
    <row r="598">
      <c r="A598" s="65"/>
      <c r="G598" s="70"/>
    </row>
    <row r="599">
      <c r="A599" s="65"/>
      <c r="G599" s="70"/>
    </row>
    <row r="600">
      <c r="A600" s="65"/>
      <c r="G600" s="70"/>
    </row>
    <row r="601">
      <c r="A601" s="65"/>
      <c r="G601" s="70"/>
    </row>
    <row r="602">
      <c r="A602" s="65"/>
      <c r="G602" s="70"/>
    </row>
    <row r="603">
      <c r="A603" s="65"/>
      <c r="G603" s="70"/>
    </row>
    <row r="604">
      <c r="A604" s="65"/>
      <c r="G604" s="70"/>
    </row>
    <row r="605">
      <c r="A605" s="65"/>
      <c r="G605" s="70"/>
    </row>
    <row r="606">
      <c r="A606" s="65"/>
      <c r="G606" s="70"/>
    </row>
    <row r="607">
      <c r="A607" s="65"/>
      <c r="G607" s="70"/>
    </row>
    <row r="608">
      <c r="A608" s="65"/>
      <c r="G608" s="70"/>
    </row>
    <row r="609">
      <c r="A609" s="65"/>
      <c r="G609" s="70"/>
    </row>
    <row r="610">
      <c r="A610" s="65"/>
      <c r="G610" s="70"/>
    </row>
    <row r="611">
      <c r="A611" s="65"/>
      <c r="G611" s="70"/>
    </row>
    <row r="612">
      <c r="A612" s="65"/>
      <c r="G612" s="70"/>
    </row>
    <row r="613">
      <c r="A613" s="65"/>
      <c r="G613" s="70"/>
    </row>
    <row r="614">
      <c r="A614" s="65"/>
      <c r="G614" s="70"/>
    </row>
    <row r="615">
      <c r="A615" s="65"/>
      <c r="G615" s="70"/>
    </row>
    <row r="616">
      <c r="A616" s="65"/>
      <c r="G616" s="70"/>
    </row>
    <row r="617">
      <c r="A617" s="65"/>
      <c r="G617" s="70"/>
    </row>
    <row r="618">
      <c r="A618" s="65"/>
      <c r="G618" s="70"/>
    </row>
    <row r="619">
      <c r="A619" s="65"/>
      <c r="G619" s="70"/>
    </row>
    <row r="620">
      <c r="A620" s="65"/>
      <c r="G620" s="70"/>
    </row>
    <row r="621">
      <c r="A621" s="65"/>
      <c r="G621" s="70"/>
    </row>
    <row r="622">
      <c r="A622" s="65"/>
      <c r="G622" s="70"/>
    </row>
    <row r="623">
      <c r="A623" s="65"/>
      <c r="G623" s="70"/>
    </row>
    <row r="624">
      <c r="A624" s="65"/>
      <c r="G624" s="70"/>
    </row>
    <row r="625">
      <c r="A625" s="65"/>
      <c r="G625" s="70"/>
    </row>
    <row r="626">
      <c r="A626" s="65"/>
      <c r="G626" s="70"/>
    </row>
    <row r="627">
      <c r="A627" s="65"/>
      <c r="G627" s="70"/>
    </row>
    <row r="628">
      <c r="A628" s="65"/>
      <c r="G628" s="70"/>
    </row>
    <row r="629">
      <c r="A629" s="65"/>
      <c r="G629" s="70"/>
    </row>
    <row r="630">
      <c r="A630" s="65"/>
      <c r="G630" s="70"/>
    </row>
    <row r="631">
      <c r="A631" s="65"/>
      <c r="G631" s="70"/>
    </row>
    <row r="632">
      <c r="A632" s="65"/>
      <c r="G632" s="70"/>
    </row>
    <row r="633">
      <c r="A633" s="65"/>
      <c r="G633" s="70"/>
    </row>
    <row r="634">
      <c r="A634" s="65"/>
      <c r="G634" s="70"/>
    </row>
    <row r="635">
      <c r="A635" s="65"/>
      <c r="G635" s="70"/>
    </row>
    <row r="636">
      <c r="A636" s="65"/>
      <c r="G636" s="70"/>
    </row>
    <row r="637">
      <c r="A637" s="65"/>
      <c r="G637" s="70"/>
    </row>
    <row r="638">
      <c r="A638" s="65"/>
      <c r="G638" s="70"/>
    </row>
    <row r="639">
      <c r="A639" s="65"/>
      <c r="G639" s="70"/>
    </row>
    <row r="640">
      <c r="A640" s="65"/>
      <c r="G640" s="70"/>
    </row>
    <row r="641">
      <c r="A641" s="65"/>
      <c r="G641" s="70"/>
    </row>
    <row r="642">
      <c r="A642" s="65"/>
      <c r="G642" s="70"/>
    </row>
    <row r="643">
      <c r="A643" s="65"/>
      <c r="G643" s="70"/>
    </row>
    <row r="644">
      <c r="A644" s="65"/>
      <c r="G644" s="70"/>
    </row>
    <row r="645">
      <c r="A645" s="65"/>
      <c r="G645" s="70"/>
    </row>
    <row r="646">
      <c r="A646" s="65"/>
      <c r="G646" s="70"/>
    </row>
    <row r="647">
      <c r="A647" s="65"/>
      <c r="G647" s="70"/>
    </row>
    <row r="648">
      <c r="A648" s="65"/>
      <c r="G648" s="70"/>
    </row>
    <row r="649">
      <c r="A649" s="65"/>
      <c r="G649" s="70"/>
    </row>
    <row r="650">
      <c r="A650" s="65"/>
      <c r="G650" s="70"/>
    </row>
    <row r="651">
      <c r="A651" s="65"/>
      <c r="G651" s="70"/>
    </row>
    <row r="652">
      <c r="A652" s="65"/>
      <c r="G652" s="70"/>
    </row>
    <row r="653">
      <c r="A653" s="65"/>
      <c r="G653" s="70"/>
    </row>
    <row r="654">
      <c r="A654" s="65"/>
      <c r="G654" s="70"/>
    </row>
    <row r="655">
      <c r="A655" s="65"/>
      <c r="G655" s="70"/>
    </row>
    <row r="656">
      <c r="A656" s="65"/>
      <c r="G656" s="70"/>
    </row>
    <row r="657">
      <c r="A657" s="65"/>
      <c r="G657" s="70"/>
    </row>
    <row r="658">
      <c r="A658" s="65"/>
      <c r="G658" s="70"/>
    </row>
    <row r="659">
      <c r="A659" s="65"/>
      <c r="G659" s="70"/>
    </row>
    <row r="660">
      <c r="A660" s="65"/>
      <c r="G660" s="70"/>
    </row>
    <row r="661">
      <c r="A661" s="65"/>
      <c r="G661" s="70"/>
    </row>
    <row r="662">
      <c r="A662" s="65"/>
      <c r="G662" s="70"/>
    </row>
    <row r="663">
      <c r="A663" s="65"/>
      <c r="G663" s="70"/>
    </row>
    <row r="664">
      <c r="A664" s="65"/>
      <c r="G664" s="70"/>
    </row>
    <row r="665">
      <c r="A665" s="65"/>
      <c r="G665" s="70"/>
    </row>
    <row r="666">
      <c r="A666" s="65"/>
      <c r="G666" s="70"/>
    </row>
    <row r="667">
      <c r="A667" s="65"/>
      <c r="G667" s="70"/>
    </row>
    <row r="668">
      <c r="A668" s="65"/>
      <c r="G668" s="70"/>
    </row>
    <row r="669">
      <c r="A669" s="65"/>
      <c r="G669" s="70"/>
    </row>
    <row r="670">
      <c r="A670" s="65"/>
      <c r="G670" s="70"/>
    </row>
    <row r="671">
      <c r="A671" s="65"/>
      <c r="G671" s="70"/>
    </row>
    <row r="672">
      <c r="A672" s="65"/>
      <c r="G672" s="70"/>
    </row>
    <row r="673">
      <c r="A673" s="65"/>
      <c r="G673" s="70"/>
    </row>
    <row r="674">
      <c r="A674" s="65"/>
      <c r="G674" s="70"/>
    </row>
    <row r="675">
      <c r="A675" s="65"/>
      <c r="G675" s="70"/>
    </row>
    <row r="676">
      <c r="A676" s="65"/>
      <c r="G676" s="70"/>
    </row>
    <row r="677">
      <c r="A677" s="65"/>
      <c r="G677" s="70"/>
    </row>
    <row r="678">
      <c r="A678" s="65"/>
      <c r="G678" s="70"/>
    </row>
    <row r="679">
      <c r="A679" s="65"/>
      <c r="G679" s="70"/>
    </row>
    <row r="680">
      <c r="A680" s="65"/>
      <c r="G680" s="70"/>
    </row>
    <row r="681">
      <c r="A681" s="65"/>
      <c r="G681" s="70"/>
    </row>
    <row r="682">
      <c r="A682" s="65"/>
      <c r="G682" s="70"/>
    </row>
    <row r="683">
      <c r="A683" s="65"/>
      <c r="G683" s="70"/>
    </row>
    <row r="684">
      <c r="A684" s="65"/>
      <c r="G684" s="70"/>
    </row>
    <row r="685">
      <c r="A685" s="65"/>
      <c r="G685" s="70"/>
    </row>
    <row r="686">
      <c r="A686" s="65"/>
      <c r="G686" s="70"/>
    </row>
    <row r="687">
      <c r="A687" s="65"/>
      <c r="G687" s="70"/>
    </row>
    <row r="688">
      <c r="A688" s="65"/>
      <c r="G688" s="70"/>
    </row>
    <row r="689">
      <c r="A689" s="65"/>
      <c r="G689" s="70"/>
    </row>
    <row r="690">
      <c r="A690" s="65"/>
      <c r="G690" s="70"/>
    </row>
    <row r="691">
      <c r="A691" s="65"/>
      <c r="G691" s="70"/>
    </row>
    <row r="692">
      <c r="A692" s="65"/>
      <c r="G692" s="70"/>
    </row>
    <row r="693">
      <c r="A693" s="65"/>
      <c r="G693" s="70"/>
    </row>
    <row r="694">
      <c r="A694" s="65"/>
      <c r="G694" s="70"/>
    </row>
    <row r="695">
      <c r="A695" s="65"/>
      <c r="G695" s="70"/>
    </row>
    <row r="696">
      <c r="A696" s="65"/>
      <c r="G696" s="70"/>
    </row>
    <row r="697">
      <c r="A697" s="65"/>
      <c r="G697" s="70"/>
    </row>
    <row r="698">
      <c r="A698" s="65"/>
      <c r="G698" s="70"/>
    </row>
    <row r="699">
      <c r="A699" s="65"/>
      <c r="G699" s="70"/>
    </row>
    <row r="700">
      <c r="A700" s="65"/>
      <c r="G700" s="70"/>
    </row>
    <row r="701">
      <c r="A701" s="65"/>
      <c r="G701" s="70"/>
    </row>
    <row r="702">
      <c r="A702" s="65"/>
      <c r="G702" s="70"/>
    </row>
    <row r="703">
      <c r="A703" s="65"/>
      <c r="G703" s="70"/>
    </row>
    <row r="704">
      <c r="A704" s="65"/>
      <c r="G704" s="70"/>
    </row>
    <row r="705">
      <c r="A705" s="65"/>
      <c r="G705" s="70"/>
    </row>
    <row r="706">
      <c r="A706" s="65"/>
      <c r="G706" s="70"/>
    </row>
    <row r="707">
      <c r="A707" s="65"/>
      <c r="G707" s="70"/>
    </row>
    <row r="708">
      <c r="A708" s="65"/>
      <c r="G708" s="70"/>
    </row>
    <row r="709">
      <c r="A709" s="65"/>
      <c r="G709" s="70"/>
    </row>
    <row r="710">
      <c r="A710" s="65"/>
      <c r="G710" s="70"/>
    </row>
    <row r="711">
      <c r="A711" s="65"/>
      <c r="G711" s="70"/>
    </row>
    <row r="712">
      <c r="A712" s="65"/>
      <c r="G712" s="70"/>
    </row>
    <row r="713">
      <c r="A713" s="65"/>
      <c r="G713" s="70"/>
    </row>
    <row r="714">
      <c r="A714" s="65"/>
      <c r="G714" s="70"/>
    </row>
    <row r="715">
      <c r="A715" s="65"/>
      <c r="G715" s="70"/>
    </row>
    <row r="716">
      <c r="A716" s="65"/>
      <c r="G716" s="70"/>
    </row>
    <row r="717">
      <c r="A717" s="65"/>
      <c r="G717" s="70"/>
    </row>
    <row r="718">
      <c r="A718" s="65"/>
      <c r="G718" s="70"/>
    </row>
    <row r="719">
      <c r="A719" s="65"/>
      <c r="G719" s="70"/>
    </row>
    <row r="720">
      <c r="A720" s="65"/>
      <c r="G720" s="70"/>
    </row>
    <row r="721">
      <c r="A721" s="65"/>
      <c r="G721" s="70"/>
    </row>
    <row r="722">
      <c r="A722" s="65"/>
      <c r="G722" s="70"/>
    </row>
    <row r="723">
      <c r="A723" s="65"/>
      <c r="G723" s="70"/>
    </row>
    <row r="724">
      <c r="A724" s="65"/>
      <c r="G724" s="70"/>
    </row>
    <row r="725">
      <c r="A725" s="65"/>
      <c r="G725" s="70"/>
    </row>
    <row r="726">
      <c r="A726" s="65"/>
      <c r="G726" s="70"/>
    </row>
    <row r="727">
      <c r="A727" s="65"/>
      <c r="G727" s="70"/>
    </row>
    <row r="728">
      <c r="A728" s="65"/>
      <c r="G728" s="70"/>
    </row>
    <row r="729">
      <c r="A729" s="65"/>
      <c r="G729" s="70"/>
    </row>
    <row r="730">
      <c r="A730" s="65"/>
      <c r="G730" s="70"/>
    </row>
    <row r="731">
      <c r="A731" s="65"/>
      <c r="G731" s="70"/>
    </row>
    <row r="732">
      <c r="A732" s="65"/>
      <c r="G732" s="70"/>
    </row>
    <row r="733">
      <c r="A733" s="65"/>
      <c r="G733" s="70"/>
    </row>
    <row r="734">
      <c r="A734" s="65"/>
      <c r="G734" s="70"/>
    </row>
    <row r="735">
      <c r="A735" s="65"/>
      <c r="G735" s="70"/>
    </row>
    <row r="736">
      <c r="A736" s="65"/>
      <c r="G736" s="70"/>
    </row>
    <row r="737">
      <c r="A737" s="65"/>
      <c r="G737" s="70"/>
    </row>
    <row r="738">
      <c r="A738" s="65"/>
      <c r="G738" s="70"/>
    </row>
    <row r="739">
      <c r="A739" s="65"/>
      <c r="G739" s="70"/>
    </row>
    <row r="740">
      <c r="A740" s="65"/>
      <c r="G740" s="70"/>
    </row>
    <row r="741">
      <c r="A741" s="65"/>
      <c r="G741" s="70"/>
    </row>
    <row r="742">
      <c r="A742" s="65"/>
      <c r="G742" s="70"/>
    </row>
    <row r="743">
      <c r="A743" s="65"/>
      <c r="G743" s="70"/>
    </row>
    <row r="744">
      <c r="A744" s="65"/>
      <c r="G744" s="70"/>
    </row>
    <row r="745">
      <c r="A745" s="65"/>
      <c r="G745" s="70"/>
    </row>
    <row r="746">
      <c r="A746" s="65"/>
      <c r="G746" s="70"/>
    </row>
    <row r="747">
      <c r="A747" s="65"/>
      <c r="G747" s="70"/>
    </row>
    <row r="748">
      <c r="A748" s="65"/>
      <c r="G748" s="70"/>
    </row>
    <row r="749">
      <c r="A749" s="65"/>
      <c r="G749" s="70"/>
    </row>
    <row r="750">
      <c r="A750" s="65"/>
      <c r="G750" s="70"/>
    </row>
    <row r="751">
      <c r="A751" s="65"/>
      <c r="G751" s="70"/>
    </row>
    <row r="752">
      <c r="A752" s="65"/>
      <c r="G752" s="70"/>
    </row>
    <row r="753">
      <c r="A753" s="65"/>
      <c r="G753" s="70"/>
    </row>
    <row r="754">
      <c r="A754" s="65"/>
      <c r="G754" s="70"/>
    </row>
    <row r="755">
      <c r="A755" s="65"/>
      <c r="G755" s="70"/>
    </row>
    <row r="756">
      <c r="A756" s="65"/>
      <c r="G756" s="70"/>
    </row>
    <row r="757">
      <c r="A757" s="65"/>
      <c r="G757" s="70"/>
    </row>
    <row r="758">
      <c r="A758" s="65"/>
      <c r="G758" s="70"/>
    </row>
    <row r="759">
      <c r="A759" s="65"/>
      <c r="G759" s="70"/>
    </row>
    <row r="760">
      <c r="A760" s="65"/>
      <c r="G760" s="70"/>
    </row>
    <row r="761">
      <c r="A761" s="65"/>
      <c r="G761" s="70"/>
    </row>
    <row r="762">
      <c r="A762" s="65"/>
      <c r="G762" s="70"/>
    </row>
    <row r="763">
      <c r="A763" s="65"/>
      <c r="G763" s="70"/>
    </row>
    <row r="764">
      <c r="A764" s="65"/>
      <c r="G764" s="70"/>
    </row>
    <row r="765">
      <c r="A765" s="65"/>
      <c r="G765" s="70"/>
    </row>
    <row r="766">
      <c r="A766" s="65"/>
      <c r="G766" s="70"/>
    </row>
    <row r="767">
      <c r="A767" s="65"/>
      <c r="G767" s="70"/>
    </row>
    <row r="768">
      <c r="A768" s="65"/>
      <c r="G768" s="70"/>
    </row>
    <row r="769">
      <c r="A769" s="65"/>
      <c r="G769" s="70"/>
    </row>
    <row r="770">
      <c r="A770" s="65"/>
      <c r="G770" s="70"/>
    </row>
    <row r="771">
      <c r="A771" s="65"/>
      <c r="G771" s="70"/>
    </row>
    <row r="772">
      <c r="A772" s="65"/>
      <c r="G772" s="70"/>
    </row>
    <row r="773">
      <c r="A773" s="65"/>
      <c r="G773" s="70"/>
    </row>
    <row r="774">
      <c r="A774" s="65"/>
      <c r="G774" s="70"/>
    </row>
    <row r="775">
      <c r="A775" s="65"/>
      <c r="G775" s="70"/>
    </row>
    <row r="776">
      <c r="A776" s="65"/>
      <c r="G776" s="70"/>
    </row>
    <row r="777">
      <c r="A777" s="65"/>
      <c r="G777" s="70"/>
    </row>
    <row r="778">
      <c r="A778" s="65"/>
      <c r="G778" s="70"/>
    </row>
    <row r="779">
      <c r="A779" s="65"/>
      <c r="G779" s="70"/>
    </row>
    <row r="780">
      <c r="A780" s="65"/>
      <c r="G780" s="70"/>
    </row>
    <row r="781">
      <c r="A781" s="65"/>
      <c r="G781" s="70"/>
    </row>
    <row r="782">
      <c r="A782" s="65"/>
      <c r="G782" s="70"/>
    </row>
    <row r="783">
      <c r="A783" s="65"/>
      <c r="G783" s="70"/>
    </row>
    <row r="784">
      <c r="A784" s="65"/>
      <c r="G784" s="70"/>
    </row>
    <row r="785">
      <c r="A785" s="65"/>
      <c r="G785" s="70"/>
    </row>
    <row r="786">
      <c r="A786" s="65"/>
      <c r="G786" s="70"/>
    </row>
    <row r="787">
      <c r="A787" s="65"/>
      <c r="G787" s="70"/>
    </row>
    <row r="788">
      <c r="A788" s="65"/>
      <c r="G788" s="70"/>
    </row>
    <row r="789">
      <c r="A789" s="65"/>
      <c r="G789" s="70"/>
    </row>
    <row r="790">
      <c r="A790" s="65"/>
      <c r="G790" s="70"/>
    </row>
    <row r="791">
      <c r="A791" s="65"/>
      <c r="G791" s="70"/>
    </row>
    <row r="792">
      <c r="A792" s="65"/>
      <c r="G792" s="70"/>
    </row>
    <row r="793">
      <c r="A793" s="65"/>
      <c r="G793" s="70"/>
    </row>
    <row r="794">
      <c r="A794" s="65"/>
      <c r="G794" s="70"/>
    </row>
    <row r="795">
      <c r="A795" s="65"/>
      <c r="G795" s="70"/>
    </row>
    <row r="796">
      <c r="A796" s="65"/>
      <c r="G796" s="70"/>
    </row>
    <row r="797">
      <c r="A797" s="65"/>
      <c r="G797" s="70"/>
    </row>
    <row r="798">
      <c r="A798" s="65"/>
      <c r="G798" s="70"/>
    </row>
    <row r="799">
      <c r="A799" s="65"/>
      <c r="G799" s="70"/>
    </row>
    <row r="800">
      <c r="A800" s="65"/>
      <c r="G800" s="70"/>
    </row>
    <row r="801">
      <c r="A801" s="65"/>
      <c r="G801" s="70"/>
    </row>
    <row r="802">
      <c r="A802" s="65"/>
      <c r="G802" s="70"/>
    </row>
    <row r="803">
      <c r="A803" s="65"/>
      <c r="G803" s="70"/>
    </row>
    <row r="804">
      <c r="A804" s="65"/>
      <c r="G804" s="70"/>
    </row>
    <row r="805">
      <c r="A805" s="65"/>
      <c r="G805" s="70"/>
    </row>
    <row r="806">
      <c r="A806" s="65"/>
      <c r="G806" s="70"/>
    </row>
    <row r="807">
      <c r="A807" s="65"/>
      <c r="G807" s="70"/>
    </row>
    <row r="808">
      <c r="A808" s="65"/>
      <c r="G808" s="70"/>
    </row>
    <row r="809">
      <c r="A809" s="65"/>
      <c r="G809" s="70"/>
    </row>
    <row r="810">
      <c r="A810" s="65"/>
      <c r="G810" s="70"/>
    </row>
    <row r="811">
      <c r="A811" s="65"/>
      <c r="G811" s="70"/>
    </row>
    <row r="812">
      <c r="A812" s="65"/>
      <c r="G812" s="70"/>
    </row>
    <row r="813">
      <c r="A813" s="65"/>
      <c r="G813" s="70"/>
    </row>
    <row r="814">
      <c r="A814" s="65"/>
      <c r="G814" s="70"/>
    </row>
    <row r="815">
      <c r="A815" s="65"/>
      <c r="G815" s="70"/>
    </row>
    <row r="816">
      <c r="A816" s="65"/>
      <c r="G816" s="70"/>
    </row>
    <row r="817">
      <c r="A817" s="65"/>
      <c r="G817" s="70"/>
    </row>
    <row r="818">
      <c r="A818" s="65"/>
      <c r="G818" s="70"/>
    </row>
    <row r="819">
      <c r="A819" s="65"/>
      <c r="G819" s="70"/>
    </row>
    <row r="820">
      <c r="A820" s="65"/>
      <c r="G820" s="70"/>
    </row>
    <row r="821">
      <c r="A821" s="65"/>
      <c r="G821" s="70"/>
    </row>
    <row r="822">
      <c r="A822" s="65"/>
      <c r="G822" s="70"/>
    </row>
    <row r="823">
      <c r="A823" s="65"/>
      <c r="G823" s="70"/>
    </row>
    <row r="824">
      <c r="A824" s="65"/>
      <c r="G824" s="70"/>
    </row>
    <row r="825">
      <c r="A825" s="65"/>
      <c r="G825" s="70"/>
    </row>
    <row r="826">
      <c r="A826" s="65"/>
      <c r="G826" s="70"/>
    </row>
    <row r="827">
      <c r="A827" s="65"/>
      <c r="G827" s="70"/>
    </row>
    <row r="828">
      <c r="A828" s="65"/>
      <c r="G828" s="70"/>
    </row>
    <row r="829">
      <c r="A829" s="65"/>
      <c r="G829" s="70"/>
    </row>
    <row r="830">
      <c r="A830" s="65"/>
      <c r="G830" s="70"/>
    </row>
    <row r="831">
      <c r="A831" s="65"/>
      <c r="G831" s="70"/>
    </row>
    <row r="832">
      <c r="A832" s="65"/>
      <c r="G832" s="70"/>
    </row>
    <row r="833">
      <c r="A833" s="65"/>
      <c r="G833" s="70"/>
    </row>
    <row r="834">
      <c r="A834" s="65"/>
      <c r="G834" s="70"/>
    </row>
    <row r="835">
      <c r="A835" s="65"/>
      <c r="G835" s="70"/>
    </row>
    <row r="836">
      <c r="A836" s="65"/>
      <c r="G836" s="70"/>
    </row>
    <row r="837">
      <c r="A837" s="65"/>
      <c r="G837" s="70"/>
    </row>
    <row r="838">
      <c r="A838" s="65"/>
      <c r="G838" s="70"/>
    </row>
    <row r="839">
      <c r="A839" s="65"/>
      <c r="G839" s="70"/>
    </row>
    <row r="840">
      <c r="A840" s="65"/>
      <c r="G840" s="70"/>
    </row>
    <row r="841">
      <c r="A841" s="65"/>
      <c r="G841" s="70"/>
    </row>
    <row r="842">
      <c r="A842" s="65"/>
      <c r="G842" s="70"/>
    </row>
    <row r="843">
      <c r="A843" s="65"/>
      <c r="G843" s="70"/>
    </row>
    <row r="844">
      <c r="A844" s="65"/>
      <c r="G844" s="70"/>
    </row>
    <row r="845">
      <c r="A845" s="65"/>
      <c r="G845" s="70"/>
    </row>
    <row r="846">
      <c r="A846" s="65"/>
      <c r="G846" s="70"/>
    </row>
    <row r="847">
      <c r="A847" s="65"/>
      <c r="G847" s="70"/>
    </row>
    <row r="848">
      <c r="A848" s="65"/>
      <c r="G848" s="70"/>
    </row>
    <row r="849">
      <c r="A849" s="65"/>
      <c r="G849" s="70"/>
    </row>
    <row r="850">
      <c r="A850" s="65"/>
      <c r="G850" s="70"/>
    </row>
    <row r="851">
      <c r="A851" s="65"/>
      <c r="G851" s="70"/>
    </row>
    <row r="852">
      <c r="A852" s="65"/>
      <c r="G852" s="70"/>
    </row>
    <row r="853">
      <c r="A853" s="65"/>
      <c r="G853" s="70"/>
    </row>
    <row r="854">
      <c r="A854" s="65"/>
      <c r="G854" s="70"/>
    </row>
    <row r="855">
      <c r="A855" s="65"/>
      <c r="G855" s="70"/>
    </row>
    <row r="856">
      <c r="A856" s="65"/>
      <c r="G856" s="70"/>
    </row>
    <row r="857">
      <c r="A857" s="65"/>
      <c r="G857" s="70"/>
    </row>
    <row r="858">
      <c r="A858" s="65"/>
      <c r="G858" s="70"/>
    </row>
    <row r="859">
      <c r="A859" s="65"/>
      <c r="G859" s="70"/>
    </row>
    <row r="860">
      <c r="A860" s="65"/>
      <c r="G860" s="70"/>
    </row>
    <row r="861">
      <c r="A861" s="65"/>
      <c r="G861" s="70"/>
    </row>
    <row r="862">
      <c r="A862" s="65"/>
      <c r="G862" s="70"/>
    </row>
    <row r="863">
      <c r="A863" s="65"/>
      <c r="G863" s="70"/>
    </row>
    <row r="864">
      <c r="A864" s="65"/>
      <c r="G864" s="70"/>
    </row>
    <row r="865">
      <c r="A865" s="65"/>
      <c r="G865" s="70"/>
    </row>
    <row r="866">
      <c r="A866" s="65"/>
      <c r="G866" s="70"/>
    </row>
    <row r="867">
      <c r="A867" s="65"/>
      <c r="G867" s="70"/>
    </row>
    <row r="868">
      <c r="A868" s="65"/>
      <c r="G868" s="70"/>
    </row>
    <row r="869">
      <c r="A869" s="65"/>
      <c r="G869" s="70"/>
    </row>
    <row r="870">
      <c r="A870" s="65"/>
      <c r="G870" s="70"/>
    </row>
    <row r="871">
      <c r="A871" s="65"/>
      <c r="G871" s="70"/>
    </row>
    <row r="872">
      <c r="A872" s="65"/>
      <c r="G872" s="70"/>
    </row>
    <row r="873">
      <c r="A873" s="65"/>
      <c r="G873" s="70"/>
    </row>
    <row r="874">
      <c r="A874" s="65"/>
      <c r="G874" s="70"/>
    </row>
    <row r="875">
      <c r="A875" s="65"/>
      <c r="G875" s="70"/>
    </row>
    <row r="876">
      <c r="A876" s="65"/>
      <c r="G876" s="70"/>
    </row>
    <row r="877">
      <c r="A877" s="65"/>
      <c r="G877" s="70"/>
    </row>
    <row r="878">
      <c r="A878" s="65"/>
      <c r="G878" s="70"/>
    </row>
    <row r="879">
      <c r="A879" s="65"/>
      <c r="G879" s="70"/>
    </row>
    <row r="880">
      <c r="A880" s="65"/>
      <c r="G880" s="70"/>
    </row>
    <row r="881">
      <c r="A881" s="65"/>
      <c r="G881" s="70"/>
    </row>
    <row r="882">
      <c r="A882" s="65"/>
      <c r="G882" s="70"/>
    </row>
    <row r="883">
      <c r="A883" s="65"/>
      <c r="G883" s="70"/>
    </row>
    <row r="884">
      <c r="A884" s="65"/>
      <c r="G884" s="70"/>
    </row>
    <row r="885">
      <c r="A885" s="65"/>
      <c r="G885" s="70"/>
    </row>
    <row r="886">
      <c r="A886" s="65"/>
      <c r="G886" s="70"/>
    </row>
    <row r="887">
      <c r="A887" s="65"/>
      <c r="G887" s="70"/>
    </row>
    <row r="888">
      <c r="A888" s="65"/>
      <c r="G888" s="70"/>
    </row>
    <row r="889">
      <c r="A889" s="65"/>
      <c r="G889" s="70"/>
    </row>
    <row r="890">
      <c r="A890" s="65"/>
      <c r="G890" s="70"/>
    </row>
    <row r="891">
      <c r="A891" s="65"/>
      <c r="G891" s="70"/>
    </row>
    <row r="892">
      <c r="A892" s="65"/>
      <c r="G892" s="70"/>
    </row>
    <row r="893">
      <c r="A893" s="65"/>
      <c r="G893" s="70"/>
    </row>
    <row r="894">
      <c r="A894" s="65"/>
      <c r="G894" s="70"/>
    </row>
    <row r="895">
      <c r="A895" s="65"/>
      <c r="G895" s="70"/>
    </row>
    <row r="896">
      <c r="A896" s="65"/>
      <c r="G896" s="70"/>
    </row>
    <row r="897">
      <c r="A897" s="65"/>
      <c r="G897" s="70"/>
    </row>
    <row r="898">
      <c r="A898" s="65"/>
      <c r="G898" s="70"/>
    </row>
    <row r="899">
      <c r="A899" s="65"/>
      <c r="G899" s="70"/>
    </row>
    <row r="900">
      <c r="A900" s="65"/>
      <c r="G900" s="70"/>
    </row>
    <row r="901">
      <c r="A901" s="65"/>
      <c r="G901" s="70"/>
    </row>
    <row r="902">
      <c r="A902" s="65"/>
      <c r="G902" s="70"/>
    </row>
    <row r="903">
      <c r="A903" s="65"/>
      <c r="G903" s="70"/>
    </row>
    <row r="904">
      <c r="A904" s="65"/>
      <c r="G904" s="70"/>
    </row>
    <row r="905">
      <c r="A905" s="65"/>
      <c r="G905" s="70"/>
    </row>
    <row r="906">
      <c r="A906" s="65"/>
      <c r="G906" s="70"/>
    </row>
    <row r="907">
      <c r="A907" s="65"/>
      <c r="G907" s="70"/>
    </row>
    <row r="908">
      <c r="A908" s="65"/>
      <c r="G908" s="70"/>
    </row>
    <row r="909">
      <c r="A909" s="65"/>
      <c r="G909" s="70"/>
    </row>
    <row r="910">
      <c r="A910" s="65"/>
      <c r="G910" s="70"/>
    </row>
    <row r="911">
      <c r="A911" s="65"/>
      <c r="G911" s="70"/>
    </row>
    <row r="912">
      <c r="A912" s="65"/>
      <c r="G912" s="70"/>
    </row>
    <row r="913">
      <c r="A913" s="65"/>
      <c r="G913" s="70"/>
    </row>
    <row r="914">
      <c r="A914" s="65"/>
      <c r="G914" s="70"/>
    </row>
    <row r="915">
      <c r="A915" s="65"/>
      <c r="G915" s="70"/>
    </row>
    <row r="916">
      <c r="A916" s="65"/>
      <c r="G916" s="70"/>
    </row>
    <row r="917">
      <c r="A917" s="65"/>
      <c r="G917" s="70"/>
    </row>
    <row r="918">
      <c r="A918" s="65"/>
      <c r="G918" s="70"/>
    </row>
    <row r="919">
      <c r="A919" s="65"/>
      <c r="G919" s="70"/>
    </row>
    <row r="920">
      <c r="A920" s="65"/>
      <c r="G920" s="70"/>
    </row>
    <row r="921">
      <c r="A921" s="65"/>
      <c r="G921" s="70"/>
    </row>
    <row r="922">
      <c r="A922" s="65"/>
      <c r="G922" s="70"/>
    </row>
    <row r="923">
      <c r="A923" s="65"/>
      <c r="G923" s="70"/>
    </row>
    <row r="924">
      <c r="A924" s="65"/>
      <c r="G924" s="70"/>
    </row>
    <row r="925">
      <c r="A925" s="65"/>
      <c r="G925" s="70"/>
    </row>
    <row r="926">
      <c r="A926" s="65"/>
      <c r="G926" s="70"/>
    </row>
    <row r="927">
      <c r="A927" s="65"/>
      <c r="G927" s="70"/>
    </row>
    <row r="928">
      <c r="A928" s="65"/>
      <c r="G928" s="70"/>
    </row>
    <row r="929">
      <c r="A929" s="65"/>
      <c r="G929" s="70"/>
    </row>
    <row r="930">
      <c r="A930" s="65"/>
      <c r="G930" s="70"/>
    </row>
    <row r="931">
      <c r="A931" s="65"/>
      <c r="G931" s="70"/>
    </row>
    <row r="932">
      <c r="A932" s="65"/>
      <c r="G932" s="70"/>
    </row>
    <row r="933">
      <c r="A933" s="65"/>
      <c r="G933" s="70"/>
    </row>
    <row r="934">
      <c r="A934" s="65"/>
      <c r="G934" s="70"/>
    </row>
    <row r="935">
      <c r="A935" s="65"/>
      <c r="G935" s="70"/>
    </row>
    <row r="936">
      <c r="A936" s="65"/>
      <c r="G936" s="70"/>
    </row>
    <row r="937">
      <c r="A937" s="65"/>
      <c r="G937" s="70"/>
    </row>
    <row r="938">
      <c r="A938" s="65"/>
      <c r="G938" s="70"/>
    </row>
    <row r="939">
      <c r="A939" s="65"/>
      <c r="G939" s="70"/>
    </row>
    <row r="940">
      <c r="A940" s="65"/>
      <c r="G940" s="70"/>
    </row>
    <row r="941">
      <c r="A941" s="65"/>
      <c r="G941" s="70"/>
    </row>
    <row r="942">
      <c r="A942" s="65"/>
      <c r="G942" s="70"/>
    </row>
    <row r="943">
      <c r="A943" s="65"/>
      <c r="G943" s="70"/>
    </row>
    <row r="944">
      <c r="A944" s="65"/>
      <c r="G944" s="70"/>
    </row>
    <row r="945">
      <c r="A945" s="65"/>
      <c r="G945" s="70"/>
    </row>
    <row r="946">
      <c r="A946" s="65"/>
      <c r="G946" s="70"/>
    </row>
    <row r="947">
      <c r="A947" s="65"/>
      <c r="G947" s="70"/>
    </row>
    <row r="948">
      <c r="A948" s="65"/>
      <c r="G948" s="70"/>
    </row>
    <row r="949">
      <c r="A949" s="65"/>
      <c r="G949" s="70"/>
    </row>
    <row r="950">
      <c r="A950" s="65"/>
      <c r="G950" s="70"/>
    </row>
    <row r="951">
      <c r="A951" s="65"/>
      <c r="G951" s="70"/>
    </row>
    <row r="952">
      <c r="A952" s="65"/>
      <c r="G952" s="70"/>
    </row>
    <row r="953">
      <c r="A953" s="65"/>
      <c r="G953" s="70"/>
    </row>
    <row r="954">
      <c r="A954" s="65"/>
      <c r="G954" s="70"/>
    </row>
    <row r="955">
      <c r="A955" s="65"/>
      <c r="G955" s="70"/>
    </row>
    <row r="956">
      <c r="A956" s="65"/>
      <c r="G956" s="70"/>
    </row>
    <row r="957">
      <c r="A957" s="65"/>
      <c r="G957" s="70"/>
    </row>
    <row r="958">
      <c r="A958" s="65"/>
      <c r="G958" s="70"/>
    </row>
    <row r="959">
      <c r="A959" s="65"/>
      <c r="G959" s="70"/>
    </row>
    <row r="960">
      <c r="A960" s="65"/>
      <c r="G960" s="70"/>
    </row>
    <row r="961">
      <c r="A961" s="65"/>
      <c r="G961" s="70"/>
    </row>
    <row r="962">
      <c r="A962" s="65"/>
      <c r="G962" s="70"/>
    </row>
    <row r="963">
      <c r="A963" s="65"/>
      <c r="G963" s="70"/>
    </row>
    <row r="964">
      <c r="A964" s="65"/>
      <c r="G964" s="70"/>
    </row>
    <row r="965">
      <c r="A965" s="65"/>
      <c r="G965" s="70"/>
    </row>
    <row r="966">
      <c r="A966" s="65"/>
      <c r="G966" s="70"/>
    </row>
    <row r="967">
      <c r="A967" s="65"/>
      <c r="G967" s="70"/>
    </row>
    <row r="968">
      <c r="A968" s="65"/>
      <c r="G968" s="70"/>
    </row>
    <row r="969">
      <c r="A969" s="65"/>
      <c r="G969" s="70"/>
    </row>
    <row r="970">
      <c r="A970" s="65"/>
      <c r="G970" s="70"/>
    </row>
    <row r="971">
      <c r="A971" s="65"/>
      <c r="G971" s="70"/>
    </row>
    <row r="972">
      <c r="A972" s="65"/>
      <c r="G972" s="70"/>
    </row>
    <row r="973">
      <c r="A973" s="65"/>
      <c r="G973" s="70"/>
    </row>
    <row r="974">
      <c r="A974" s="65"/>
      <c r="G974" s="70"/>
    </row>
    <row r="975">
      <c r="A975" s="65"/>
      <c r="G975" s="70"/>
    </row>
    <row r="976">
      <c r="A976" s="65"/>
      <c r="G976" s="70"/>
    </row>
    <row r="977">
      <c r="A977" s="65"/>
      <c r="G977" s="70"/>
    </row>
    <row r="978">
      <c r="A978" s="65"/>
      <c r="G978" s="70"/>
    </row>
    <row r="979">
      <c r="A979" s="65"/>
      <c r="G979" s="70"/>
    </row>
    <row r="980">
      <c r="A980" s="65"/>
      <c r="G980" s="70"/>
    </row>
    <row r="981">
      <c r="A981" s="65"/>
      <c r="G981" s="70"/>
    </row>
    <row r="982">
      <c r="A982" s="65"/>
      <c r="G982" s="70"/>
    </row>
    <row r="983">
      <c r="A983" s="65"/>
      <c r="G983" s="70"/>
    </row>
    <row r="984">
      <c r="A984" s="65"/>
      <c r="G984" s="70"/>
    </row>
    <row r="985">
      <c r="A985" s="65"/>
      <c r="G985" s="70"/>
    </row>
    <row r="986">
      <c r="A986" s="65"/>
      <c r="G986" s="70"/>
    </row>
    <row r="987">
      <c r="A987" s="65"/>
      <c r="G987" s="70"/>
    </row>
    <row r="988">
      <c r="A988" s="65"/>
      <c r="G988" s="70"/>
    </row>
    <row r="989">
      <c r="A989" s="65"/>
      <c r="G989" s="70"/>
    </row>
    <row r="990">
      <c r="A990" s="65"/>
      <c r="G990" s="70"/>
    </row>
    <row r="991">
      <c r="A991" s="65"/>
      <c r="G991" s="70"/>
    </row>
    <row r="992">
      <c r="A992" s="65"/>
      <c r="G992" s="70"/>
    </row>
    <row r="993">
      <c r="A993" s="65"/>
      <c r="G993" s="70"/>
    </row>
    <row r="994">
      <c r="A994" s="65"/>
      <c r="G994" s="70"/>
    </row>
    <row r="995">
      <c r="A995" s="65"/>
      <c r="G995" s="7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5.13"/>
    <col customWidth="1" min="2" max="2" width="24.0"/>
    <col customWidth="1" min="3" max="4" width="25.13"/>
    <col customWidth="1" min="5" max="5" width="27.5"/>
    <col customWidth="1" min="6" max="9" width="25.13"/>
  </cols>
  <sheetData>
    <row r="1">
      <c r="A1" s="12" t="s">
        <v>246</v>
      </c>
      <c r="B1" s="13"/>
      <c r="C1" s="13"/>
      <c r="D1" s="13"/>
      <c r="E1" s="13"/>
      <c r="F1" s="13"/>
      <c r="G1" s="13"/>
      <c r="H1" s="13"/>
      <c r="I1" s="13"/>
    </row>
    <row r="2">
      <c r="A2" s="41"/>
      <c r="B2" s="42"/>
      <c r="C2" s="43"/>
      <c r="D2" s="43"/>
      <c r="E2" s="43"/>
      <c r="F2" s="43"/>
      <c r="G2" s="43"/>
      <c r="H2" s="43"/>
      <c r="I2" s="43"/>
    </row>
    <row r="3">
      <c r="A3" s="41" t="s">
        <v>189</v>
      </c>
      <c r="B3" s="42" t="str">
        <f>CONCATENATE("Initial status"," or ",C6," or ",D6)</f>
        <v>Initial status or P1.1 or P1.2</v>
      </c>
      <c r="C3" s="52" t="s">
        <v>279</v>
      </c>
      <c r="D3" s="52" t="s">
        <v>95</v>
      </c>
      <c r="E3" s="52" t="s">
        <v>96</v>
      </c>
      <c r="F3" s="91" t="s">
        <v>280</v>
      </c>
      <c r="G3" s="43" t="str">
        <f>B6</f>
        <v>P1.0</v>
      </c>
      <c r="H3" s="43" t="str">
        <f>G6</f>
        <v>P2.0</v>
      </c>
      <c r="I3" s="15" t="str">
        <f>CONCATENATE(B6," or ",C6," or ",D6," or ",E6," or ",G6)</f>
        <v>P1.0 or P1.1 or P1.2 or P1.3 or P2.0</v>
      </c>
    </row>
    <row r="4">
      <c r="A4" s="46"/>
      <c r="B4" s="47"/>
      <c r="C4" s="48"/>
      <c r="D4" s="48"/>
      <c r="E4" s="48"/>
      <c r="F4" s="48"/>
      <c r="G4" s="48"/>
      <c r="H4" s="48"/>
      <c r="I4" s="48"/>
    </row>
    <row r="5">
      <c r="A5" s="41"/>
      <c r="B5" s="42"/>
      <c r="C5" s="42"/>
      <c r="D5" s="42"/>
      <c r="E5" s="42"/>
      <c r="F5" s="42"/>
      <c r="G5" s="42"/>
      <c r="H5" s="42"/>
      <c r="I5" s="42"/>
    </row>
    <row r="6">
      <c r="A6" s="77" t="s">
        <v>248</v>
      </c>
      <c r="B6" s="43" t="s">
        <v>91</v>
      </c>
      <c r="C6" s="52" t="s">
        <v>92</v>
      </c>
      <c r="D6" s="52" t="s">
        <v>249</v>
      </c>
      <c r="E6" s="43" t="s">
        <v>93</v>
      </c>
      <c r="F6" s="35" t="s">
        <v>250</v>
      </c>
      <c r="G6" s="43" t="s">
        <v>251</v>
      </c>
      <c r="H6" s="43" t="s">
        <v>252</v>
      </c>
      <c r="I6" s="43" t="s">
        <v>253</v>
      </c>
    </row>
    <row r="7">
      <c r="A7" s="77" t="s">
        <v>94</v>
      </c>
      <c r="B7" s="43" t="s">
        <v>95</v>
      </c>
      <c r="C7" s="43" t="s">
        <v>96</v>
      </c>
      <c r="D7" s="43" t="s">
        <v>255</v>
      </c>
      <c r="E7" s="78" t="s">
        <v>254</v>
      </c>
      <c r="F7" s="43" t="s">
        <v>281</v>
      </c>
      <c r="G7" s="15" t="s">
        <v>258</v>
      </c>
      <c r="H7" s="43" t="s">
        <v>282</v>
      </c>
      <c r="I7" s="43" t="s">
        <v>283</v>
      </c>
    </row>
    <row r="8">
      <c r="A8" s="41"/>
      <c r="B8" s="42"/>
      <c r="C8" s="42"/>
      <c r="D8" s="42"/>
      <c r="E8" s="42"/>
      <c r="F8" s="42"/>
      <c r="G8" s="42"/>
      <c r="H8" s="42"/>
      <c r="I8" s="80"/>
    </row>
    <row r="9">
      <c r="A9" s="54"/>
      <c r="B9" s="81"/>
      <c r="C9" s="81"/>
      <c r="D9" s="81"/>
      <c r="E9" s="81"/>
      <c r="F9" s="81"/>
      <c r="G9" s="81"/>
      <c r="H9" s="81"/>
      <c r="I9" s="81"/>
    </row>
    <row r="10">
      <c r="A10" s="41" t="s">
        <v>98</v>
      </c>
      <c r="B10" s="42" t="s">
        <v>99</v>
      </c>
      <c r="C10" s="42" t="s">
        <v>99</v>
      </c>
      <c r="D10" s="42" t="s">
        <v>99</v>
      </c>
      <c r="E10" s="52" t="s">
        <v>284</v>
      </c>
      <c r="F10" s="42" t="s">
        <v>99</v>
      </c>
      <c r="G10" s="42" t="s">
        <v>99</v>
      </c>
      <c r="H10" s="42" t="s">
        <v>99</v>
      </c>
      <c r="I10" s="42" t="s">
        <v>99</v>
      </c>
    </row>
    <row r="11">
      <c r="A11" s="46"/>
      <c r="B11" s="55"/>
      <c r="C11" s="55"/>
      <c r="D11" s="55"/>
      <c r="E11" s="55"/>
      <c r="F11" s="55"/>
      <c r="G11" s="55"/>
      <c r="H11" s="55"/>
      <c r="I11" s="55"/>
    </row>
    <row r="12">
      <c r="A12" s="31" t="s">
        <v>285</v>
      </c>
      <c r="B12" s="51" t="s">
        <v>262</v>
      </c>
      <c r="C12" s="92" t="s">
        <v>108</v>
      </c>
      <c r="D12" s="51" t="s">
        <v>265</v>
      </c>
      <c r="E12" s="19" t="s">
        <v>286</v>
      </c>
      <c r="F12" s="51" t="s">
        <v>265</v>
      </c>
      <c r="G12" s="51" t="s">
        <v>266</v>
      </c>
      <c r="H12" s="19" t="s">
        <v>287</v>
      </c>
      <c r="I12" s="51" t="s">
        <v>210</v>
      </c>
    </row>
    <row r="13">
      <c r="A13" s="33"/>
      <c r="B13" s="51" t="s">
        <v>114</v>
      </c>
      <c r="C13" s="52" t="s">
        <v>114</v>
      </c>
      <c r="D13" s="51" t="s">
        <v>114</v>
      </c>
      <c r="E13" s="51"/>
      <c r="F13" s="51" t="s">
        <v>114</v>
      </c>
      <c r="G13" s="52" t="s">
        <v>114</v>
      </c>
      <c r="H13" s="42"/>
      <c r="I13" s="80"/>
    </row>
    <row r="14">
      <c r="A14" s="33"/>
      <c r="B14" s="51" t="s">
        <v>265</v>
      </c>
      <c r="C14" s="52" t="s">
        <v>288</v>
      </c>
      <c r="D14" s="51" t="s">
        <v>268</v>
      </c>
      <c r="E14" s="51"/>
      <c r="F14" s="51" t="s">
        <v>268</v>
      </c>
      <c r="G14" s="19" t="s">
        <v>267</v>
      </c>
      <c r="H14" s="19"/>
      <c r="I14" s="60"/>
    </row>
    <row r="15">
      <c r="A15" s="54"/>
      <c r="B15" s="47"/>
      <c r="C15" s="81"/>
      <c r="D15" s="48"/>
      <c r="E15" s="48"/>
      <c r="F15" s="48"/>
      <c r="G15" s="48"/>
      <c r="H15" s="48"/>
      <c r="I15" s="81"/>
    </row>
    <row r="16">
      <c r="A16" s="33" t="s">
        <v>117</v>
      </c>
      <c r="B16" s="51" t="s">
        <v>269</v>
      </c>
      <c r="C16" s="93" t="s">
        <v>167</v>
      </c>
      <c r="D16" s="15" t="s">
        <v>271</v>
      </c>
      <c r="E16" s="20" t="s">
        <v>289</v>
      </c>
      <c r="F16" s="43" t="s">
        <v>272</v>
      </c>
      <c r="G16" s="15" t="s">
        <v>274</v>
      </c>
      <c r="H16" s="15" t="s">
        <v>274</v>
      </c>
      <c r="I16" s="15" t="s">
        <v>221</v>
      </c>
    </row>
    <row r="17">
      <c r="A17" s="59"/>
      <c r="B17" s="15"/>
      <c r="C17" s="94" t="s">
        <v>115</v>
      </c>
      <c r="D17" s="15"/>
      <c r="E17" s="20" t="s">
        <v>115</v>
      </c>
      <c r="F17" s="43" t="s">
        <v>115</v>
      </c>
      <c r="G17" s="43"/>
      <c r="H17" s="52" t="s">
        <v>115</v>
      </c>
      <c r="I17" s="60"/>
    </row>
    <row r="18">
      <c r="A18" s="59"/>
      <c r="B18" s="15"/>
      <c r="C18" s="95" t="s">
        <v>290</v>
      </c>
      <c r="D18" s="43"/>
      <c r="E18" s="20" t="s">
        <v>291</v>
      </c>
      <c r="F18" s="19" t="s">
        <v>292</v>
      </c>
      <c r="G18" s="43"/>
      <c r="H18" s="19" t="s">
        <v>293</v>
      </c>
      <c r="I18" s="60"/>
    </row>
    <row r="19">
      <c r="A19" s="59"/>
      <c r="B19" s="60"/>
      <c r="C19" s="35" t="s">
        <v>114</v>
      </c>
      <c r="D19" s="60"/>
      <c r="E19" s="60"/>
      <c r="F19" s="15"/>
      <c r="G19" s="43"/>
      <c r="H19" s="43"/>
      <c r="I19" s="15"/>
    </row>
    <row r="20">
      <c r="A20" s="59"/>
      <c r="B20" s="60"/>
      <c r="C20" s="96" t="s">
        <v>294</v>
      </c>
      <c r="D20" s="88"/>
      <c r="E20" s="60"/>
      <c r="F20" s="89"/>
      <c r="G20" s="43"/>
      <c r="H20" s="43"/>
      <c r="I20" s="15"/>
    </row>
    <row r="21">
      <c r="A21" s="65"/>
      <c r="C21" s="96" t="s">
        <v>115</v>
      </c>
    </row>
    <row r="22">
      <c r="A22" s="65"/>
      <c r="C22" s="97" t="s">
        <v>295</v>
      </c>
    </row>
    <row r="23">
      <c r="A23" s="65"/>
    </row>
    <row r="24">
      <c r="A24" s="65"/>
    </row>
    <row r="25">
      <c r="A25" s="65"/>
      <c r="C25" s="35" t="s">
        <v>296</v>
      </c>
    </row>
    <row r="26">
      <c r="A26" s="65"/>
      <c r="C26" s="35" t="s">
        <v>297</v>
      </c>
    </row>
    <row r="27">
      <c r="A27" s="65"/>
      <c r="C27" s="35" t="s">
        <v>298</v>
      </c>
    </row>
    <row r="28">
      <c r="A28" s="65"/>
      <c r="C28" s="35" t="s">
        <v>299</v>
      </c>
    </row>
    <row r="29">
      <c r="A29" s="65"/>
      <c r="D29" s="98"/>
      <c r="F29" s="99"/>
    </row>
    <row r="30">
      <c r="A30" s="65"/>
      <c r="C30" s="35" t="s">
        <v>300</v>
      </c>
      <c r="D30" s="98"/>
      <c r="F30" s="99"/>
    </row>
    <row r="31">
      <c r="A31" s="65"/>
      <c r="D31" s="98"/>
      <c r="F31" s="99"/>
    </row>
    <row r="32">
      <c r="A32" s="65"/>
      <c r="C32" s="35" t="s">
        <v>301</v>
      </c>
      <c r="D32" s="99"/>
      <c r="F32" s="99"/>
    </row>
    <row r="33">
      <c r="A33" s="65"/>
      <c r="C33" s="35" t="s">
        <v>302</v>
      </c>
      <c r="D33" s="99"/>
      <c r="F33" s="99"/>
    </row>
    <row r="34">
      <c r="A34" s="65"/>
      <c r="C34" s="35" t="s">
        <v>303</v>
      </c>
      <c r="D34" s="99"/>
      <c r="F34" s="99"/>
    </row>
    <row r="35">
      <c r="A35" s="65"/>
      <c r="C35" s="35" t="s">
        <v>304</v>
      </c>
    </row>
    <row r="36">
      <c r="A36" s="65"/>
      <c r="C36" s="35" t="s">
        <v>305</v>
      </c>
    </row>
    <row r="37">
      <c r="A37" s="65"/>
      <c r="C37" s="100" t="s">
        <v>306</v>
      </c>
      <c r="F37" s="100" t="s">
        <v>307</v>
      </c>
    </row>
    <row r="38">
      <c r="A38" s="65"/>
      <c r="C38" s="35" t="s">
        <v>308</v>
      </c>
    </row>
    <row r="39">
      <c r="A39" s="65"/>
      <c r="D39" s="35" t="s">
        <v>309</v>
      </c>
    </row>
    <row r="40">
      <c r="A40" s="65"/>
      <c r="D40" s="35" t="s">
        <v>310</v>
      </c>
      <c r="E40" s="35" t="s">
        <v>311</v>
      </c>
    </row>
    <row r="41">
      <c r="A41" s="65"/>
      <c r="D41" s="35" t="s">
        <v>312</v>
      </c>
    </row>
    <row r="42">
      <c r="A42" s="65"/>
      <c r="C42" s="35" t="s">
        <v>313</v>
      </c>
    </row>
    <row r="43">
      <c r="A43" s="65"/>
      <c r="C43" s="35" t="s">
        <v>314</v>
      </c>
    </row>
    <row r="44">
      <c r="A44" s="65"/>
      <c r="C44" s="35" t="s">
        <v>315</v>
      </c>
    </row>
    <row r="45">
      <c r="A45" s="65"/>
      <c r="C45" s="35" t="s">
        <v>316</v>
      </c>
      <c r="F45" s="100"/>
    </row>
    <row r="46">
      <c r="A46" s="65"/>
      <c r="C46" s="35" t="s">
        <v>317</v>
      </c>
    </row>
    <row r="47">
      <c r="A47" s="65"/>
      <c r="C47" s="35" t="s">
        <v>318</v>
      </c>
    </row>
    <row r="48">
      <c r="A48" s="65"/>
      <c r="C48" s="35" t="s">
        <v>319</v>
      </c>
    </row>
    <row r="49">
      <c r="A49" s="65"/>
      <c r="C49" s="35" t="s">
        <v>320</v>
      </c>
      <c r="F49" s="100" t="s">
        <v>321</v>
      </c>
    </row>
    <row r="50">
      <c r="A50" s="65"/>
      <c r="C50" s="35"/>
    </row>
    <row r="51">
      <c r="A51" s="65"/>
      <c r="C51" s="35"/>
    </row>
    <row r="52">
      <c r="A52" s="65"/>
      <c r="C52" s="35" t="s">
        <v>322</v>
      </c>
    </row>
    <row r="53">
      <c r="A53" s="65"/>
      <c r="D53" s="35" t="s">
        <v>323</v>
      </c>
    </row>
    <row r="54">
      <c r="A54" s="65"/>
    </row>
    <row r="55">
      <c r="A55" s="65"/>
      <c r="C55" s="35" t="s">
        <v>324</v>
      </c>
    </row>
    <row r="56">
      <c r="A56" s="65"/>
      <c r="C56" s="35" t="s">
        <v>325</v>
      </c>
    </row>
    <row r="57">
      <c r="A57" s="65"/>
      <c r="C57" s="35" t="s">
        <v>326</v>
      </c>
    </row>
    <row r="58">
      <c r="A58" s="65"/>
    </row>
    <row r="59">
      <c r="A59" s="65"/>
      <c r="C59" s="35" t="s">
        <v>327</v>
      </c>
    </row>
    <row r="60">
      <c r="A60" s="65"/>
      <c r="C60" s="35" t="s">
        <v>328</v>
      </c>
    </row>
    <row r="61">
      <c r="A61" s="65"/>
      <c r="C61" s="35" t="s">
        <v>329</v>
      </c>
    </row>
    <row r="62">
      <c r="A62" s="65"/>
      <c r="C62" s="35" t="s">
        <v>330</v>
      </c>
    </row>
    <row r="63">
      <c r="A63" s="65"/>
      <c r="C63" s="35" t="s">
        <v>331</v>
      </c>
    </row>
    <row r="64">
      <c r="A64" s="65"/>
    </row>
    <row r="65">
      <c r="A65" s="65"/>
    </row>
    <row r="66">
      <c r="A66" s="65"/>
    </row>
    <row r="67">
      <c r="A67" s="65"/>
    </row>
    <row r="68">
      <c r="A68" s="65"/>
    </row>
    <row r="69">
      <c r="A69" s="65"/>
    </row>
    <row r="70">
      <c r="A70" s="65"/>
    </row>
    <row r="71">
      <c r="A71" s="65"/>
    </row>
    <row r="72">
      <c r="A72" s="65"/>
    </row>
    <row r="73">
      <c r="A73" s="65"/>
    </row>
    <row r="74">
      <c r="A74" s="65"/>
    </row>
    <row r="75">
      <c r="A75" s="65"/>
    </row>
    <row r="76">
      <c r="A76" s="65"/>
    </row>
    <row r="77">
      <c r="A77" s="65"/>
    </row>
    <row r="78">
      <c r="A78" s="65"/>
    </row>
    <row r="79">
      <c r="A79" s="65"/>
    </row>
    <row r="80">
      <c r="A80" s="65"/>
    </row>
    <row r="81">
      <c r="A81" s="65"/>
    </row>
    <row r="82">
      <c r="A82" s="65"/>
    </row>
    <row r="83">
      <c r="A83" s="65"/>
    </row>
    <row r="84">
      <c r="A84" s="65"/>
    </row>
    <row r="85">
      <c r="A85" s="65"/>
    </row>
    <row r="86">
      <c r="A86" s="65"/>
    </row>
    <row r="87">
      <c r="A87" s="65"/>
    </row>
    <row r="88">
      <c r="A88" s="65"/>
    </row>
    <row r="89">
      <c r="A89" s="65"/>
    </row>
    <row r="90">
      <c r="A90" s="65"/>
    </row>
    <row r="91">
      <c r="A91" s="65"/>
    </row>
    <row r="92">
      <c r="A92" s="65"/>
    </row>
    <row r="93">
      <c r="A93" s="65"/>
    </row>
    <row r="94">
      <c r="A94" s="65"/>
    </row>
    <row r="95">
      <c r="A95" s="65"/>
    </row>
    <row r="96">
      <c r="A96" s="65"/>
    </row>
    <row r="97">
      <c r="A97" s="65"/>
    </row>
    <row r="98">
      <c r="A98" s="65"/>
    </row>
    <row r="99">
      <c r="A99" s="65"/>
    </row>
    <row r="100">
      <c r="A100" s="65"/>
    </row>
    <row r="101">
      <c r="A101" s="65"/>
    </row>
    <row r="102">
      <c r="A102" s="65"/>
    </row>
    <row r="103">
      <c r="A103" s="65"/>
    </row>
    <row r="104">
      <c r="A104" s="65"/>
    </row>
    <row r="105">
      <c r="A105" s="65"/>
    </row>
    <row r="106">
      <c r="A106" s="65"/>
    </row>
    <row r="107">
      <c r="A107" s="65"/>
    </row>
    <row r="108">
      <c r="A108" s="65"/>
    </row>
    <row r="109">
      <c r="A109" s="65"/>
    </row>
    <row r="110">
      <c r="A110" s="65"/>
    </row>
    <row r="111">
      <c r="A111" s="65"/>
    </row>
    <row r="112">
      <c r="A112" s="65"/>
    </row>
    <row r="113">
      <c r="A113" s="65"/>
    </row>
    <row r="114">
      <c r="A114" s="65"/>
    </row>
    <row r="115">
      <c r="A115" s="65"/>
    </row>
    <row r="116">
      <c r="A116" s="65"/>
    </row>
    <row r="117">
      <c r="A117" s="65"/>
    </row>
    <row r="118">
      <c r="A118" s="65"/>
    </row>
    <row r="119">
      <c r="A119" s="65"/>
    </row>
    <row r="120">
      <c r="A120" s="65"/>
    </row>
    <row r="121">
      <c r="A121" s="65"/>
    </row>
    <row r="122">
      <c r="A122" s="65"/>
    </row>
    <row r="123">
      <c r="A123" s="65"/>
    </row>
    <row r="124">
      <c r="A124" s="65"/>
    </row>
    <row r="125">
      <c r="A125" s="65"/>
    </row>
    <row r="126">
      <c r="A126" s="65"/>
    </row>
    <row r="127">
      <c r="A127" s="65"/>
    </row>
    <row r="128">
      <c r="A128" s="65"/>
    </row>
    <row r="129">
      <c r="A129" s="65"/>
    </row>
    <row r="130">
      <c r="A130" s="65"/>
    </row>
    <row r="131">
      <c r="A131" s="65"/>
    </row>
    <row r="132">
      <c r="A132" s="65"/>
    </row>
    <row r="133">
      <c r="A133" s="65"/>
    </row>
    <row r="134">
      <c r="A134" s="65"/>
    </row>
    <row r="135">
      <c r="A135" s="65"/>
    </row>
    <row r="136">
      <c r="A136" s="65"/>
    </row>
    <row r="137">
      <c r="A137" s="65"/>
    </row>
    <row r="138">
      <c r="A138" s="65"/>
    </row>
    <row r="139">
      <c r="A139" s="65"/>
    </row>
    <row r="140">
      <c r="A140" s="65"/>
    </row>
    <row r="141">
      <c r="A141" s="65"/>
    </row>
    <row r="142">
      <c r="A142" s="65"/>
    </row>
    <row r="143">
      <c r="A143" s="65"/>
    </row>
    <row r="144">
      <c r="A144" s="65"/>
    </row>
    <row r="145">
      <c r="A145" s="65"/>
    </row>
    <row r="146">
      <c r="A146" s="65"/>
    </row>
    <row r="147">
      <c r="A147" s="65"/>
    </row>
    <row r="148">
      <c r="A148" s="65"/>
    </row>
    <row r="149">
      <c r="A149" s="65"/>
    </row>
    <row r="150">
      <c r="A150" s="65"/>
    </row>
    <row r="151">
      <c r="A151" s="65"/>
    </row>
    <row r="152">
      <c r="A152" s="65"/>
    </row>
    <row r="153">
      <c r="A153" s="65"/>
    </row>
    <row r="154">
      <c r="A154" s="65"/>
    </row>
    <row r="155">
      <c r="A155" s="65"/>
    </row>
    <row r="156">
      <c r="A156" s="65"/>
    </row>
    <row r="157">
      <c r="A157" s="65"/>
    </row>
    <row r="158">
      <c r="A158" s="65"/>
    </row>
    <row r="159">
      <c r="A159" s="65"/>
    </row>
    <row r="160">
      <c r="A160" s="65"/>
    </row>
    <row r="161">
      <c r="A161" s="65"/>
    </row>
    <row r="162">
      <c r="A162" s="65"/>
    </row>
    <row r="163">
      <c r="A163" s="65"/>
    </row>
    <row r="164">
      <c r="A164" s="65"/>
    </row>
    <row r="165">
      <c r="A165" s="65"/>
    </row>
    <row r="166">
      <c r="A166" s="65"/>
    </row>
    <row r="167">
      <c r="A167" s="65"/>
    </row>
    <row r="168">
      <c r="A168" s="65"/>
    </row>
    <row r="169">
      <c r="A169" s="65"/>
    </row>
    <row r="170">
      <c r="A170" s="65"/>
    </row>
    <row r="171">
      <c r="A171" s="65"/>
    </row>
    <row r="172">
      <c r="A172" s="65"/>
    </row>
    <row r="173">
      <c r="A173" s="65"/>
    </row>
    <row r="174">
      <c r="A174" s="65"/>
    </row>
    <row r="175">
      <c r="A175" s="65"/>
    </row>
    <row r="176">
      <c r="A176" s="65"/>
    </row>
    <row r="177">
      <c r="A177" s="65"/>
    </row>
    <row r="178">
      <c r="A178" s="65"/>
    </row>
    <row r="179">
      <c r="A179" s="65"/>
    </row>
    <row r="180">
      <c r="A180" s="65"/>
    </row>
    <row r="181">
      <c r="A181" s="65"/>
    </row>
    <row r="182">
      <c r="A182" s="65"/>
    </row>
    <row r="183">
      <c r="A183" s="65"/>
    </row>
    <row r="184">
      <c r="A184" s="65"/>
    </row>
    <row r="185">
      <c r="A185" s="65"/>
    </row>
    <row r="186">
      <c r="A186" s="65"/>
    </row>
    <row r="187">
      <c r="A187" s="65"/>
    </row>
    <row r="188">
      <c r="A188" s="65"/>
    </row>
    <row r="189">
      <c r="A189" s="65"/>
    </row>
    <row r="190">
      <c r="A190" s="65"/>
    </row>
    <row r="191">
      <c r="A191" s="65"/>
    </row>
    <row r="192">
      <c r="A192" s="65"/>
    </row>
    <row r="193">
      <c r="A193" s="65"/>
    </row>
    <row r="194">
      <c r="A194" s="65"/>
    </row>
    <row r="195">
      <c r="A195" s="65"/>
    </row>
    <row r="196">
      <c r="A196" s="65"/>
    </row>
    <row r="197">
      <c r="A197" s="65"/>
    </row>
    <row r="198">
      <c r="A198" s="65"/>
    </row>
    <row r="199">
      <c r="A199" s="65"/>
    </row>
    <row r="200">
      <c r="A200" s="65"/>
    </row>
    <row r="201">
      <c r="A201" s="65"/>
    </row>
    <row r="202">
      <c r="A202" s="65"/>
    </row>
    <row r="203">
      <c r="A203" s="65"/>
    </row>
    <row r="204">
      <c r="A204" s="65"/>
    </row>
    <row r="205">
      <c r="A205" s="65"/>
    </row>
    <row r="206">
      <c r="A206" s="65"/>
    </row>
    <row r="207">
      <c r="A207" s="65"/>
    </row>
    <row r="208">
      <c r="A208" s="65"/>
    </row>
    <row r="209">
      <c r="A209" s="65"/>
    </row>
    <row r="210">
      <c r="A210" s="65"/>
    </row>
    <row r="211">
      <c r="A211" s="65"/>
    </row>
    <row r="212">
      <c r="A212" s="65"/>
    </row>
    <row r="213">
      <c r="A213" s="65"/>
    </row>
    <row r="214">
      <c r="A214" s="65"/>
    </row>
    <row r="215">
      <c r="A215" s="65"/>
    </row>
    <row r="216">
      <c r="A216" s="65"/>
    </row>
    <row r="217">
      <c r="A217" s="65"/>
    </row>
    <row r="218">
      <c r="A218" s="65"/>
    </row>
    <row r="219">
      <c r="A219" s="65"/>
    </row>
    <row r="220">
      <c r="A220" s="65"/>
    </row>
    <row r="221">
      <c r="A221" s="65"/>
    </row>
    <row r="222">
      <c r="A222" s="65"/>
    </row>
    <row r="223">
      <c r="A223" s="65"/>
    </row>
    <row r="224">
      <c r="A224" s="65"/>
    </row>
    <row r="225">
      <c r="A225" s="65"/>
    </row>
    <row r="226">
      <c r="A226" s="65"/>
    </row>
    <row r="227">
      <c r="A227" s="65"/>
    </row>
    <row r="228">
      <c r="A228" s="65"/>
    </row>
    <row r="229">
      <c r="A229" s="65"/>
    </row>
    <row r="230">
      <c r="A230" s="65"/>
    </row>
    <row r="231">
      <c r="A231" s="65"/>
    </row>
    <row r="232">
      <c r="A232" s="65"/>
    </row>
    <row r="233">
      <c r="A233" s="65"/>
    </row>
    <row r="234">
      <c r="A234" s="65"/>
    </row>
    <row r="235">
      <c r="A235" s="65"/>
    </row>
    <row r="236">
      <c r="A236" s="65"/>
    </row>
    <row r="237">
      <c r="A237" s="65"/>
    </row>
    <row r="238">
      <c r="A238" s="65"/>
    </row>
    <row r="239">
      <c r="A239" s="65"/>
    </row>
    <row r="240">
      <c r="A240" s="65"/>
    </row>
    <row r="241">
      <c r="A241" s="65"/>
    </row>
    <row r="242">
      <c r="A242" s="65"/>
    </row>
    <row r="243">
      <c r="A243" s="65"/>
    </row>
    <row r="244">
      <c r="A244" s="65"/>
    </row>
    <row r="245">
      <c r="A245" s="65"/>
    </row>
    <row r="246">
      <c r="A246" s="65"/>
    </row>
    <row r="247">
      <c r="A247" s="65"/>
    </row>
    <row r="248">
      <c r="A248" s="65"/>
    </row>
    <row r="249">
      <c r="A249" s="65"/>
    </row>
    <row r="250">
      <c r="A250" s="65"/>
    </row>
    <row r="251">
      <c r="A251" s="65"/>
    </row>
    <row r="252">
      <c r="A252" s="65"/>
    </row>
    <row r="253">
      <c r="A253" s="65"/>
    </row>
    <row r="254">
      <c r="A254" s="65"/>
    </row>
    <row r="255">
      <c r="A255" s="65"/>
    </row>
    <row r="256">
      <c r="A256" s="65"/>
    </row>
    <row r="257">
      <c r="A257" s="65"/>
    </row>
    <row r="258">
      <c r="A258" s="65"/>
    </row>
    <row r="259">
      <c r="A259" s="65"/>
    </row>
    <row r="260">
      <c r="A260" s="65"/>
    </row>
    <row r="261">
      <c r="A261" s="65"/>
    </row>
    <row r="262">
      <c r="A262" s="65"/>
    </row>
    <row r="263">
      <c r="A263" s="65"/>
    </row>
    <row r="264">
      <c r="A264" s="65"/>
    </row>
    <row r="265">
      <c r="A265" s="65"/>
    </row>
    <row r="266">
      <c r="A266" s="65"/>
    </row>
    <row r="267">
      <c r="A267" s="65"/>
    </row>
    <row r="268">
      <c r="A268" s="65"/>
    </row>
    <row r="269">
      <c r="A269" s="65"/>
    </row>
    <row r="270">
      <c r="A270" s="65"/>
    </row>
    <row r="271">
      <c r="A271" s="65"/>
    </row>
    <row r="272">
      <c r="A272" s="65"/>
    </row>
    <row r="273">
      <c r="A273" s="65"/>
    </row>
    <row r="274">
      <c r="A274" s="65"/>
    </row>
    <row r="275">
      <c r="A275" s="65"/>
    </row>
    <row r="276">
      <c r="A276" s="65"/>
    </row>
    <row r="277">
      <c r="A277" s="65"/>
    </row>
    <row r="278">
      <c r="A278" s="65"/>
    </row>
    <row r="279">
      <c r="A279" s="65"/>
    </row>
    <row r="280">
      <c r="A280" s="65"/>
    </row>
    <row r="281">
      <c r="A281" s="65"/>
    </row>
    <row r="282">
      <c r="A282" s="65"/>
    </row>
    <row r="283">
      <c r="A283" s="65"/>
    </row>
    <row r="284">
      <c r="A284" s="65"/>
    </row>
    <row r="285">
      <c r="A285" s="65"/>
    </row>
    <row r="286">
      <c r="A286" s="65"/>
    </row>
    <row r="287">
      <c r="A287" s="65"/>
    </row>
    <row r="288">
      <c r="A288" s="65"/>
    </row>
    <row r="289">
      <c r="A289" s="65"/>
    </row>
    <row r="290">
      <c r="A290" s="65"/>
    </row>
    <row r="291">
      <c r="A291" s="65"/>
    </row>
    <row r="292">
      <c r="A292" s="65"/>
    </row>
    <row r="293">
      <c r="A293" s="65"/>
    </row>
    <row r="294">
      <c r="A294" s="65"/>
    </row>
    <row r="295">
      <c r="A295" s="65"/>
    </row>
    <row r="296">
      <c r="A296" s="65"/>
    </row>
    <row r="297">
      <c r="A297" s="65"/>
    </row>
    <row r="298">
      <c r="A298" s="65"/>
    </row>
    <row r="299">
      <c r="A299" s="65"/>
    </row>
    <row r="300">
      <c r="A300" s="65"/>
    </row>
    <row r="301">
      <c r="A301" s="65"/>
    </row>
    <row r="302">
      <c r="A302" s="65"/>
    </row>
    <row r="303">
      <c r="A303" s="65"/>
    </row>
    <row r="304">
      <c r="A304" s="65"/>
    </row>
    <row r="305">
      <c r="A305" s="65"/>
    </row>
    <row r="306">
      <c r="A306" s="65"/>
    </row>
    <row r="307">
      <c r="A307" s="65"/>
    </row>
    <row r="308">
      <c r="A308" s="65"/>
    </row>
    <row r="309">
      <c r="A309" s="65"/>
    </row>
    <row r="310">
      <c r="A310" s="65"/>
    </row>
    <row r="311">
      <c r="A311" s="65"/>
    </row>
    <row r="312">
      <c r="A312" s="65"/>
    </row>
    <row r="313">
      <c r="A313" s="65"/>
    </row>
    <row r="314">
      <c r="A314" s="65"/>
    </row>
    <row r="315">
      <c r="A315" s="65"/>
    </row>
    <row r="316">
      <c r="A316" s="65"/>
    </row>
    <row r="317">
      <c r="A317" s="65"/>
    </row>
    <row r="318">
      <c r="A318" s="65"/>
    </row>
    <row r="319">
      <c r="A319" s="65"/>
    </row>
    <row r="320">
      <c r="A320" s="65"/>
    </row>
    <row r="321">
      <c r="A321" s="65"/>
    </row>
    <row r="322">
      <c r="A322" s="65"/>
    </row>
    <row r="323">
      <c r="A323" s="65"/>
    </row>
    <row r="324">
      <c r="A324" s="65"/>
    </row>
    <row r="325">
      <c r="A325" s="65"/>
    </row>
    <row r="326">
      <c r="A326" s="65"/>
    </row>
    <row r="327">
      <c r="A327" s="65"/>
    </row>
    <row r="328">
      <c r="A328" s="65"/>
    </row>
    <row r="329">
      <c r="A329" s="65"/>
    </row>
    <row r="330">
      <c r="A330" s="65"/>
    </row>
    <row r="331">
      <c r="A331" s="65"/>
    </row>
    <row r="332">
      <c r="A332" s="65"/>
    </row>
    <row r="333">
      <c r="A333" s="65"/>
    </row>
    <row r="334">
      <c r="A334" s="65"/>
    </row>
    <row r="335">
      <c r="A335" s="65"/>
    </row>
    <row r="336">
      <c r="A336" s="65"/>
    </row>
    <row r="337">
      <c r="A337" s="65"/>
    </row>
    <row r="338">
      <c r="A338" s="65"/>
    </row>
    <row r="339">
      <c r="A339" s="65"/>
    </row>
    <row r="340">
      <c r="A340" s="65"/>
    </row>
    <row r="341">
      <c r="A341" s="65"/>
    </row>
    <row r="342">
      <c r="A342" s="65"/>
    </row>
    <row r="343">
      <c r="A343" s="65"/>
    </row>
    <row r="344">
      <c r="A344" s="65"/>
    </row>
    <row r="345">
      <c r="A345" s="65"/>
    </row>
    <row r="346">
      <c r="A346" s="65"/>
    </row>
    <row r="347">
      <c r="A347" s="65"/>
    </row>
    <row r="348">
      <c r="A348" s="65"/>
    </row>
    <row r="349">
      <c r="A349" s="65"/>
    </row>
    <row r="350">
      <c r="A350" s="65"/>
    </row>
    <row r="351">
      <c r="A351" s="65"/>
    </row>
    <row r="352">
      <c r="A352" s="65"/>
    </row>
    <row r="353">
      <c r="A353" s="65"/>
    </row>
    <row r="354">
      <c r="A354" s="65"/>
    </row>
    <row r="355">
      <c r="A355" s="65"/>
    </row>
    <row r="356">
      <c r="A356" s="65"/>
    </row>
    <row r="357">
      <c r="A357" s="65"/>
    </row>
    <row r="358">
      <c r="A358" s="65"/>
    </row>
    <row r="359">
      <c r="A359" s="65"/>
    </row>
    <row r="360">
      <c r="A360" s="65"/>
    </row>
    <row r="361">
      <c r="A361" s="65"/>
    </row>
    <row r="362">
      <c r="A362" s="65"/>
    </row>
    <row r="363">
      <c r="A363" s="65"/>
    </row>
    <row r="364">
      <c r="A364" s="65"/>
    </row>
    <row r="365">
      <c r="A365" s="65"/>
    </row>
    <row r="366">
      <c r="A366" s="65"/>
    </row>
    <row r="367">
      <c r="A367" s="65"/>
    </row>
    <row r="368">
      <c r="A368" s="65"/>
    </row>
    <row r="369">
      <c r="A369" s="65"/>
    </row>
    <row r="370">
      <c r="A370" s="65"/>
    </row>
    <row r="371">
      <c r="A371" s="65"/>
    </row>
    <row r="372">
      <c r="A372" s="65"/>
    </row>
    <row r="373">
      <c r="A373" s="65"/>
    </row>
    <row r="374">
      <c r="A374" s="65"/>
    </row>
    <row r="375">
      <c r="A375" s="65"/>
    </row>
    <row r="376">
      <c r="A376" s="65"/>
    </row>
    <row r="377">
      <c r="A377" s="65"/>
    </row>
    <row r="378">
      <c r="A378" s="65"/>
    </row>
    <row r="379">
      <c r="A379" s="65"/>
    </row>
    <row r="380">
      <c r="A380" s="65"/>
    </row>
    <row r="381">
      <c r="A381" s="65"/>
    </row>
    <row r="382">
      <c r="A382" s="65"/>
    </row>
    <row r="383">
      <c r="A383" s="65"/>
    </row>
    <row r="384">
      <c r="A384" s="65"/>
    </row>
    <row r="385">
      <c r="A385" s="65"/>
    </row>
    <row r="386">
      <c r="A386" s="65"/>
    </row>
    <row r="387">
      <c r="A387" s="65"/>
    </row>
    <row r="388">
      <c r="A388" s="65"/>
    </row>
    <row r="389">
      <c r="A389" s="65"/>
    </row>
    <row r="390">
      <c r="A390" s="65"/>
    </row>
    <row r="391">
      <c r="A391" s="65"/>
    </row>
    <row r="392">
      <c r="A392" s="65"/>
    </row>
    <row r="393">
      <c r="A393" s="65"/>
    </row>
    <row r="394">
      <c r="A394" s="65"/>
    </row>
    <row r="395">
      <c r="A395" s="65"/>
    </row>
    <row r="396">
      <c r="A396" s="65"/>
    </row>
    <row r="397">
      <c r="A397" s="65"/>
    </row>
    <row r="398">
      <c r="A398" s="65"/>
    </row>
    <row r="399">
      <c r="A399" s="65"/>
    </row>
    <row r="400">
      <c r="A400" s="65"/>
    </row>
    <row r="401">
      <c r="A401" s="65"/>
    </row>
    <row r="402">
      <c r="A402" s="65"/>
    </row>
    <row r="403">
      <c r="A403" s="65"/>
    </row>
    <row r="404">
      <c r="A404" s="65"/>
    </row>
    <row r="405">
      <c r="A405" s="65"/>
    </row>
    <row r="406">
      <c r="A406" s="65"/>
    </row>
    <row r="407">
      <c r="A407" s="65"/>
    </row>
    <row r="408">
      <c r="A408" s="65"/>
    </row>
    <row r="409">
      <c r="A409" s="65"/>
    </row>
    <row r="410">
      <c r="A410" s="65"/>
    </row>
    <row r="411">
      <c r="A411" s="65"/>
    </row>
    <row r="412">
      <c r="A412" s="65"/>
    </row>
    <row r="413">
      <c r="A413" s="65"/>
    </row>
    <row r="414">
      <c r="A414" s="65"/>
    </row>
    <row r="415">
      <c r="A415" s="65"/>
    </row>
    <row r="416">
      <c r="A416" s="65"/>
    </row>
    <row r="417">
      <c r="A417" s="65"/>
    </row>
    <row r="418">
      <c r="A418" s="65"/>
    </row>
    <row r="419">
      <c r="A419" s="65"/>
    </row>
    <row r="420">
      <c r="A420" s="65"/>
    </row>
    <row r="421">
      <c r="A421" s="65"/>
    </row>
    <row r="422">
      <c r="A422" s="65"/>
    </row>
    <row r="423">
      <c r="A423" s="65"/>
    </row>
    <row r="424">
      <c r="A424" s="65"/>
    </row>
    <row r="425">
      <c r="A425" s="65"/>
    </row>
    <row r="426">
      <c r="A426" s="65"/>
    </row>
    <row r="427">
      <c r="A427" s="65"/>
    </row>
    <row r="428">
      <c r="A428" s="65"/>
    </row>
    <row r="429">
      <c r="A429" s="65"/>
    </row>
    <row r="430">
      <c r="A430" s="65"/>
    </row>
    <row r="431">
      <c r="A431" s="65"/>
    </row>
    <row r="432">
      <c r="A432" s="65"/>
    </row>
    <row r="433">
      <c r="A433" s="65"/>
    </row>
    <row r="434">
      <c r="A434" s="65"/>
    </row>
    <row r="435">
      <c r="A435" s="65"/>
    </row>
    <row r="436">
      <c r="A436" s="65"/>
    </row>
    <row r="437">
      <c r="A437" s="65"/>
    </row>
    <row r="438">
      <c r="A438" s="65"/>
    </row>
    <row r="439">
      <c r="A439" s="65"/>
    </row>
    <row r="440">
      <c r="A440" s="65"/>
    </row>
    <row r="441">
      <c r="A441" s="65"/>
    </row>
    <row r="442">
      <c r="A442" s="65"/>
    </row>
    <row r="443">
      <c r="A443" s="65"/>
    </row>
    <row r="444">
      <c r="A444" s="65"/>
    </row>
    <row r="445">
      <c r="A445" s="65"/>
    </row>
    <row r="446">
      <c r="A446" s="65"/>
    </row>
    <row r="447">
      <c r="A447" s="65"/>
    </row>
    <row r="448">
      <c r="A448" s="65"/>
    </row>
    <row r="449">
      <c r="A449" s="65"/>
    </row>
    <row r="450">
      <c r="A450" s="65"/>
    </row>
    <row r="451">
      <c r="A451" s="65"/>
    </row>
    <row r="452">
      <c r="A452" s="65"/>
    </row>
    <row r="453">
      <c r="A453" s="65"/>
    </row>
    <row r="454">
      <c r="A454" s="65"/>
    </row>
    <row r="455">
      <c r="A455" s="65"/>
    </row>
    <row r="456">
      <c r="A456" s="65"/>
    </row>
    <row r="457">
      <c r="A457" s="65"/>
    </row>
    <row r="458">
      <c r="A458" s="65"/>
    </row>
    <row r="459">
      <c r="A459" s="65"/>
    </row>
    <row r="460">
      <c r="A460" s="65"/>
    </row>
    <row r="461">
      <c r="A461" s="65"/>
    </row>
    <row r="462">
      <c r="A462" s="65"/>
    </row>
    <row r="463">
      <c r="A463" s="65"/>
    </row>
    <row r="464">
      <c r="A464" s="65"/>
    </row>
    <row r="465">
      <c r="A465" s="65"/>
    </row>
    <row r="466">
      <c r="A466" s="65"/>
    </row>
    <row r="467">
      <c r="A467" s="65"/>
    </row>
    <row r="468">
      <c r="A468" s="65"/>
    </row>
    <row r="469">
      <c r="A469" s="65"/>
    </row>
    <row r="470">
      <c r="A470" s="65"/>
    </row>
    <row r="471">
      <c r="A471" s="65"/>
    </row>
    <row r="472">
      <c r="A472" s="65"/>
    </row>
    <row r="473">
      <c r="A473" s="65"/>
    </row>
    <row r="474">
      <c r="A474" s="65"/>
    </row>
    <row r="475">
      <c r="A475" s="65"/>
    </row>
    <row r="476">
      <c r="A476" s="65"/>
    </row>
    <row r="477">
      <c r="A477" s="65"/>
    </row>
    <row r="478">
      <c r="A478" s="65"/>
    </row>
    <row r="479">
      <c r="A479" s="65"/>
    </row>
    <row r="480">
      <c r="A480" s="65"/>
    </row>
    <row r="481">
      <c r="A481" s="65"/>
    </row>
    <row r="482">
      <c r="A482" s="65"/>
    </row>
    <row r="483">
      <c r="A483" s="65"/>
    </row>
    <row r="484">
      <c r="A484" s="65"/>
    </row>
    <row r="485">
      <c r="A485" s="65"/>
    </row>
    <row r="486">
      <c r="A486" s="65"/>
    </row>
    <row r="487">
      <c r="A487" s="65"/>
    </row>
    <row r="488">
      <c r="A488" s="65"/>
    </row>
    <row r="489">
      <c r="A489" s="65"/>
    </row>
    <row r="490">
      <c r="A490" s="65"/>
    </row>
    <row r="491">
      <c r="A491" s="65"/>
    </row>
    <row r="492">
      <c r="A492" s="65"/>
    </row>
    <row r="493">
      <c r="A493" s="65"/>
    </row>
    <row r="494">
      <c r="A494" s="65"/>
    </row>
    <row r="495">
      <c r="A495" s="65"/>
    </row>
    <row r="496">
      <c r="A496" s="65"/>
    </row>
    <row r="497">
      <c r="A497" s="65"/>
    </row>
    <row r="498">
      <c r="A498" s="65"/>
    </row>
    <row r="499">
      <c r="A499" s="65"/>
    </row>
    <row r="500">
      <c r="A500" s="65"/>
    </row>
    <row r="501">
      <c r="A501" s="65"/>
    </row>
    <row r="502">
      <c r="A502" s="65"/>
    </row>
    <row r="503">
      <c r="A503" s="65"/>
    </row>
    <row r="504">
      <c r="A504" s="65"/>
    </row>
    <row r="505">
      <c r="A505" s="65"/>
    </row>
    <row r="506">
      <c r="A506" s="65"/>
    </row>
    <row r="507">
      <c r="A507" s="65"/>
    </row>
    <row r="508">
      <c r="A508" s="65"/>
    </row>
    <row r="509">
      <c r="A509" s="65"/>
    </row>
    <row r="510">
      <c r="A510" s="65"/>
    </row>
    <row r="511">
      <c r="A511" s="65"/>
    </row>
    <row r="512">
      <c r="A512" s="65"/>
    </row>
    <row r="513">
      <c r="A513" s="65"/>
    </row>
    <row r="514">
      <c r="A514" s="65"/>
    </row>
    <row r="515">
      <c r="A515" s="65"/>
    </row>
    <row r="516">
      <c r="A516" s="65"/>
    </row>
    <row r="517">
      <c r="A517" s="65"/>
    </row>
    <row r="518">
      <c r="A518" s="65"/>
    </row>
    <row r="519">
      <c r="A519" s="65"/>
    </row>
    <row r="520">
      <c r="A520" s="65"/>
    </row>
    <row r="521">
      <c r="A521" s="65"/>
    </row>
    <row r="522">
      <c r="A522" s="65"/>
    </row>
    <row r="523">
      <c r="A523" s="65"/>
    </row>
    <row r="524">
      <c r="A524" s="65"/>
    </row>
    <row r="525">
      <c r="A525" s="65"/>
    </row>
    <row r="526">
      <c r="A526" s="65"/>
    </row>
    <row r="527">
      <c r="A527" s="65"/>
    </row>
    <row r="528">
      <c r="A528" s="65"/>
    </row>
    <row r="529">
      <c r="A529" s="65"/>
    </row>
    <row r="530">
      <c r="A530" s="65"/>
    </row>
    <row r="531">
      <c r="A531" s="65"/>
    </row>
    <row r="532">
      <c r="A532" s="65"/>
    </row>
    <row r="533">
      <c r="A533" s="65"/>
    </row>
    <row r="534">
      <c r="A534" s="65"/>
    </row>
    <row r="535">
      <c r="A535" s="65"/>
    </row>
    <row r="536">
      <c r="A536" s="65"/>
    </row>
    <row r="537">
      <c r="A537" s="65"/>
    </row>
    <row r="538">
      <c r="A538" s="65"/>
    </row>
    <row r="539">
      <c r="A539" s="65"/>
    </row>
    <row r="540">
      <c r="A540" s="65"/>
    </row>
    <row r="541">
      <c r="A541" s="65"/>
    </row>
    <row r="542">
      <c r="A542" s="65"/>
    </row>
    <row r="543">
      <c r="A543" s="65"/>
    </row>
    <row r="544">
      <c r="A544" s="65"/>
    </row>
    <row r="545">
      <c r="A545" s="65"/>
    </row>
    <row r="546">
      <c r="A546" s="65"/>
    </row>
    <row r="547">
      <c r="A547" s="65"/>
    </row>
    <row r="548">
      <c r="A548" s="65"/>
    </row>
    <row r="549">
      <c r="A549" s="65"/>
    </row>
    <row r="550">
      <c r="A550" s="65"/>
    </row>
    <row r="551">
      <c r="A551" s="65"/>
    </row>
    <row r="552">
      <c r="A552" s="65"/>
    </row>
    <row r="553">
      <c r="A553" s="65"/>
    </row>
    <row r="554">
      <c r="A554" s="65"/>
    </row>
    <row r="555">
      <c r="A555" s="65"/>
    </row>
    <row r="556">
      <c r="A556" s="65"/>
    </row>
    <row r="557">
      <c r="A557" s="65"/>
    </row>
    <row r="558">
      <c r="A558" s="65"/>
    </row>
    <row r="559">
      <c r="A559" s="65"/>
    </row>
    <row r="560">
      <c r="A560" s="65"/>
    </row>
    <row r="561">
      <c r="A561" s="65"/>
    </row>
    <row r="562">
      <c r="A562" s="65"/>
    </row>
    <row r="563">
      <c r="A563" s="65"/>
    </row>
    <row r="564">
      <c r="A564" s="65"/>
    </row>
    <row r="565">
      <c r="A565" s="65"/>
    </row>
    <row r="566">
      <c r="A566" s="65"/>
    </row>
    <row r="567">
      <c r="A567" s="65"/>
    </row>
    <row r="568">
      <c r="A568" s="65"/>
    </row>
    <row r="569">
      <c r="A569" s="65"/>
    </row>
    <row r="570">
      <c r="A570" s="65"/>
    </row>
    <row r="571">
      <c r="A571" s="65"/>
    </row>
    <row r="572">
      <c r="A572" s="65"/>
    </row>
    <row r="573">
      <c r="A573" s="65"/>
    </row>
    <row r="574">
      <c r="A574" s="65"/>
    </row>
    <row r="575">
      <c r="A575" s="65"/>
    </row>
    <row r="576">
      <c r="A576" s="65"/>
    </row>
    <row r="577">
      <c r="A577" s="65"/>
    </row>
    <row r="578">
      <c r="A578" s="65"/>
    </row>
    <row r="579">
      <c r="A579" s="65"/>
    </row>
    <row r="580">
      <c r="A580" s="65"/>
    </row>
    <row r="581">
      <c r="A581" s="65"/>
    </row>
    <row r="582">
      <c r="A582" s="65"/>
    </row>
    <row r="583">
      <c r="A583" s="65"/>
    </row>
    <row r="584">
      <c r="A584" s="65"/>
    </row>
    <row r="585">
      <c r="A585" s="65"/>
    </row>
    <row r="586">
      <c r="A586" s="65"/>
    </row>
    <row r="587">
      <c r="A587" s="65"/>
    </row>
    <row r="588">
      <c r="A588" s="65"/>
    </row>
    <row r="589">
      <c r="A589" s="65"/>
    </row>
    <row r="590">
      <c r="A590" s="65"/>
    </row>
    <row r="591">
      <c r="A591" s="65"/>
    </row>
    <row r="592">
      <c r="A592" s="65"/>
    </row>
    <row r="593">
      <c r="A593" s="65"/>
    </row>
    <row r="594">
      <c r="A594" s="65"/>
    </row>
    <row r="595">
      <c r="A595" s="65"/>
    </row>
    <row r="596">
      <c r="A596" s="65"/>
    </row>
    <row r="597">
      <c r="A597" s="65"/>
    </row>
    <row r="598">
      <c r="A598" s="65"/>
    </row>
    <row r="599">
      <c r="A599" s="65"/>
    </row>
    <row r="600">
      <c r="A600" s="65"/>
    </row>
    <row r="601">
      <c r="A601" s="65"/>
    </row>
    <row r="602">
      <c r="A602" s="65"/>
    </row>
    <row r="603">
      <c r="A603" s="65"/>
    </row>
    <row r="604">
      <c r="A604" s="65"/>
    </row>
    <row r="605">
      <c r="A605" s="65"/>
    </row>
    <row r="606">
      <c r="A606" s="65"/>
    </row>
    <row r="607">
      <c r="A607" s="65"/>
    </row>
    <row r="608">
      <c r="A608" s="65"/>
    </row>
    <row r="609">
      <c r="A609" s="65"/>
    </row>
    <row r="610">
      <c r="A610" s="65"/>
    </row>
    <row r="611">
      <c r="A611" s="65"/>
    </row>
    <row r="612">
      <c r="A612" s="65"/>
    </row>
    <row r="613">
      <c r="A613" s="65"/>
    </row>
    <row r="614">
      <c r="A614" s="65"/>
    </row>
    <row r="615">
      <c r="A615" s="65"/>
    </row>
    <row r="616">
      <c r="A616" s="65"/>
    </row>
    <row r="617">
      <c r="A617" s="65"/>
    </row>
    <row r="618">
      <c r="A618" s="65"/>
    </row>
    <row r="619">
      <c r="A619" s="65"/>
    </row>
    <row r="620">
      <c r="A620" s="65"/>
    </row>
    <row r="621">
      <c r="A621" s="65"/>
    </row>
    <row r="622">
      <c r="A622" s="65"/>
    </row>
    <row r="623">
      <c r="A623" s="65"/>
    </row>
    <row r="624">
      <c r="A624" s="65"/>
    </row>
    <row r="625">
      <c r="A625" s="65"/>
    </row>
    <row r="626">
      <c r="A626" s="65"/>
    </row>
    <row r="627">
      <c r="A627" s="65"/>
    </row>
    <row r="628">
      <c r="A628" s="65"/>
    </row>
    <row r="629">
      <c r="A629" s="65"/>
    </row>
    <row r="630">
      <c r="A630" s="65"/>
    </row>
    <row r="631">
      <c r="A631" s="65"/>
    </row>
    <row r="632">
      <c r="A632" s="65"/>
    </row>
    <row r="633">
      <c r="A633" s="65"/>
    </row>
    <row r="634">
      <c r="A634" s="65"/>
    </row>
    <row r="635">
      <c r="A635" s="65"/>
    </row>
    <row r="636">
      <c r="A636" s="65"/>
    </row>
    <row r="637">
      <c r="A637" s="65"/>
    </row>
    <row r="638">
      <c r="A638" s="65"/>
    </row>
    <row r="639">
      <c r="A639" s="65"/>
    </row>
    <row r="640">
      <c r="A640" s="65"/>
    </row>
    <row r="641">
      <c r="A641" s="65"/>
    </row>
    <row r="642">
      <c r="A642" s="65"/>
    </row>
    <row r="643">
      <c r="A643" s="65"/>
    </row>
    <row r="644">
      <c r="A644" s="65"/>
    </row>
    <row r="645">
      <c r="A645" s="65"/>
    </row>
    <row r="646">
      <c r="A646" s="65"/>
    </row>
    <row r="647">
      <c r="A647" s="65"/>
    </row>
    <row r="648">
      <c r="A648" s="65"/>
    </row>
    <row r="649">
      <c r="A649" s="65"/>
    </row>
    <row r="650">
      <c r="A650" s="65"/>
    </row>
    <row r="651">
      <c r="A651" s="65"/>
    </row>
    <row r="652">
      <c r="A652" s="65"/>
    </row>
    <row r="653">
      <c r="A653" s="65"/>
    </row>
    <row r="654">
      <c r="A654" s="65"/>
    </row>
    <row r="655">
      <c r="A655" s="65"/>
    </row>
    <row r="656">
      <c r="A656" s="65"/>
    </row>
    <row r="657">
      <c r="A657" s="65"/>
    </row>
    <row r="658">
      <c r="A658" s="65"/>
    </row>
    <row r="659">
      <c r="A659" s="65"/>
    </row>
    <row r="660">
      <c r="A660" s="65"/>
    </row>
    <row r="661">
      <c r="A661" s="65"/>
    </row>
    <row r="662">
      <c r="A662" s="65"/>
    </row>
    <row r="663">
      <c r="A663" s="65"/>
    </row>
    <row r="664">
      <c r="A664" s="65"/>
    </row>
    <row r="665">
      <c r="A665" s="65"/>
    </row>
    <row r="666">
      <c r="A666" s="65"/>
    </row>
    <row r="667">
      <c r="A667" s="65"/>
    </row>
    <row r="668">
      <c r="A668" s="65"/>
    </row>
    <row r="669">
      <c r="A669" s="65"/>
    </row>
    <row r="670">
      <c r="A670" s="65"/>
    </row>
    <row r="671">
      <c r="A671" s="65"/>
    </row>
    <row r="672">
      <c r="A672" s="65"/>
    </row>
    <row r="673">
      <c r="A673" s="65"/>
    </row>
    <row r="674">
      <c r="A674" s="65"/>
    </row>
    <row r="675">
      <c r="A675" s="65"/>
    </row>
    <row r="676">
      <c r="A676" s="65"/>
    </row>
    <row r="677">
      <c r="A677" s="65"/>
    </row>
    <row r="678">
      <c r="A678" s="65"/>
    </row>
    <row r="679">
      <c r="A679" s="65"/>
    </row>
    <row r="680">
      <c r="A680" s="65"/>
    </row>
    <row r="681">
      <c r="A681" s="65"/>
    </row>
    <row r="682">
      <c r="A682" s="65"/>
    </row>
    <row r="683">
      <c r="A683" s="65"/>
    </row>
    <row r="684">
      <c r="A684" s="65"/>
    </row>
    <row r="685">
      <c r="A685" s="65"/>
    </row>
    <row r="686">
      <c r="A686" s="65"/>
    </row>
    <row r="687">
      <c r="A687" s="65"/>
    </row>
    <row r="688">
      <c r="A688" s="65"/>
    </row>
    <row r="689">
      <c r="A689" s="65"/>
    </row>
    <row r="690">
      <c r="A690" s="65"/>
    </row>
    <row r="691">
      <c r="A691" s="65"/>
    </row>
    <row r="692">
      <c r="A692" s="65"/>
    </row>
    <row r="693">
      <c r="A693" s="65"/>
    </row>
    <row r="694">
      <c r="A694" s="65"/>
    </row>
    <row r="695">
      <c r="A695" s="65"/>
    </row>
    <row r="696">
      <c r="A696" s="65"/>
    </row>
    <row r="697">
      <c r="A697" s="65"/>
    </row>
    <row r="698">
      <c r="A698" s="65"/>
    </row>
    <row r="699">
      <c r="A699" s="65"/>
    </row>
    <row r="700">
      <c r="A700" s="65"/>
    </row>
    <row r="701">
      <c r="A701" s="65"/>
    </row>
    <row r="702">
      <c r="A702" s="65"/>
    </row>
    <row r="703">
      <c r="A703" s="65"/>
    </row>
    <row r="704">
      <c r="A704" s="65"/>
    </row>
    <row r="705">
      <c r="A705" s="65"/>
    </row>
    <row r="706">
      <c r="A706" s="65"/>
    </row>
    <row r="707">
      <c r="A707" s="65"/>
    </row>
    <row r="708">
      <c r="A708" s="65"/>
    </row>
    <row r="709">
      <c r="A709" s="65"/>
    </row>
    <row r="710">
      <c r="A710" s="65"/>
    </row>
    <row r="711">
      <c r="A711" s="65"/>
    </row>
    <row r="712">
      <c r="A712" s="65"/>
    </row>
    <row r="713">
      <c r="A713" s="65"/>
    </row>
    <row r="714">
      <c r="A714" s="65"/>
    </row>
    <row r="715">
      <c r="A715" s="65"/>
    </row>
    <row r="716">
      <c r="A716" s="65"/>
    </row>
    <row r="717">
      <c r="A717" s="65"/>
    </row>
    <row r="718">
      <c r="A718" s="65"/>
    </row>
    <row r="719">
      <c r="A719" s="65"/>
    </row>
    <row r="720">
      <c r="A720" s="65"/>
    </row>
    <row r="721">
      <c r="A721" s="65"/>
    </row>
    <row r="722">
      <c r="A722" s="65"/>
    </row>
    <row r="723">
      <c r="A723" s="65"/>
    </row>
    <row r="724">
      <c r="A724" s="65"/>
    </row>
    <row r="725">
      <c r="A725" s="65"/>
    </row>
    <row r="726">
      <c r="A726" s="65"/>
    </row>
    <row r="727">
      <c r="A727" s="65"/>
    </row>
    <row r="728">
      <c r="A728" s="65"/>
    </row>
    <row r="729">
      <c r="A729" s="65"/>
    </row>
    <row r="730">
      <c r="A730" s="65"/>
    </row>
    <row r="731">
      <c r="A731" s="65"/>
    </row>
    <row r="732">
      <c r="A732" s="65"/>
    </row>
    <row r="733">
      <c r="A733" s="65"/>
    </row>
    <row r="734">
      <c r="A734" s="65"/>
    </row>
    <row r="735">
      <c r="A735" s="65"/>
    </row>
    <row r="736">
      <c r="A736" s="65"/>
    </row>
    <row r="737">
      <c r="A737" s="65"/>
    </row>
    <row r="738">
      <c r="A738" s="65"/>
    </row>
    <row r="739">
      <c r="A739" s="65"/>
    </row>
    <row r="740">
      <c r="A740" s="65"/>
    </row>
    <row r="741">
      <c r="A741" s="65"/>
    </row>
    <row r="742">
      <c r="A742" s="65"/>
    </row>
    <row r="743">
      <c r="A743" s="65"/>
    </row>
    <row r="744">
      <c r="A744" s="65"/>
    </row>
    <row r="745">
      <c r="A745" s="65"/>
    </row>
    <row r="746">
      <c r="A746" s="65"/>
    </row>
    <row r="747">
      <c r="A747" s="65"/>
    </row>
    <row r="748">
      <c r="A748" s="65"/>
    </row>
    <row r="749">
      <c r="A749" s="65"/>
    </row>
    <row r="750">
      <c r="A750" s="65"/>
    </row>
    <row r="751">
      <c r="A751" s="65"/>
    </row>
    <row r="752">
      <c r="A752" s="65"/>
    </row>
    <row r="753">
      <c r="A753" s="65"/>
    </row>
    <row r="754">
      <c r="A754" s="65"/>
    </row>
    <row r="755">
      <c r="A755" s="65"/>
    </row>
    <row r="756">
      <c r="A756" s="65"/>
    </row>
    <row r="757">
      <c r="A757" s="65"/>
    </row>
    <row r="758">
      <c r="A758" s="65"/>
    </row>
    <row r="759">
      <c r="A759" s="65"/>
    </row>
    <row r="760">
      <c r="A760" s="65"/>
    </row>
    <row r="761">
      <c r="A761" s="65"/>
    </row>
    <row r="762">
      <c r="A762" s="65"/>
    </row>
    <row r="763">
      <c r="A763" s="65"/>
    </row>
    <row r="764">
      <c r="A764" s="65"/>
    </row>
    <row r="765">
      <c r="A765" s="65"/>
    </row>
    <row r="766">
      <c r="A766" s="65"/>
    </row>
    <row r="767">
      <c r="A767" s="65"/>
    </row>
    <row r="768">
      <c r="A768" s="65"/>
    </row>
    <row r="769">
      <c r="A769" s="65"/>
    </row>
    <row r="770">
      <c r="A770" s="65"/>
    </row>
    <row r="771">
      <c r="A771" s="65"/>
    </row>
    <row r="772">
      <c r="A772" s="65"/>
    </row>
    <row r="773">
      <c r="A773" s="65"/>
    </row>
    <row r="774">
      <c r="A774" s="65"/>
    </row>
    <row r="775">
      <c r="A775" s="65"/>
    </row>
    <row r="776">
      <c r="A776" s="65"/>
    </row>
    <row r="777">
      <c r="A777" s="65"/>
    </row>
    <row r="778">
      <c r="A778" s="65"/>
    </row>
    <row r="779">
      <c r="A779" s="65"/>
    </row>
    <row r="780">
      <c r="A780" s="65"/>
    </row>
    <row r="781">
      <c r="A781" s="65"/>
    </row>
    <row r="782">
      <c r="A782" s="65"/>
    </row>
    <row r="783">
      <c r="A783" s="65"/>
    </row>
    <row r="784">
      <c r="A784" s="65"/>
    </row>
    <row r="785">
      <c r="A785" s="65"/>
    </row>
    <row r="786">
      <c r="A786" s="65"/>
    </row>
    <row r="787">
      <c r="A787" s="65"/>
    </row>
    <row r="788">
      <c r="A788" s="65"/>
    </row>
    <row r="789">
      <c r="A789" s="65"/>
    </row>
    <row r="790">
      <c r="A790" s="65"/>
    </row>
    <row r="791">
      <c r="A791" s="65"/>
    </row>
    <row r="792">
      <c r="A792" s="65"/>
    </row>
    <row r="793">
      <c r="A793" s="65"/>
    </row>
    <row r="794">
      <c r="A794" s="65"/>
    </row>
    <row r="795">
      <c r="A795" s="65"/>
    </row>
    <row r="796">
      <c r="A796" s="65"/>
    </row>
    <row r="797">
      <c r="A797" s="65"/>
    </row>
    <row r="798">
      <c r="A798" s="65"/>
    </row>
    <row r="799">
      <c r="A799" s="65"/>
    </row>
    <row r="800">
      <c r="A800" s="65"/>
    </row>
    <row r="801">
      <c r="A801" s="65"/>
    </row>
    <row r="802">
      <c r="A802" s="65"/>
    </row>
    <row r="803">
      <c r="A803" s="65"/>
    </row>
    <row r="804">
      <c r="A804" s="65"/>
    </row>
    <row r="805">
      <c r="A805" s="65"/>
    </row>
    <row r="806">
      <c r="A806" s="65"/>
    </row>
    <row r="807">
      <c r="A807" s="65"/>
    </row>
    <row r="808">
      <c r="A808" s="65"/>
    </row>
    <row r="809">
      <c r="A809" s="65"/>
    </row>
    <row r="810">
      <c r="A810" s="65"/>
    </row>
    <row r="811">
      <c r="A811" s="65"/>
    </row>
    <row r="812">
      <c r="A812" s="65"/>
    </row>
    <row r="813">
      <c r="A813" s="65"/>
    </row>
    <row r="814">
      <c r="A814" s="65"/>
    </row>
    <row r="815">
      <c r="A815" s="65"/>
    </row>
    <row r="816">
      <c r="A816" s="65"/>
    </row>
    <row r="817">
      <c r="A817" s="65"/>
    </row>
    <row r="818">
      <c r="A818" s="65"/>
    </row>
    <row r="819">
      <c r="A819" s="65"/>
    </row>
    <row r="820">
      <c r="A820" s="65"/>
    </row>
    <row r="821">
      <c r="A821" s="65"/>
    </row>
    <row r="822">
      <c r="A822" s="65"/>
    </row>
    <row r="823">
      <c r="A823" s="65"/>
    </row>
    <row r="824">
      <c r="A824" s="65"/>
    </row>
    <row r="825">
      <c r="A825" s="65"/>
    </row>
    <row r="826">
      <c r="A826" s="65"/>
    </row>
    <row r="827">
      <c r="A827" s="65"/>
    </row>
    <row r="828">
      <c r="A828" s="65"/>
    </row>
    <row r="829">
      <c r="A829" s="65"/>
    </row>
    <row r="830">
      <c r="A830" s="65"/>
    </row>
    <row r="831">
      <c r="A831" s="65"/>
    </row>
    <row r="832">
      <c r="A832" s="65"/>
    </row>
    <row r="833">
      <c r="A833" s="65"/>
    </row>
    <row r="834">
      <c r="A834" s="65"/>
    </row>
    <row r="835">
      <c r="A835" s="65"/>
    </row>
    <row r="836">
      <c r="A836" s="65"/>
    </row>
    <row r="837">
      <c r="A837" s="65"/>
    </row>
    <row r="838">
      <c r="A838" s="65"/>
    </row>
    <row r="839">
      <c r="A839" s="65"/>
    </row>
    <row r="840">
      <c r="A840" s="65"/>
    </row>
    <row r="841">
      <c r="A841" s="65"/>
    </row>
    <row r="842">
      <c r="A842" s="65"/>
    </row>
    <row r="843">
      <c r="A843" s="65"/>
    </row>
    <row r="844">
      <c r="A844" s="65"/>
    </row>
    <row r="845">
      <c r="A845" s="65"/>
    </row>
    <row r="846">
      <c r="A846" s="65"/>
    </row>
    <row r="847">
      <c r="A847" s="65"/>
    </row>
    <row r="848">
      <c r="A848" s="65"/>
    </row>
    <row r="849">
      <c r="A849" s="65"/>
    </row>
    <row r="850">
      <c r="A850" s="65"/>
    </row>
    <row r="851">
      <c r="A851" s="65"/>
    </row>
    <row r="852">
      <c r="A852" s="65"/>
    </row>
    <row r="853">
      <c r="A853" s="65"/>
    </row>
    <row r="854">
      <c r="A854" s="65"/>
    </row>
    <row r="855">
      <c r="A855" s="65"/>
    </row>
    <row r="856">
      <c r="A856" s="65"/>
    </row>
    <row r="857">
      <c r="A857" s="65"/>
    </row>
    <row r="858">
      <c r="A858" s="65"/>
    </row>
    <row r="859">
      <c r="A859" s="65"/>
    </row>
    <row r="860">
      <c r="A860" s="65"/>
    </row>
    <row r="861">
      <c r="A861" s="65"/>
    </row>
    <row r="862">
      <c r="A862" s="65"/>
    </row>
    <row r="863">
      <c r="A863" s="65"/>
    </row>
    <row r="864">
      <c r="A864" s="65"/>
    </row>
    <row r="865">
      <c r="A865" s="65"/>
    </row>
    <row r="866">
      <c r="A866" s="65"/>
    </row>
    <row r="867">
      <c r="A867" s="65"/>
    </row>
    <row r="868">
      <c r="A868" s="65"/>
    </row>
    <row r="869">
      <c r="A869" s="65"/>
    </row>
    <row r="870">
      <c r="A870" s="65"/>
    </row>
    <row r="871">
      <c r="A871" s="65"/>
    </row>
    <row r="872">
      <c r="A872" s="65"/>
    </row>
    <row r="873">
      <c r="A873" s="65"/>
    </row>
    <row r="874">
      <c r="A874" s="65"/>
    </row>
    <row r="875">
      <c r="A875" s="65"/>
    </row>
    <row r="876">
      <c r="A876" s="65"/>
    </row>
    <row r="877">
      <c r="A877" s="65"/>
    </row>
    <row r="878">
      <c r="A878" s="65"/>
    </row>
    <row r="879">
      <c r="A879" s="65"/>
    </row>
    <row r="880">
      <c r="A880" s="65"/>
    </row>
    <row r="881">
      <c r="A881" s="65"/>
    </row>
    <row r="882">
      <c r="A882" s="65"/>
    </row>
    <row r="883">
      <c r="A883" s="65"/>
    </row>
    <row r="884">
      <c r="A884" s="65"/>
    </row>
    <row r="885">
      <c r="A885" s="65"/>
    </row>
    <row r="886">
      <c r="A886" s="65"/>
    </row>
    <row r="887">
      <c r="A887" s="65"/>
    </row>
    <row r="888">
      <c r="A888" s="65"/>
    </row>
    <row r="889">
      <c r="A889" s="65"/>
    </row>
    <row r="890">
      <c r="A890" s="65"/>
    </row>
    <row r="891">
      <c r="A891" s="65"/>
    </row>
    <row r="892">
      <c r="A892" s="65"/>
    </row>
    <row r="893">
      <c r="A893" s="65"/>
    </row>
    <row r="894">
      <c r="A894" s="65"/>
    </row>
    <row r="895">
      <c r="A895" s="65"/>
    </row>
    <row r="896">
      <c r="A896" s="65"/>
    </row>
    <row r="897">
      <c r="A897" s="65"/>
    </row>
    <row r="898">
      <c r="A898" s="65"/>
    </row>
    <row r="899">
      <c r="A899" s="65"/>
    </row>
    <row r="900">
      <c r="A900" s="65"/>
    </row>
    <row r="901">
      <c r="A901" s="65"/>
    </row>
    <row r="902">
      <c r="A902" s="65"/>
    </row>
    <row r="903">
      <c r="A903" s="65"/>
    </row>
    <row r="904">
      <c r="A904" s="65"/>
    </row>
    <row r="905">
      <c r="A905" s="65"/>
    </row>
    <row r="906">
      <c r="A906" s="65"/>
    </row>
    <row r="907">
      <c r="A907" s="65"/>
    </row>
    <row r="908">
      <c r="A908" s="65"/>
    </row>
    <row r="909">
      <c r="A909" s="65"/>
    </row>
    <row r="910">
      <c r="A910" s="65"/>
    </row>
    <row r="911">
      <c r="A911" s="65"/>
    </row>
    <row r="912">
      <c r="A912" s="65"/>
    </row>
    <row r="913">
      <c r="A913" s="65"/>
    </row>
    <row r="914">
      <c r="A914" s="65"/>
    </row>
    <row r="915">
      <c r="A915" s="65"/>
    </row>
    <row r="916">
      <c r="A916" s="65"/>
    </row>
    <row r="917">
      <c r="A917" s="65"/>
    </row>
    <row r="918">
      <c r="A918" s="65"/>
    </row>
    <row r="919">
      <c r="A919" s="65"/>
    </row>
    <row r="920">
      <c r="A920" s="65"/>
    </row>
    <row r="921">
      <c r="A921" s="65"/>
    </row>
    <row r="922">
      <c r="A922" s="65"/>
    </row>
    <row r="923">
      <c r="A923" s="65"/>
    </row>
    <row r="924">
      <c r="A924" s="65"/>
    </row>
    <row r="925">
      <c r="A925" s="65"/>
    </row>
    <row r="926">
      <c r="A926" s="65"/>
    </row>
    <row r="927">
      <c r="A927" s="65"/>
    </row>
    <row r="928">
      <c r="A928" s="65"/>
    </row>
    <row r="929">
      <c r="A929" s="65"/>
    </row>
    <row r="930">
      <c r="A930" s="65"/>
    </row>
    <row r="931">
      <c r="A931" s="65"/>
    </row>
    <row r="932">
      <c r="A932" s="65"/>
    </row>
    <row r="933">
      <c r="A933" s="65"/>
    </row>
    <row r="934">
      <c r="A934" s="65"/>
    </row>
    <row r="935">
      <c r="A935" s="65"/>
    </row>
    <row r="936">
      <c r="A936" s="65"/>
    </row>
    <row r="937">
      <c r="A937" s="65"/>
    </row>
    <row r="938">
      <c r="A938" s="65"/>
    </row>
    <row r="939">
      <c r="A939" s="65"/>
    </row>
    <row r="940">
      <c r="A940" s="65"/>
    </row>
    <row r="941">
      <c r="A941" s="65"/>
    </row>
    <row r="942">
      <c r="A942" s="65"/>
    </row>
    <row r="943">
      <c r="A943" s="65"/>
    </row>
    <row r="944">
      <c r="A944" s="65"/>
    </row>
    <row r="945">
      <c r="A945" s="65"/>
    </row>
    <row r="946">
      <c r="A946" s="65"/>
    </row>
    <row r="947">
      <c r="A947" s="65"/>
    </row>
    <row r="948">
      <c r="A948" s="65"/>
    </row>
    <row r="949">
      <c r="A949" s="65"/>
    </row>
    <row r="950">
      <c r="A950" s="65"/>
    </row>
    <row r="951">
      <c r="A951" s="65"/>
    </row>
    <row r="952">
      <c r="A952" s="65"/>
    </row>
    <row r="953">
      <c r="A953" s="65"/>
    </row>
    <row r="954">
      <c r="A954" s="65"/>
    </row>
    <row r="955">
      <c r="A955" s="65"/>
    </row>
    <row r="956">
      <c r="A956" s="65"/>
    </row>
    <row r="957">
      <c r="A957" s="65"/>
    </row>
    <row r="958">
      <c r="A958" s="65"/>
    </row>
    <row r="959">
      <c r="A959" s="65"/>
    </row>
    <row r="960">
      <c r="A960" s="65"/>
    </row>
    <row r="961">
      <c r="A961" s="65"/>
    </row>
    <row r="962">
      <c r="A962" s="65"/>
    </row>
    <row r="963">
      <c r="A963" s="65"/>
    </row>
    <row r="964">
      <c r="A964" s="65"/>
    </row>
    <row r="965">
      <c r="A965" s="65"/>
    </row>
    <row r="966">
      <c r="A966" s="65"/>
    </row>
    <row r="967">
      <c r="A967" s="65"/>
    </row>
    <row r="968">
      <c r="A968" s="65"/>
    </row>
    <row r="969">
      <c r="A969" s="65"/>
    </row>
    <row r="970">
      <c r="A970" s="65"/>
    </row>
    <row r="971">
      <c r="A971" s="65"/>
    </row>
    <row r="972">
      <c r="A972" s="65"/>
    </row>
    <row r="973">
      <c r="A973" s="65"/>
    </row>
    <row r="974">
      <c r="A974" s="65"/>
    </row>
    <row r="975">
      <c r="A975" s="65"/>
    </row>
    <row r="976">
      <c r="A976" s="65"/>
    </row>
    <row r="977">
      <c r="A977" s="65"/>
    </row>
    <row r="978">
      <c r="A978" s="65"/>
    </row>
    <row r="979">
      <c r="A979" s="65"/>
    </row>
    <row r="980">
      <c r="A980" s="65"/>
    </row>
    <row r="981">
      <c r="A981" s="65"/>
    </row>
    <row r="982">
      <c r="A982" s="65"/>
    </row>
    <row r="983">
      <c r="A983" s="65"/>
    </row>
    <row r="984">
      <c r="A984" s="65"/>
    </row>
    <row r="985">
      <c r="A985" s="65"/>
    </row>
    <row r="986">
      <c r="A986" s="65"/>
    </row>
    <row r="987">
      <c r="A987" s="65"/>
    </row>
    <row r="988">
      <c r="A988" s="65"/>
    </row>
    <row r="989">
      <c r="A989" s="65"/>
    </row>
    <row r="990">
      <c r="A990" s="65"/>
    </row>
    <row r="991">
      <c r="A991" s="65"/>
    </row>
    <row r="992">
      <c r="A992" s="65"/>
    </row>
    <row r="993">
      <c r="A993" s="65"/>
    </row>
    <row r="994">
      <c r="A994" s="65"/>
    </row>
    <row r="995">
      <c r="A995" s="65"/>
    </row>
    <row r="996">
      <c r="A996" s="65"/>
    </row>
    <row r="997">
      <c r="A997" s="65"/>
    </row>
    <row r="998">
      <c r="A998" s="65"/>
    </row>
    <row r="999">
      <c r="A999" s="65"/>
    </row>
    <row r="1000">
      <c r="A1000" s="65"/>
    </row>
    <row r="1001">
      <c r="A1001" s="65"/>
    </row>
    <row r="1002">
      <c r="A1002" s="65"/>
    </row>
    <row r="1003">
      <c r="A1003" s="65"/>
    </row>
    <row r="1004">
      <c r="A1004" s="65"/>
    </row>
    <row r="1005">
      <c r="A1005" s="65"/>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5.13"/>
    <col customWidth="1" min="2" max="8" width="18.88"/>
    <col customWidth="1" min="9" max="9" width="2.63"/>
    <col customWidth="1" min="10" max="16" width="18.88"/>
    <col customWidth="1" min="17" max="17" width="2.63"/>
    <col customWidth="1" min="18" max="24" width="18.88"/>
    <col customWidth="1" min="25" max="25" width="2.63"/>
    <col customWidth="1" min="26" max="32" width="18.88"/>
    <col customWidth="1" min="33" max="33" width="2.63"/>
    <col customWidth="1" min="34" max="40" width="18.88"/>
    <col customWidth="1" min="41" max="41" width="2.63"/>
    <col customWidth="1" min="42" max="48" width="18.88"/>
    <col customWidth="1" min="49" max="49" width="2.63"/>
    <col customWidth="1" min="50" max="56" width="18.88"/>
    <col customWidth="1" min="57" max="57" width="2.63"/>
    <col customWidth="1" min="58" max="64" width="18.88"/>
    <col customWidth="1" min="65" max="65" width="2.63"/>
    <col customWidth="1" min="66" max="72" width="18.88"/>
    <col customWidth="1" min="73" max="73" width="2.63"/>
    <col customWidth="1" min="74" max="80" width="18.88"/>
    <col customWidth="1" min="81" max="81" width="2.63"/>
    <col customWidth="1" min="82" max="88" width="18.88"/>
    <col customWidth="1" min="89" max="89" width="2.63"/>
    <col customWidth="1" min="90" max="96" width="18.88"/>
  </cols>
  <sheetData>
    <row r="1">
      <c r="A1" s="101" t="s">
        <v>332</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row>
    <row r="2">
      <c r="A2" s="59"/>
      <c r="B2" s="60"/>
      <c r="C2" s="60"/>
      <c r="D2" s="60"/>
      <c r="E2" s="60"/>
      <c r="F2" s="60"/>
      <c r="G2" s="60"/>
      <c r="H2" s="60"/>
      <c r="I2" s="102"/>
      <c r="J2" s="60"/>
      <c r="K2" s="60"/>
      <c r="L2" s="60"/>
      <c r="M2" s="60"/>
      <c r="N2" s="60"/>
      <c r="O2" s="60"/>
      <c r="P2" s="60"/>
      <c r="Q2" s="102"/>
      <c r="R2" s="60"/>
      <c r="S2" s="60"/>
      <c r="T2" s="60"/>
      <c r="U2" s="60"/>
      <c r="V2" s="60"/>
      <c r="W2" s="60"/>
      <c r="X2" s="60"/>
      <c r="Y2" s="102"/>
      <c r="Z2" s="60"/>
      <c r="AA2" s="60"/>
      <c r="AB2" s="60"/>
      <c r="AC2" s="60"/>
      <c r="AD2" s="60"/>
      <c r="AE2" s="60"/>
      <c r="AF2" s="60"/>
      <c r="AG2" s="102"/>
      <c r="AH2" s="60"/>
      <c r="AI2" s="60"/>
      <c r="AJ2" s="60"/>
      <c r="AK2" s="60"/>
      <c r="AL2" s="60"/>
      <c r="AM2" s="60"/>
      <c r="AN2" s="60"/>
      <c r="AO2" s="102"/>
      <c r="AP2" s="60"/>
      <c r="AQ2" s="60"/>
      <c r="AR2" s="60"/>
      <c r="AS2" s="60"/>
      <c r="AT2" s="60"/>
      <c r="AU2" s="60"/>
      <c r="AV2" s="60"/>
      <c r="AW2" s="102"/>
      <c r="AX2" s="60"/>
      <c r="AY2" s="60"/>
      <c r="AZ2" s="60"/>
      <c r="BA2" s="60"/>
      <c r="BB2" s="60"/>
      <c r="BC2" s="60"/>
      <c r="BD2" s="60"/>
      <c r="BE2" s="102"/>
      <c r="BF2" s="60"/>
      <c r="BG2" s="60"/>
      <c r="BH2" s="60"/>
      <c r="BI2" s="60"/>
      <c r="BJ2" s="60"/>
      <c r="BK2" s="60"/>
      <c r="BL2" s="60"/>
      <c r="BM2" s="102"/>
      <c r="BN2" s="60"/>
      <c r="BO2" s="60"/>
      <c r="BP2" s="60"/>
      <c r="BQ2" s="60"/>
      <c r="BR2" s="60"/>
      <c r="BS2" s="60"/>
      <c r="BT2" s="60"/>
      <c r="BU2" s="102"/>
      <c r="BV2" s="60"/>
      <c r="BW2" s="60"/>
      <c r="BX2" s="60"/>
      <c r="BY2" s="60"/>
      <c r="BZ2" s="60"/>
      <c r="CA2" s="60"/>
      <c r="CB2" s="60"/>
      <c r="CC2" s="102"/>
      <c r="CD2" s="60"/>
      <c r="CE2" s="60"/>
      <c r="CF2" s="60"/>
      <c r="CG2" s="60"/>
      <c r="CH2" s="60"/>
      <c r="CI2" s="60"/>
      <c r="CJ2" s="60"/>
      <c r="CK2" s="102"/>
      <c r="CL2" s="60"/>
      <c r="CM2" s="60"/>
      <c r="CN2" s="60"/>
      <c r="CO2" s="60"/>
      <c r="CP2" s="60"/>
      <c r="CQ2" s="60"/>
      <c r="CR2" s="60"/>
    </row>
    <row r="3">
      <c r="A3" s="77" t="s">
        <v>190</v>
      </c>
      <c r="B3" s="15" t="s">
        <v>83</v>
      </c>
      <c r="C3" s="15" t="s">
        <v>83</v>
      </c>
      <c r="D3" s="15" t="s">
        <v>83</v>
      </c>
      <c r="E3" s="15" t="s">
        <v>83</v>
      </c>
      <c r="F3" s="15" t="s">
        <v>83</v>
      </c>
      <c r="G3" s="15" t="s">
        <v>83</v>
      </c>
      <c r="H3" s="15" t="s">
        <v>83</v>
      </c>
      <c r="I3" s="13"/>
      <c r="J3" s="15" t="s">
        <v>84</v>
      </c>
      <c r="K3" s="15" t="s">
        <v>84</v>
      </c>
      <c r="L3" s="15" t="s">
        <v>84</v>
      </c>
      <c r="M3" s="15" t="s">
        <v>84</v>
      </c>
      <c r="N3" s="15" t="s">
        <v>84</v>
      </c>
      <c r="O3" s="15" t="s">
        <v>84</v>
      </c>
      <c r="P3" s="15" t="s">
        <v>84</v>
      </c>
      <c r="Q3" s="13"/>
      <c r="R3" s="15" t="s">
        <v>191</v>
      </c>
      <c r="S3" s="15" t="s">
        <v>191</v>
      </c>
      <c r="T3" s="15" t="s">
        <v>191</v>
      </c>
      <c r="U3" s="15" t="s">
        <v>191</v>
      </c>
      <c r="V3" s="15" t="s">
        <v>191</v>
      </c>
      <c r="W3" s="15" t="s">
        <v>191</v>
      </c>
      <c r="X3" s="15" t="s">
        <v>191</v>
      </c>
      <c r="Y3" s="13"/>
      <c r="Z3" s="15" t="s">
        <v>192</v>
      </c>
      <c r="AA3" s="15" t="s">
        <v>192</v>
      </c>
      <c r="AB3" s="15" t="s">
        <v>192</v>
      </c>
      <c r="AC3" s="15" t="s">
        <v>192</v>
      </c>
      <c r="AD3" s="15" t="s">
        <v>192</v>
      </c>
      <c r="AE3" s="15" t="s">
        <v>192</v>
      </c>
      <c r="AF3" s="15" t="s">
        <v>192</v>
      </c>
      <c r="AG3" s="13"/>
      <c r="AH3" s="15" t="s">
        <v>333</v>
      </c>
      <c r="AI3" s="15" t="s">
        <v>333</v>
      </c>
      <c r="AJ3" s="15" t="s">
        <v>333</v>
      </c>
      <c r="AK3" s="15" t="s">
        <v>333</v>
      </c>
      <c r="AL3" s="15" t="s">
        <v>333</v>
      </c>
      <c r="AM3" s="15" t="s">
        <v>333</v>
      </c>
      <c r="AN3" s="15" t="s">
        <v>333</v>
      </c>
      <c r="AO3" s="13"/>
      <c r="AP3" s="15" t="s">
        <v>193</v>
      </c>
      <c r="AQ3" s="15" t="s">
        <v>193</v>
      </c>
      <c r="AR3" s="15" t="s">
        <v>193</v>
      </c>
      <c r="AS3" s="15" t="s">
        <v>193</v>
      </c>
      <c r="AT3" s="15" t="s">
        <v>193</v>
      </c>
      <c r="AU3" s="15" t="s">
        <v>193</v>
      </c>
      <c r="AV3" s="15" t="s">
        <v>193</v>
      </c>
      <c r="AW3" s="13"/>
      <c r="AX3" s="15" t="s">
        <v>194</v>
      </c>
      <c r="AY3" s="15" t="s">
        <v>194</v>
      </c>
      <c r="AZ3" s="15" t="s">
        <v>194</v>
      </c>
      <c r="BA3" s="15" t="s">
        <v>194</v>
      </c>
      <c r="BB3" s="15" t="s">
        <v>194</v>
      </c>
      <c r="BC3" s="15" t="s">
        <v>194</v>
      </c>
      <c r="BD3" s="15" t="s">
        <v>194</v>
      </c>
      <c r="BE3" s="13"/>
      <c r="BF3" s="15" t="s">
        <v>334</v>
      </c>
      <c r="BG3" s="15" t="s">
        <v>334</v>
      </c>
      <c r="BH3" s="15" t="s">
        <v>334</v>
      </c>
      <c r="BI3" s="15" t="s">
        <v>334</v>
      </c>
      <c r="BJ3" s="15" t="s">
        <v>334</v>
      </c>
      <c r="BK3" s="15" t="s">
        <v>334</v>
      </c>
      <c r="BL3" s="15" t="s">
        <v>334</v>
      </c>
      <c r="BM3" s="13"/>
      <c r="BN3" s="15" t="s">
        <v>335</v>
      </c>
      <c r="BO3" s="15" t="s">
        <v>335</v>
      </c>
      <c r="BP3" s="15" t="s">
        <v>335</v>
      </c>
      <c r="BQ3" s="15" t="s">
        <v>335</v>
      </c>
      <c r="BR3" s="15" t="s">
        <v>335</v>
      </c>
      <c r="BS3" s="15" t="s">
        <v>335</v>
      </c>
      <c r="BT3" s="15" t="s">
        <v>335</v>
      </c>
      <c r="BU3" s="13"/>
      <c r="BV3" s="15" t="s">
        <v>196</v>
      </c>
      <c r="BW3" s="15" t="s">
        <v>196</v>
      </c>
      <c r="BX3" s="15" t="s">
        <v>196</v>
      </c>
      <c r="BY3" s="15" t="s">
        <v>196</v>
      </c>
      <c r="BZ3" s="15" t="s">
        <v>196</v>
      </c>
      <c r="CA3" s="15" t="s">
        <v>196</v>
      </c>
      <c r="CB3" s="15" t="s">
        <v>196</v>
      </c>
      <c r="CC3" s="13"/>
      <c r="CD3" s="15" t="s">
        <v>197</v>
      </c>
      <c r="CE3" s="15" t="s">
        <v>197</v>
      </c>
      <c r="CF3" s="15" t="s">
        <v>197</v>
      </c>
      <c r="CG3" s="15" t="s">
        <v>197</v>
      </c>
      <c r="CH3" s="15" t="s">
        <v>197</v>
      </c>
      <c r="CI3" s="15" t="s">
        <v>197</v>
      </c>
      <c r="CJ3" s="15" t="s">
        <v>197</v>
      </c>
      <c r="CK3" s="13"/>
      <c r="CL3" s="15" t="s">
        <v>198</v>
      </c>
      <c r="CM3" s="15" t="s">
        <v>198</v>
      </c>
      <c r="CN3" s="15" t="s">
        <v>198</v>
      </c>
      <c r="CO3" s="15" t="s">
        <v>198</v>
      </c>
      <c r="CP3" s="15" t="s">
        <v>198</v>
      </c>
      <c r="CQ3" s="15" t="s">
        <v>198</v>
      </c>
      <c r="CR3" s="15" t="s">
        <v>198</v>
      </c>
    </row>
    <row r="4">
      <c r="A4" s="77" t="s">
        <v>87</v>
      </c>
      <c r="B4" s="15" t="s">
        <v>88</v>
      </c>
      <c r="C4" s="15" t="s">
        <v>88</v>
      </c>
      <c r="D4" s="15" t="s">
        <v>88</v>
      </c>
      <c r="E4" s="15" t="s">
        <v>88</v>
      </c>
      <c r="F4" s="15" t="s">
        <v>88</v>
      </c>
      <c r="G4" s="15" t="s">
        <v>88</v>
      </c>
      <c r="H4" s="15" t="s">
        <v>88</v>
      </c>
      <c r="I4" s="13"/>
      <c r="J4" s="15" t="s">
        <v>54</v>
      </c>
      <c r="K4" s="15" t="s">
        <v>54</v>
      </c>
      <c r="L4" s="15" t="s">
        <v>54</v>
      </c>
      <c r="M4" s="15" t="s">
        <v>54</v>
      </c>
      <c r="N4" s="15" t="s">
        <v>54</v>
      </c>
      <c r="O4" s="15" t="s">
        <v>54</v>
      </c>
      <c r="P4" s="15" t="s">
        <v>54</v>
      </c>
      <c r="Q4" s="13"/>
      <c r="R4" s="15" t="s">
        <v>199</v>
      </c>
      <c r="S4" s="15" t="s">
        <v>199</v>
      </c>
      <c r="T4" s="15" t="s">
        <v>199</v>
      </c>
      <c r="U4" s="15" t="s">
        <v>199</v>
      </c>
      <c r="V4" s="15" t="s">
        <v>199</v>
      </c>
      <c r="W4" s="15" t="s">
        <v>199</v>
      </c>
      <c r="X4" s="15" t="s">
        <v>199</v>
      </c>
      <c r="Y4" s="13"/>
      <c r="Z4" s="15" t="s">
        <v>200</v>
      </c>
      <c r="AA4" s="15" t="s">
        <v>200</v>
      </c>
      <c r="AB4" s="15" t="s">
        <v>200</v>
      </c>
      <c r="AC4" s="15" t="s">
        <v>200</v>
      </c>
      <c r="AD4" s="15" t="s">
        <v>200</v>
      </c>
      <c r="AE4" s="15" t="s">
        <v>200</v>
      </c>
      <c r="AF4" s="15" t="s">
        <v>200</v>
      </c>
      <c r="AG4" s="13"/>
      <c r="AH4" s="15" t="s">
        <v>336</v>
      </c>
      <c r="AI4" s="15" t="s">
        <v>336</v>
      </c>
      <c r="AJ4" s="15" t="s">
        <v>336</v>
      </c>
      <c r="AK4" s="15" t="s">
        <v>336</v>
      </c>
      <c r="AL4" s="15" t="s">
        <v>336</v>
      </c>
      <c r="AM4" s="15" t="s">
        <v>336</v>
      </c>
      <c r="AN4" s="15" t="s">
        <v>336</v>
      </c>
      <c r="AO4" s="13"/>
      <c r="AP4" s="15" t="s">
        <v>201</v>
      </c>
      <c r="AQ4" s="15" t="s">
        <v>201</v>
      </c>
      <c r="AR4" s="15" t="s">
        <v>201</v>
      </c>
      <c r="AS4" s="15" t="s">
        <v>201</v>
      </c>
      <c r="AT4" s="15" t="s">
        <v>201</v>
      </c>
      <c r="AU4" s="15" t="s">
        <v>201</v>
      </c>
      <c r="AV4" s="15" t="s">
        <v>201</v>
      </c>
      <c r="AW4" s="13"/>
      <c r="AX4" s="15" t="s">
        <v>337</v>
      </c>
      <c r="AY4" s="15" t="s">
        <v>337</v>
      </c>
      <c r="AZ4" s="15" t="s">
        <v>337</v>
      </c>
      <c r="BA4" s="15" t="s">
        <v>337</v>
      </c>
      <c r="BB4" s="15" t="s">
        <v>337</v>
      </c>
      <c r="BC4" s="15" t="s">
        <v>337</v>
      </c>
      <c r="BD4" s="15" t="s">
        <v>337</v>
      </c>
      <c r="BE4" s="13"/>
      <c r="BF4" s="15" t="s">
        <v>202</v>
      </c>
      <c r="BG4" s="15" t="s">
        <v>202</v>
      </c>
      <c r="BH4" s="15" t="s">
        <v>202</v>
      </c>
      <c r="BI4" s="15" t="s">
        <v>202</v>
      </c>
      <c r="BJ4" s="15" t="s">
        <v>202</v>
      </c>
      <c r="BK4" s="15" t="s">
        <v>202</v>
      </c>
      <c r="BL4" s="15" t="s">
        <v>202</v>
      </c>
      <c r="BM4" s="13"/>
      <c r="BN4" s="15" t="s">
        <v>338</v>
      </c>
      <c r="BO4" s="15" t="s">
        <v>339</v>
      </c>
      <c r="BP4" s="15" t="s">
        <v>340</v>
      </c>
      <c r="BQ4" s="15" t="s">
        <v>341</v>
      </c>
      <c r="BR4" s="15" t="s">
        <v>342</v>
      </c>
      <c r="BS4" s="15" t="s">
        <v>343</v>
      </c>
      <c r="BT4" s="15" t="s">
        <v>344</v>
      </c>
      <c r="BU4" s="13"/>
      <c r="BV4" s="15" t="s">
        <v>345</v>
      </c>
      <c r="BW4" s="15" t="s">
        <v>345</v>
      </c>
      <c r="BX4" s="15" t="s">
        <v>345</v>
      </c>
      <c r="BY4" s="15" t="s">
        <v>345</v>
      </c>
      <c r="BZ4" s="15" t="s">
        <v>345</v>
      </c>
      <c r="CA4" s="15" t="s">
        <v>345</v>
      </c>
      <c r="CB4" s="15" t="s">
        <v>345</v>
      </c>
      <c r="CC4" s="13"/>
      <c r="CD4" s="15" t="s">
        <v>346</v>
      </c>
      <c r="CE4" s="15" t="s">
        <v>346</v>
      </c>
      <c r="CF4" s="15" t="s">
        <v>346</v>
      </c>
      <c r="CG4" s="15" t="s">
        <v>346</v>
      </c>
      <c r="CH4" s="15" t="s">
        <v>346</v>
      </c>
      <c r="CI4" s="15" t="s">
        <v>346</v>
      </c>
      <c r="CJ4" s="15" t="s">
        <v>346</v>
      </c>
      <c r="CK4" s="13"/>
      <c r="CL4" s="15" t="s">
        <v>347</v>
      </c>
      <c r="CM4" s="15" t="s">
        <v>347</v>
      </c>
      <c r="CN4" s="15" t="s">
        <v>347</v>
      </c>
      <c r="CO4" s="15" t="s">
        <v>347</v>
      </c>
      <c r="CP4" s="15" t="s">
        <v>347</v>
      </c>
      <c r="CQ4" s="15" t="s">
        <v>347</v>
      </c>
      <c r="CR4" s="15" t="s">
        <v>347</v>
      </c>
    </row>
    <row r="5">
      <c r="A5" s="103"/>
      <c r="B5" s="104"/>
      <c r="C5" s="104"/>
      <c r="D5" s="104"/>
      <c r="E5" s="104"/>
      <c r="F5" s="104"/>
      <c r="G5" s="104"/>
      <c r="H5" s="104"/>
      <c r="I5" s="105"/>
      <c r="J5" s="104"/>
      <c r="K5" s="104"/>
      <c r="L5" s="104"/>
      <c r="M5" s="104"/>
      <c r="N5" s="104"/>
      <c r="O5" s="104"/>
      <c r="P5" s="104"/>
      <c r="Q5" s="105"/>
      <c r="R5" s="104"/>
      <c r="S5" s="104"/>
      <c r="T5" s="104"/>
      <c r="U5" s="104"/>
      <c r="V5" s="104"/>
      <c r="W5" s="104"/>
      <c r="X5" s="104"/>
      <c r="Y5" s="105"/>
      <c r="Z5" s="104"/>
      <c r="AA5" s="104"/>
      <c r="AB5" s="104"/>
      <c r="AC5" s="104"/>
      <c r="AD5" s="104"/>
      <c r="AE5" s="104"/>
      <c r="AF5" s="104"/>
      <c r="AG5" s="105"/>
      <c r="AH5" s="104"/>
      <c r="AI5" s="104"/>
      <c r="AJ5" s="104"/>
      <c r="AK5" s="104"/>
      <c r="AL5" s="104"/>
      <c r="AM5" s="104"/>
      <c r="AN5" s="104"/>
      <c r="AO5" s="105"/>
      <c r="AP5" s="104"/>
      <c r="AQ5" s="104"/>
      <c r="AR5" s="104"/>
      <c r="AS5" s="104"/>
      <c r="AT5" s="104"/>
      <c r="AU5" s="104"/>
      <c r="AV5" s="104"/>
      <c r="AW5" s="105"/>
      <c r="AX5" s="104"/>
      <c r="AY5" s="104"/>
      <c r="AZ5" s="104"/>
      <c r="BA5" s="104"/>
      <c r="BB5" s="104"/>
      <c r="BC5" s="104"/>
      <c r="BD5" s="104"/>
      <c r="BE5" s="105"/>
      <c r="BF5" s="104"/>
      <c r="BG5" s="104"/>
      <c r="BH5" s="104"/>
      <c r="BI5" s="104"/>
      <c r="BJ5" s="104"/>
      <c r="BK5" s="104"/>
      <c r="BL5" s="104"/>
      <c r="BM5" s="105"/>
      <c r="BN5" s="104"/>
      <c r="BO5" s="104"/>
      <c r="BP5" s="104"/>
      <c r="BQ5" s="104"/>
      <c r="BR5" s="104"/>
      <c r="BS5" s="104"/>
      <c r="BT5" s="104"/>
      <c r="BU5" s="105"/>
      <c r="BV5" s="104"/>
      <c r="BW5" s="104"/>
      <c r="BX5" s="104"/>
      <c r="BY5" s="104"/>
      <c r="BZ5" s="104"/>
      <c r="CA5" s="104"/>
      <c r="CB5" s="104"/>
      <c r="CC5" s="105"/>
      <c r="CD5" s="104"/>
      <c r="CE5" s="104"/>
      <c r="CF5" s="104"/>
      <c r="CG5" s="104"/>
      <c r="CH5" s="104"/>
      <c r="CI5" s="104"/>
      <c r="CJ5" s="104"/>
      <c r="CK5" s="105"/>
      <c r="CL5" s="104"/>
      <c r="CM5" s="104"/>
      <c r="CN5" s="104"/>
      <c r="CO5" s="104"/>
      <c r="CP5" s="104"/>
      <c r="CQ5" s="104"/>
      <c r="CR5" s="104"/>
    </row>
    <row r="6">
      <c r="A6" s="59"/>
      <c r="B6" s="60"/>
      <c r="C6" s="60"/>
      <c r="D6" s="60"/>
      <c r="E6" s="60"/>
      <c r="F6" s="60"/>
      <c r="G6" s="60"/>
      <c r="H6" s="60"/>
      <c r="I6" s="102"/>
      <c r="J6" s="60"/>
      <c r="K6" s="60"/>
      <c r="L6" s="60"/>
      <c r="M6" s="60"/>
      <c r="N6" s="60"/>
      <c r="O6" s="60"/>
      <c r="P6" s="60"/>
      <c r="Q6" s="102"/>
      <c r="R6" s="60"/>
      <c r="S6" s="60"/>
      <c r="T6" s="60"/>
      <c r="U6" s="60"/>
      <c r="V6" s="60"/>
      <c r="W6" s="60"/>
      <c r="X6" s="60"/>
      <c r="Y6" s="102"/>
      <c r="Z6" s="60"/>
      <c r="AA6" s="60"/>
      <c r="AB6" s="60"/>
      <c r="AC6" s="60"/>
      <c r="AD6" s="60"/>
      <c r="AE6" s="60"/>
      <c r="AF6" s="60"/>
      <c r="AG6" s="102"/>
      <c r="AH6" s="60"/>
      <c r="AI6" s="60"/>
      <c r="AJ6" s="60"/>
      <c r="AK6" s="60"/>
      <c r="AL6" s="60"/>
      <c r="AM6" s="60"/>
      <c r="AN6" s="60"/>
      <c r="AO6" s="102"/>
      <c r="AP6" s="60"/>
      <c r="AQ6" s="60"/>
      <c r="AR6" s="60"/>
      <c r="AS6" s="60"/>
      <c r="AT6" s="60"/>
      <c r="AU6" s="60"/>
      <c r="AV6" s="60"/>
      <c r="AW6" s="102"/>
      <c r="AX6" s="60"/>
      <c r="AY6" s="60"/>
      <c r="AZ6" s="60"/>
      <c r="BA6" s="60"/>
      <c r="BB6" s="60"/>
      <c r="BC6" s="60"/>
      <c r="BD6" s="60"/>
      <c r="BE6" s="102"/>
      <c r="BF6" s="60"/>
      <c r="BG6" s="60"/>
      <c r="BH6" s="60"/>
      <c r="BI6" s="60"/>
      <c r="BJ6" s="60"/>
      <c r="BK6" s="60"/>
      <c r="BL6" s="60"/>
      <c r="BM6" s="102"/>
      <c r="BN6" s="60"/>
      <c r="BO6" s="60"/>
      <c r="BP6" s="60"/>
      <c r="BQ6" s="60"/>
      <c r="BR6" s="60"/>
      <c r="BS6" s="60"/>
      <c r="BT6" s="60"/>
      <c r="BU6" s="102"/>
      <c r="BV6" s="60"/>
      <c r="BW6" s="60"/>
      <c r="BX6" s="60"/>
      <c r="BY6" s="60"/>
      <c r="BZ6" s="60"/>
      <c r="CA6" s="60"/>
      <c r="CB6" s="60"/>
      <c r="CC6" s="102"/>
      <c r="CD6" s="60"/>
      <c r="CE6" s="60"/>
      <c r="CF6" s="60"/>
      <c r="CG6" s="60"/>
      <c r="CH6" s="60"/>
      <c r="CI6" s="60"/>
      <c r="CJ6" s="60"/>
      <c r="CK6" s="102"/>
      <c r="CL6" s="60"/>
      <c r="CM6" s="60"/>
      <c r="CN6" s="60"/>
      <c r="CO6" s="60"/>
      <c r="CP6" s="60"/>
      <c r="CQ6" s="60"/>
      <c r="CR6" s="60"/>
    </row>
    <row r="7">
      <c r="A7" s="77" t="s">
        <v>248</v>
      </c>
      <c r="B7" s="43" t="s">
        <v>91</v>
      </c>
      <c r="C7" s="43" t="s">
        <v>92</v>
      </c>
      <c r="D7" s="43" t="s">
        <v>249</v>
      </c>
      <c r="E7" s="43" t="s">
        <v>93</v>
      </c>
      <c r="F7" s="43" t="s">
        <v>251</v>
      </c>
      <c r="G7" s="43" t="s">
        <v>252</v>
      </c>
      <c r="H7" s="43" t="s">
        <v>253</v>
      </c>
      <c r="I7" s="13"/>
      <c r="J7" s="43" t="s">
        <v>91</v>
      </c>
      <c r="K7" s="43" t="s">
        <v>92</v>
      </c>
      <c r="L7" s="43" t="s">
        <v>249</v>
      </c>
      <c r="M7" s="43" t="s">
        <v>93</v>
      </c>
      <c r="N7" s="43" t="s">
        <v>251</v>
      </c>
      <c r="O7" s="43" t="s">
        <v>252</v>
      </c>
      <c r="P7" s="43" t="s">
        <v>253</v>
      </c>
      <c r="Q7" s="13"/>
      <c r="R7" s="43" t="s">
        <v>91</v>
      </c>
      <c r="S7" s="43" t="s">
        <v>92</v>
      </c>
      <c r="T7" s="43" t="s">
        <v>249</v>
      </c>
      <c r="U7" s="43" t="s">
        <v>93</v>
      </c>
      <c r="V7" s="43" t="s">
        <v>251</v>
      </c>
      <c r="W7" s="43" t="s">
        <v>252</v>
      </c>
      <c r="X7" s="43" t="s">
        <v>253</v>
      </c>
      <c r="Y7" s="13"/>
      <c r="Z7" s="43" t="s">
        <v>91</v>
      </c>
      <c r="AA7" s="43" t="s">
        <v>92</v>
      </c>
      <c r="AB7" s="43" t="s">
        <v>249</v>
      </c>
      <c r="AC7" s="43" t="s">
        <v>93</v>
      </c>
      <c r="AD7" s="43" t="s">
        <v>251</v>
      </c>
      <c r="AE7" s="43" t="s">
        <v>252</v>
      </c>
      <c r="AF7" s="43" t="s">
        <v>253</v>
      </c>
      <c r="AG7" s="13"/>
      <c r="AH7" s="43" t="s">
        <v>91</v>
      </c>
      <c r="AI7" s="43" t="s">
        <v>92</v>
      </c>
      <c r="AJ7" s="43" t="s">
        <v>249</v>
      </c>
      <c r="AK7" s="43" t="s">
        <v>93</v>
      </c>
      <c r="AL7" s="43" t="s">
        <v>251</v>
      </c>
      <c r="AM7" s="43" t="s">
        <v>252</v>
      </c>
      <c r="AN7" s="43" t="s">
        <v>253</v>
      </c>
      <c r="AO7" s="13"/>
      <c r="AP7" s="43" t="s">
        <v>91</v>
      </c>
      <c r="AQ7" s="43" t="s">
        <v>92</v>
      </c>
      <c r="AR7" s="43" t="s">
        <v>249</v>
      </c>
      <c r="AS7" s="43" t="s">
        <v>93</v>
      </c>
      <c r="AT7" s="43" t="s">
        <v>251</v>
      </c>
      <c r="AU7" s="43" t="s">
        <v>252</v>
      </c>
      <c r="AV7" s="43" t="s">
        <v>253</v>
      </c>
      <c r="AW7" s="13"/>
      <c r="AX7" s="43" t="s">
        <v>91</v>
      </c>
      <c r="AY7" s="43" t="s">
        <v>92</v>
      </c>
      <c r="AZ7" s="43" t="s">
        <v>249</v>
      </c>
      <c r="BA7" s="43" t="s">
        <v>93</v>
      </c>
      <c r="BB7" s="43" t="s">
        <v>251</v>
      </c>
      <c r="BC7" s="43" t="s">
        <v>252</v>
      </c>
      <c r="BD7" s="43" t="s">
        <v>253</v>
      </c>
      <c r="BE7" s="13"/>
      <c r="BF7" s="43" t="s">
        <v>91</v>
      </c>
      <c r="BG7" s="43" t="s">
        <v>92</v>
      </c>
      <c r="BH7" s="43" t="s">
        <v>249</v>
      </c>
      <c r="BI7" s="43" t="s">
        <v>93</v>
      </c>
      <c r="BJ7" s="43" t="s">
        <v>251</v>
      </c>
      <c r="BK7" s="43" t="s">
        <v>252</v>
      </c>
      <c r="BL7" s="43" t="s">
        <v>253</v>
      </c>
      <c r="BM7" s="13"/>
      <c r="BN7" s="43" t="s">
        <v>91</v>
      </c>
      <c r="BO7" s="43" t="s">
        <v>92</v>
      </c>
      <c r="BP7" s="43" t="s">
        <v>249</v>
      </c>
      <c r="BQ7" s="43" t="s">
        <v>93</v>
      </c>
      <c r="BR7" s="43" t="s">
        <v>251</v>
      </c>
      <c r="BS7" s="43" t="s">
        <v>252</v>
      </c>
      <c r="BT7" s="43" t="s">
        <v>253</v>
      </c>
      <c r="BU7" s="13"/>
      <c r="BV7" s="43" t="s">
        <v>91</v>
      </c>
      <c r="BW7" s="43" t="s">
        <v>92</v>
      </c>
      <c r="BX7" s="43" t="s">
        <v>249</v>
      </c>
      <c r="BY7" s="43" t="s">
        <v>93</v>
      </c>
      <c r="BZ7" s="43" t="s">
        <v>251</v>
      </c>
      <c r="CA7" s="43" t="s">
        <v>252</v>
      </c>
      <c r="CB7" s="43" t="s">
        <v>253</v>
      </c>
      <c r="CC7" s="13"/>
      <c r="CD7" s="43" t="s">
        <v>91</v>
      </c>
      <c r="CE7" s="43" t="s">
        <v>92</v>
      </c>
      <c r="CF7" s="43" t="s">
        <v>249</v>
      </c>
      <c r="CG7" s="43" t="s">
        <v>93</v>
      </c>
      <c r="CH7" s="43" t="s">
        <v>251</v>
      </c>
      <c r="CI7" s="43" t="s">
        <v>252</v>
      </c>
      <c r="CJ7" s="43" t="s">
        <v>253</v>
      </c>
      <c r="CK7" s="13"/>
      <c r="CL7" s="43" t="s">
        <v>91</v>
      </c>
      <c r="CM7" s="43" t="s">
        <v>92</v>
      </c>
      <c r="CN7" s="43" t="s">
        <v>249</v>
      </c>
      <c r="CO7" s="43" t="s">
        <v>93</v>
      </c>
      <c r="CP7" s="43" t="s">
        <v>251</v>
      </c>
      <c r="CQ7" s="43" t="s">
        <v>252</v>
      </c>
      <c r="CR7" s="43" t="s">
        <v>253</v>
      </c>
    </row>
    <row r="8">
      <c r="A8" s="77" t="s">
        <v>94</v>
      </c>
      <c r="B8" s="43" t="s">
        <v>95</v>
      </c>
      <c r="C8" s="43" t="s">
        <v>96</v>
      </c>
      <c r="D8" s="43" t="s">
        <v>255</v>
      </c>
      <c r="E8" s="43" t="s">
        <v>348</v>
      </c>
      <c r="F8" s="15" t="s">
        <v>258</v>
      </c>
      <c r="G8" s="43" t="s">
        <v>349</v>
      </c>
      <c r="H8" s="43" t="s">
        <v>350</v>
      </c>
      <c r="I8" s="13"/>
      <c r="J8" s="43" t="s">
        <v>95</v>
      </c>
      <c r="K8" s="43" t="s">
        <v>96</v>
      </c>
      <c r="L8" s="43" t="s">
        <v>255</v>
      </c>
      <c r="M8" s="43" t="s">
        <v>351</v>
      </c>
      <c r="N8" s="15" t="s">
        <v>258</v>
      </c>
      <c r="O8" s="43" t="s">
        <v>352</v>
      </c>
      <c r="P8" s="43" t="s">
        <v>353</v>
      </c>
      <c r="Q8" s="13"/>
      <c r="R8" s="43" t="s">
        <v>95</v>
      </c>
      <c r="S8" s="43" t="s">
        <v>96</v>
      </c>
      <c r="T8" s="43" t="s">
        <v>255</v>
      </c>
      <c r="U8" s="43" t="s">
        <v>354</v>
      </c>
      <c r="V8" s="15" t="s">
        <v>258</v>
      </c>
      <c r="W8" s="43" t="s">
        <v>355</v>
      </c>
      <c r="X8" s="43" t="s">
        <v>356</v>
      </c>
      <c r="Y8" s="13"/>
      <c r="Z8" s="43" t="s">
        <v>95</v>
      </c>
      <c r="AA8" s="43" t="s">
        <v>96</v>
      </c>
      <c r="AB8" s="43" t="s">
        <v>255</v>
      </c>
      <c r="AC8" s="43" t="s">
        <v>357</v>
      </c>
      <c r="AD8" s="15" t="s">
        <v>258</v>
      </c>
      <c r="AE8" s="43" t="s">
        <v>358</v>
      </c>
      <c r="AF8" s="43" t="s">
        <v>359</v>
      </c>
      <c r="AG8" s="13"/>
      <c r="AH8" s="43" t="s">
        <v>95</v>
      </c>
      <c r="AI8" s="43" t="s">
        <v>96</v>
      </c>
      <c r="AJ8" s="43" t="s">
        <v>255</v>
      </c>
      <c r="AK8" s="43" t="s">
        <v>360</v>
      </c>
      <c r="AL8" s="15" t="s">
        <v>258</v>
      </c>
      <c r="AM8" s="43" t="s">
        <v>361</v>
      </c>
      <c r="AN8" s="43" t="s">
        <v>362</v>
      </c>
      <c r="AO8" s="13"/>
      <c r="AP8" s="43" t="s">
        <v>95</v>
      </c>
      <c r="AQ8" s="43" t="s">
        <v>96</v>
      </c>
      <c r="AR8" s="43" t="s">
        <v>255</v>
      </c>
      <c r="AS8" s="43" t="s">
        <v>363</v>
      </c>
      <c r="AT8" s="15" t="s">
        <v>258</v>
      </c>
      <c r="AU8" s="43" t="s">
        <v>364</v>
      </c>
      <c r="AV8" s="43" t="s">
        <v>365</v>
      </c>
      <c r="AW8" s="13"/>
      <c r="AX8" s="43" t="s">
        <v>95</v>
      </c>
      <c r="AY8" s="43" t="s">
        <v>96</v>
      </c>
      <c r="AZ8" s="43" t="s">
        <v>255</v>
      </c>
      <c r="BA8" s="43" t="s">
        <v>366</v>
      </c>
      <c r="BB8" s="15" t="s">
        <v>258</v>
      </c>
      <c r="BC8" s="43" t="s">
        <v>367</v>
      </c>
      <c r="BD8" s="43" t="s">
        <v>368</v>
      </c>
      <c r="BE8" s="13"/>
      <c r="BF8" s="43" t="s">
        <v>95</v>
      </c>
      <c r="BG8" s="43" t="s">
        <v>96</v>
      </c>
      <c r="BH8" s="43" t="s">
        <v>255</v>
      </c>
      <c r="BI8" s="43" t="s">
        <v>369</v>
      </c>
      <c r="BJ8" s="15" t="s">
        <v>258</v>
      </c>
      <c r="BK8" s="43" t="s">
        <v>370</v>
      </c>
      <c r="BL8" s="43" t="s">
        <v>371</v>
      </c>
      <c r="BM8" s="13"/>
      <c r="BN8" s="43" t="s">
        <v>95</v>
      </c>
      <c r="BO8" s="43" t="s">
        <v>96</v>
      </c>
      <c r="BP8" s="43" t="s">
        <v>255</v>
      </c>
      <c r="BQ8" s="43" t="s">
        <v>372</v>
      </c>
      <c r="BR8" s="15" t="s">
        <v>258</v>
      </c>
      <c r="BS8" s="43" t="s">
        <v>373</v>
      </c>
      <c r="BT8" s="43" t="s">
        <v>374</v>
      </c>
      <c r="BU8" s="13"/>
      <c r="BV8" s="43" t="s">
        <v>95</v>
      </c>
      <c r="BW8" s="43" t="s">
        <v>96</v>
      </c>
      <c r="BX8" s="43" t="s">
        <v>255</v>
      </c>
      <c r="BY8" s="43" t="s">
        <v>375</v>
      </c>
      <c r="BZ8" s="15" t="s">
        <v>258</v>
      </c>
      <c r="CA8" s="43" t="s">
        <v>376</v>
      </c>
      <c r="CB8" s="43" t="s">
        <v>377</v>
      </c>
      <c r="CC8" s="13"/>
      <c r="CD8" s="43" t="s">
        <v>95</v>
      </c>
      <c r="CE8" s="43" t="s">
        <v>96</v>
      </c>
      <c r="CF8" s="43" t="s">
        <v>255</v>
      </c>
      <c r="CG8" s="43" t="s">
        <v>378</v>
      </c>
      <c r="CH8" s="15" t="s">
        <v>258</v>
      </c>
      <c r="CI8" s="43" t="s">
        <v>379</v>
      </c>
      <c r="CJ8" s="43" t="s">
        <v>380</v>
      </c>
      <c r="CK8" s="13"/>
      <c r="CL8" s="43" t="s">
        <v>95</v>
      </c>
      <c r="CM8" s="43" t="s">
        <v>96</v>
      </c>
      <c r="CN8" s="43" t="s">
        <v>255</v>
      </c>
      <c r="CO8" s="43" t="s">
        <v>381</v>
      </c>
      <c r="CP8" s="43" t="s">
        <v>258</v>
      </c>
      <c r="CQ8" s="43" t="s">
        <v>382</v>
      </c>
      <c r="CR8" s="43" t="s">
        <v>383</v>
      </c>
    </row>
    <row r="9">
      <c r="A9" s="59"/>
      <c r="B9" s="60"/>
      <c r="C9" s="60"/>
      <c r="D9" s="60"/>
      <c r="E9" s="60"/>
      <c r="F9" s="60"/>
      <c r="G9" s="60"/>
      <c r="H9" s="60"/>
      <c r="I9" s="102"/>
      <c r="J9" s="60"/>
      <c r="K9" s="60"/>
      <c r="L9" s="60"/>
      <c r="M9" s="60"/>
      <c r="N9" s="60"/>
      <c r="O9" s="60"/>
      <c r="P9" s="60"/>
      <c r="Q9" s="102"/>
      <c r="R9" s="60"/>
      <c r="S9" s="60"/>
      <c r="T9" s="60"/>
      <c r="U9" s="60"/>
      <c r="V9" s="60"/>
      <c r="W9" s="60"/>
      <c r="X9" s="60"/>
      <c r="Y9" s="102"/>
      <c r="Z9" s="60"/>
      <c r="AA9" s="60"/>
      <c r="AB9" s="60"/>
      <c r="AC9" s="60"/>
      <c r="AD9" s="60"/>
      <c r="AE9" s="60"/>
      <c r="AF9" s="60"/>
      <c r="AG9" s="102"/>
      <c r="AH9" s="60"/>
      <c r="AI9" s="60"/>
      <c r="AJ9" s="60"/>
      <c r="AK9" s="60"/>
      <c r="AL9" s="60"/>
      <c r="AM9" s="60"/>
      <c r="AN9" s="60"/>
      <c r="AO9" s="102"/>
      <c r="AP9" s="60"/>
      <c r="AQ9" s="60"/>
      <c r="AR9" s="60"/>
      <c r="AS9" s="60"/>
      <c r="AT9" s="60"/>
      <c r="AU9" s="60"/>
      <c r="AV9" s="60"/>
      <c r="AW9" s="102"/>
      <c r="AX9" s="60"/>
      <c r="AY9" s="60"/>
      <c r="AZ9" s="60"/>
      <c r="BA9" s="60"/>
      <c r="BB9" s="60"/>
      <c r="BC9" s="60"/>
      <c r="BD9" s="60"/>
      <c r="BE9" s="102"/>
      <c r="BF9" s="60"/>
      <c r="BG9" s="60"/>
      <c r="BH9" s="60"/>
      <c r="BI9" s="60"/>
      <c r="BJ9" s="60"/>
      <c r="BK9" s="60"/>
      <c r="BL9" s="60"/>
      <c r="BM9" s="102"/>
      <c r="BN9" s="60"/>
      <c r="BO9" s="60"/>
      <c r="BP9" s="60"/>
      <c r="BQ9" s="60"/>
      <c r="BR9" s="60"/>
      <c r="BS9" s="60"/>
      <c r="BT9" s="60"/>
      <c r="BU9" s="102"/>
      <c r="BV9" s="60"/>
      <c r="BW9" s="60"/>
      <c r="BX9" s="60"/>
      <c r="BY9" s="60"/>
      <c r="BZ9" s="60"/>
      <c r="CA9" s="60"/>
      <c r="CB9" s="60"/>
      <c r="CC9" s="102"/>
      <c r="CD9" s="60"/>
      <c r="CE9" s="60"/>
      <c r="CF9" s="60"/>
      <c r="CG9" s="60"/>
      <c r="CH9" s="60"/>
      <c r="CI9" s="60"/>
      <c r="CJ9" s="60"/>
      <c r="CK9" s="102"/>
      <c r="CL9" s="60"/>
      <c r="CM9" s="60"/>
      <c r="CN9" s="60"/>
      <c r="CO9" s="60"/>
      <c r="CP9" s="60"/>
      <c r="CQ9" s="60"/>
      <c r="CR9" s="60"/>
    </row>
    <row r="10">
      <c r="A10" s="33" t="s">
        <v>384</v>
      </c>
      <c r="B10" s="43"/>
      <c r="C10" s="15" t="s">
        <v>167</v>
      </c>
      <c r="D10" s="15"/>
      <c r="E10" s="15" t="s">
        <v>385</v>
      </c>
      <c r="F10" s="15"/>
      <c r="G10" s="15"/>
      <c r="H10" s="15"/>
      <c r="I10" s="13"/>
      <c r="J10" s="43"/>
      <c r="K10" s="43"/>
      <c r="L10" s="43"/>
      <c r="M10" s="15" t="s">
        <v>386</v>
      </c>
      <c r="N10" s="43"/>
      <c r="O10" s="43"/>
      <c r="P10" s="43"/>
      <c r="Q10" s="13"/>
      <c r="R10" s="43"/>
      <c r="S10" s="60"/>
      <c r="T10" s="60"/>
      <c r="U10" s="60"/>
      <c r="V10" s="60"/>
      <c r="W10" s="60"/>
      <c r="X10" s="60"/>
      <c r="Y10" s="13"/>
      <c r="Z10" s="60"/>
      <c r="AA10" s="60"/>
      <c r="AB10" s="60"/>
      <c r="AC10" s="60"/>
      <c r="AD10" s="60"/>
      <c r="AE10" s="60"/>
      <c r="AF10" s="60"/>
      <c r="AG10" s="13"/>
      <c r="AH10" s="60"/>
      <c r="AI10" s="60"/>
      <c r="AJ10" s="60"/>
      <c r="AK10" s="60"/>
      <c r="AL10" s="60"/>
      <c r="AM10" s="60"/>
      <c r="AN10" s="60"/>
      <c r="AO10" s="13"/>
      <c r="AP10" s="60"/>
      <c r="AQ10" s="60"/>
      <c r="AR10" s="60"/>
      <c r="AS10" s="60"/>
      <c r="AT10" s="60"/>
      <c r="AU10" s="60"/>
      <c r="AV10" s="60"/>
      <c r="AW10" s="13"/>
      <c r="AX10" s="15" t="s">
        <v>387</v>
      </c>
      <c r="AY10" s="15" t="s">
        <v>388</v>
      </c>
      <c r="AZ10" s="15" t="s">
        <v>389</v>
      </c>
      <c r="BA10" s="15" t="s">
        <v>390</v>
      </c>
      <c r="BB10" s="15" t="s">
        <v>391</v>
      </c>
      <c r="BC10" s="15" t="s">
        <v>392</v>
      </c>
      <c r="BD10" s="60"/>
      <c r="BE10" s="13"/>
      <c r="BF10" s="60"/>
      <c r="BG10" s="60"/>
      <c r="BH10" s="60"/>
      <c r="BI10" s="60"/>
      <c r="BJ10" s="60"/>
      <c r="BK10" s="15" t="s">
        <v>392</v>
      </c>
      <c r="BL10" s="15"/>
      <c r="BM10" s="13"/>
      <c r="BN10" s="60"/>
      <c r="BO10" s="60"/>
      <c r="BP10" s="60"/>
      <c r="BQ10" s="60"/>
      <c r="BR10" s="60"/>
      <c r="BS10" s="60"/>
      <c r="BT10" s="60"/>
      <c r="BU10" s="13"/>
      <c r="BV10" s="60"/>
      <c r="BW10" s="60"/>
      <c r="BX10" s="60"/>
      <c r="BY10" s="60"/>
      <c r="BZ10" s="60"/>
      <c r="CA10" s="60"/>
      <c r="CB10" s="60"/>
      <c r="CC10" s="13"/>
      <c r="CD10" s="60"/>
      <c r="CE10" s="60"/>
      <c r="CF10" s="60"/>
      <c r="CG10" s="60"/>
      <c r="CH10" s="60"/>
      <c r="CI10" s="60"/>
      <c r="CJ10" s="60"/>
      <c r="CK10" s="13"/>
      <c r="CL10" s="60"/>
      <c r="CM10" s="60"/>
      <c r="CN10" s="60"/>
      <c r="CO10" s="60"/>
      <c r="CP10" s="60"/>
      <c r="CQ10" s="60"/>
      <c r="CR10" s="60"/>
    </row>
    <row r="11">
      <c r="A11" s="103"/>
      <c r="B11" s="104"/>
      <c r="C11" s="104"/>
      <c r="D11" s="104"/>
      <c r="E11" s="104"/>
      <c r="F11" s="104"/>
      <c r="G11" s="104"/>
      <c r="H11" s="104"/>
      <c r="I11" s="105"/>
      <c r="J11" s="104"/>
      <c r="K11" s="104"/>
      <c r="L11" s="104"/>
      <c r="M11" s="104"/>
      <c r="N11" s="104"/>
      <c r="O11" s="104"/>
      <c r="P11" s="104"/>
      <c r="Q11" s="105"/>
      <c r="R11" s="104"/>
      <c r="S11" s="104"/>
      <c r="T11" s="104"/>
      <c r="U11" s="104"/>
      <c r="V11" s="104"/>
      <c r="W11" s="104"/>
      <c r="X11" s="104"/>
      <c r="Y11" s="105"/>
      <c r="Z11" s="104"/>
      <c r="AA11" s="104"/>
      <c r="AB11" s="104"/>
      <c r="AC11" s="104"/>
      <c r="AD11" s="104"/>
      <c r="AE11" s="104"/>
      <c r="AF11" s="104"/>
      <c r="AG11" s="105"/>
      <c r="AH11" s="104"/>
      <c r="AI11" s="104"/>
      <c r="AJ11" s="104"/>
      <c r="AK11" s="104"/>
      <c r="AL11" s="104"/>
      <c r="AM11" s="104"/>
      <c r="AN11" s="104"/>
      <c r="AO11" s="105"/>
      <c r="AP11" s="104"/>
      <c r="AQ11" s="104"/>
      <c r="AR11" s="104"/>
      <c r="AS11" s="104"/>
      <c r="AT11" s="104"/>
      <c r="AU11" s="104"/>
      <c r="AV11" s="104"/>
      <c r="AW11" s="105"/>
      <c r="AX11" s="104"/>
      <c r="AY11" s="104"/>
      <c r="AZ11" s="104"/>
      <c r="BA11" s="104"/>
      <c r="BB11" s="104"/>
      <c r="BC11" s="104"/>
      <c r="BD11" s="104"/>
      <c r="BE11" s="105"/>
      <c r="BF11" s="104"/>
      <c r="BG11" s="104"/>
      <c r="BH11" s="104"/>
      <c r="BI11" s="104"/>
      <c r="BJ11" s="104"/>
      <c r="BK11" s="104"/>
      <c r="BL11" s="104"/>
      <c r="BM11" s="105"/>
      <c r="BN11" s="104"/>
      <c r="BO11" s="104"/>
      <c r="BP11" s="104"/>
      <c r="BQ11" s="104"/>
      <c r="BR11" s="104"/>
      <c r="BS11" s="104"/>
      <c r="BT11" s="104"/>
      <c r="BU11" s="105"/>
      <c r="BV11" s="104"/>
      <c r="BW11" s="104"/>
      <c r="BX11" s="104"/>
      <c r="BY11" s="104"/>
      <c r="BZ11" s="104"/>
      <c r="CA11" s="104"/>
      <c r="CB11" s="104"/>
      <c r="CC11" s="105"/>
      <c r="CD11" s="104"/>
      <c r="CE11" s="104"/>
      <c r="CF11" s="104"/>
      <c r="CG11" s="104"/>
      <c r="CH11" s="104"/>
      <c r="CI11" s="104"/>
      <c r="CJ11" s="104"/>
      <c r="CK11" s="105"/>
      <c r="CL11" s="104"/>
      <c r="CM11" s="104"/>
      <c r="CN11" s="104"/>
      <c r="CO11" s="104"/>
      <c r="CP11" s="104"/>
      <c r="CQ11" s="104"/>
      <c r="CR11" s="104"/>
    </row>
    <row r="12">
      <c r="A12" s="59"/>
      <c r="B12" s="60"/>
      <c r="C12" s="60"/>
      <c r="D12" s="60"/>
      <c r="E12" s="60"/>
      <c r="F12" s="60"/>
      <c r="G12" s="60"/>
      <c r="H12" s="60"/>
      <c r="I12" s="102"/>
      <c r="J12" s="60"/>
      <c r="K12" s="60"/>
      <c r="L12" s="60"/>
      <c r="M12" s="60"/>
      <c r="N12" s="60"/>
      <c r="O12" s="60"/>
      <c r="P12" s="60"/>
      <c r="Q12" s="102"/>
      <c r="R12" s="60"/>
      <c r="S12" s="60"/>
      <c r="T12" s="60"/>
      <c r="U12" s="60"/>
      <c r="V12" s="60"/>
      <c r="W12" s="60"/>
      <c r="X12" s="60"/>
      <c r="Y12" s="102"/>
      <c r="Z12" s="60"/>
      <c r="AA12" s="60"/>
      <c r="AB12" s="60"/>
      <c r="AC12" s="60"/>
      <c r="AD12" s="60"/>
      <c r="AE12" s="60"/>
      <c r="AF12" s="60"/>
      <c r="AG12" s="102"/>
      <c r="AH12" s="60"/>
      <c r="AI12" s="60"/>
      <c r="AJ12" s="60"/>
      <c r="AK12" s="60"/>
      <c r="AL12" s="60"/>
      <c r="AM12" s="60"/>
      <c r="AN12" s="60"/>
      <c r="AO12" s="102"/>
      <c r="AP12" s="60"/>
      <c r="AQ12" s="60"/>
      <c r="AR12" s="60"/>
      <c r="AS12" s="60"/>
      <c r="AT12" s="60"/>
      <c r="AU12" s="60"/>
      <c r="AV12" s="60"/>
      <c r="AW12" s="102"/>
      <c r="AX12" s="60"/>
      <c r="AY12" s="60"/>
      <c r="AZ12" s="60"/>
      <c r="BA12" s="60"/>
      <c r="BB12" s="60"/>
      <c r="BC12" s="60"/>
      <c r="BD12" s="60"/>
      <c r="BE12" s="102"/>
      <c r="BF12" s="60"/>
      <c r="BG12" s="60"/>
      <c r="BH12" s="60"/>
      <c r="BI12" s="60"/>
      <c r="BJ12" s="60"/>
      <c r="BK12" s="60"/>
      <c r="BL12" s="60"/>
      <c r="BM12" s="102"/>
      <c r="BN12" s="60"/>
      <c r="BO12" s="60"/>
      <c r="BP12" s="60"/>
      <c r="BQ12" s="60"/>
      <c r="BR12" s="60"/>
      <c r="BS12" s="60"/>
      <c r="BT12" s="60"/>
      <c r="BU12" s="102"/>
      <c r="BV12" s="60"/>
      <c r="BW12" s="60"/>
      <c r="BX12" s="60"/>
      <c r="BY12" s="60"/>
      <c r="BZ12" s="60"/>
      <c r="CA12" s="60"/>
      <c r="CB12" s="60"/>
      <c r="CC12" s="102"/>
      <c r="CD12" s="60"/>
      <c r="CE12" s="60"/>
      <c r="CF12" s="60"/>
      <c r="CG12" s="60"/>
      <c r="CH12" s="60"/>
      <c r="CI12" s="60"/>
      <c r="CJ12" s="60"/>
      <c r="CK12" s="102"/>
      <c r="CL12" s="60"/>
      <c r="CM12" s="60"/>
      <c r="CN12" s="60"/>
      <c r="CO12" s="60"/>
      <c r="CP12" s="60"/>
      <c r="CQ12" s="60"/>
      <c r="CR12" s="60"/>
    </row>
    <row r="13">
      <c r="A13" s="31" t="s">
        <v>393</v>
      </c>
      <c r="B13" s="15" t="s">
        <v>394</v>
      </c>
      <c r="C13" s="15" t="s">
        <v>394</v>
      </c>
      <c r="D13" s="15" t="s">
        <v>395</v>
      </c>
      <c r="E13" s="15" t="s">
        <v>394</v>
      </c>
      <c r="F13" s="15" t="s">
        <v>395</v>
      </c>
      <c r="G13" s="15" t="s">
        <v>395</v>
      </c>
      <c r="H13" s="15" t="s">
        <v>395</v>
      </c>
      <c r="I13" s="13"/>
      <c r="J13" s="15" t="s">
        <v>394</v>
      </c>
      <c r="K13" s="15" t="s">
        <v>394</v>
      </c>
      <c r="L13" s="15" t="s">
        <v>394</v>
      </c>
      <c r="M13" s="15" t="s">
        <v>394</v>
      </c>
      <c r="N13" s="15" t="s">
        <v>394</v>
      </c>
      <c r="O13" s="15" t="s">
        <v>395</v>
      </c>
      <c r="P13" s="15" t="s">
        <v>395</v>
      </c>
      <c r="Q13" s="13"/>
      <c r="R13" s="15" t="s">
        <v>394</v>
      </c>
      <c r="S13" s="45" t="s">
        <v>396</v>
      </c>
      <c r="T13" s="45" t="s">
        <v>396</v>
      </c>
      <c r="U13" s="45" t="s">
        <v>396</v>
      </c>
      <c r="V13" s="36" t="s">
        <v>395</v>
      </c>
      <c r="W13" s="36" t="s">
        <v>395</v>
      </c>
      <c r="X13" s="36" t="s">
        <v>395</v>
      </c>
      <c r="Y13" s="13"/>
      <c r="Z13" s="36" t="s">
        <v>394</v>
      </c>
      <c r="AA13" s="36" t="s">
        <v>394</v>
      </c>
      <c r="AB13" s="106" t="s">
        <v>396</v>
      </c>
      <c r="AC13" s="36" t="s">
        <v>395</v>
      </c>
      <c r="AD13" s="106" t="s">
        <v>396</v>
      </c>
      <c r="AE13" s="36" t="s">
        <v>395</v>
      </c>
      <c r="AF13" s="36" t="s">
        <v>395</v>
      </c>
      <c r="AG13" s="13"/>
      <c r="AH13" s="36" t="s">
        <v>395</v>
      </c>
      <c r="AI13" s="36" t="s">
        <v>395</v>
      </c>
      <c r="AJ13" s="36" t="s">
        <v>395</v>
      </c>
      <c r="AK13" s="36" t="s">
        <v>395</v>
      </c>
      <c r="AL13" s="36" t="s">
        <v>395</v>
      </c>
      <c r="AM13" s="36" t="s">
        <v>394</v>
      </c>
      <c r="AN13" s="36" t="s">
        <v>395</v>
      </c>
      <c r="AO13" s="13"/>
      <c r="AP13" s="36" t="s">
        <v>394</v>
      </c>
      <c r="AQ13" s="36" t="s">
        <v>394</v>
      </c>
      <c r="AR13" s="36" t="s">
        <v>394</v>
      </c>
      <c r="AS13" s="36" t="s">
        <v>394</v>
      </c>
      <c r="AT13" s="36" t="s">
        <v>395</v>
      </c>
      <c r="AU13" s="36" t="s">
        <v>395</v>
      </c>
      <c r="AV13" s="36" t="s">
        <v>395</v>
      </c>
      <c r="AW13" s="13"/>
      <c r="AX13" s="36" t="s">
        <v>395</v>
      </c>
      <c r="AY13" s="36" t="s">
        <v>395</v>
      </c>
      <c r="AZ13" s="36" t="s">
        <v>395</v>
      </c>
      <c r="BA13" s="36" t="s">
        <v>394</v>
      </c>
      <c r="BB13" s="36" t="s">
        <v>394</v>
      </c>
      <c r="BC13" s="36" t="s">
        <v>395</v>
      </c>
      <c r="BD13" s="36" t="s">
        <v>394</v>
      </c>
      <c r="BE13" s="13"/>
      <c r="BF13" s="36" t="s">
        <v>394</v>
      </c>
      <c r="BG13" s="36" t="s">
        <v>394</v>
      </c>
      <c r="BH13" s="36" t="s">
        <v>394</v>
      </c>
      <c r="BI13" s="36" t="s">
        <v>394</v>
      </c>
      <c r="BJ13" s="106" t="s">
        <v>396</v>
      </c>
      <c r="BK13" s="36" t="s">
        <v>395</v>
      </c>
      <c r="BL13" s="36" t="s">
        <v>395</v>
      </c>
      <c r="BM13" s="13"/>
      <c r="BN13" s="36" t="s">
        <v>395</v>
      </c>
      <c r="BO13" s="36" t="s">
        <v>395</v>
      </c>
      <c r="BP13" s="36" t="s">
        <v>395</v>
      </c>
      <c r="BQ13" s="36" t="s">
        <v>395</v>
      </c>
      <c r="BR13" s="36" t="s">
        <v>395</v>
      </c>
      <c r="BS13" s="36" t="s">
        <v>395</v>
      </c>
      <c r="BT13" s="36" t="s">
        <v>394</v>
      </c>
      <c r="BU13" s="13"/>
      <c r="BV13" s="36" t="s">
        <v>395</v>
      </c>
      <c r="BW13" s="36" t="s">
        <v>395</v>
      </c>
      <c r="BX13" s="36" t="s">
        <v>395</v>
      </c>
      <c r="BY13" s="36" t="s">
        <v>395</v>
      </c>
      <c r="BZ13" s="36" t="s">
        <v>395</v>
      </c>
      <c r="CA13" s="36" t="s">
        <v>395</v>
      </c>
      <c r="CB13" s="36" t="s">
        <v>394</v>
      </c>
      <c r="CC13" s="13"/>
      <c r="CD13" s="36" t="s">
        <v>395</v>
      </c>
      <c r="CE13" s="36" t="s">
        <v>395</v>
      </c>
      <c r="CF13" s="36" t="s">
        <v>395</v>
      </c>
      <c r="CG13" s="36" t="s">
        <v>395</v>
      </c>
      <c r="CH13" s="36" t="s">
        <v>395</v>
      </c>
      <c r="CI13" s="36" t="s">
        <v>395</v>
      </c>
      <c r="CJ13" s="36" t="s">
        <v>394</v>
      </c>
      <c r="CK13" s="13"/>
      <c r="CL13" s="36" t="s">
        <v>395</v>
      </c>
      <c r="CM13" s="36" t="s">
        <v>395</v>
      </c>
      <c r="CN13" s="36" t="s">
        <v>395</v>
      </c>
      <c r="CO13" s="36" t="s">
        <v>395</v>
      </c>
      <c r="CP13" s="36" t="s">
        <v>395</v>
      </c>
      <c r="CQ13" s="36" t="s">
        <v>395</v>
      </c>
      <c r="CR13" s="36" t="s">
        <v>394</v>
      </c>
    </row>
    <row r="14">
      <c r="A14" s="77"/>
      <c r="B14" s="43"/>
      <c r="C14" s="43"/>
      <c r="D14" s="43"/>
      <c r="E14" s="43"/>
      <c r="F14" s="43"/>
      <c r="G14" s="43"/>
      <c r="H14" s="43"/>
      <c r="I14" s="13"/>
      <c r="J14" s="43"/>
      <c r="K14" s="43"/>
      <c r="L14" s="43"/>
      <c r="M14" s="43"/>
      <c r="N14" s="43"/>
      <c r="O14" s="43"/>
      <c r="P14" s="43"/>
      <c r="Q14" s="13"/>
      <c r="R14" s="43"/>
      <c r="S14" s="60"/>
      <c r="T14" s="60"/>
      <c r="U14" s="60"/>
      <c r="V14" s="60"/>
      <c r="W14" s="60"/>
      <c r="X14" s="60"/>
      <c r="Y14" s="13"/>
      <c r="Z14" s="60"/>
      <c r="AA14" s="60"/>
      <c r="AB14" s="60"/>
      <c r="AC14" s="60"/>
      <c r="AD14" s="60"/>
      <c r="AE14" s="60"/>
      <c r="AF14" s="60"/>
      <c r="AG14" s="13"/>
      <c r="AH14" s="60"/>
      <c r="AI14" s="60"/>
      <c r="AJ14" s="60"/>
      <c r="AK14" s="60"/>
      <c r="AL14" s="60"/>
      <c r="AM14" s="60"/>
      <c r="AN14" s="60"/>
      <c r="AO14" s="13"/>
      <c r="AP14" s="60"/>
      <c r="AQ14" s="60"/>
      <c r="AR14" s="60"/>
      <c r="AS14" s="60"/>
      <c r="AT14" s="60"/>
      <c r="AU14" s="60"/>
      <c r="AV14" s="60"/>
      <c r="AW14" s="13"/>
      <c r="AX14" s="60"/>
      <c r="AY14" s="60"/>
      <c r="AZ14" s="60"/>
      <c r="BA14" s="60"/>
      <c r="BB14" s="60"/>
      <c r="BC14" s="60"/>
      <c r="BD14" s="60"/>
      <c r="BE14" s="13"/>
      <c r="BF14" s="60"/>
      <c r="BG14" s="60"/>
      <c r="BH14" s="60"/>
      <c r="BI14" s="60"/>
      <c r="BJ14" s="60"/>
      <c r="BK14" s="60"/>
      <c r="BL14" s="60"/>
      <c r="BM14" s="13"/>
      <c r="BN14" s="60"/>
      <c r="BO14" s="60"/>
      <c r="BP14" s="60"/>
      <c r="BQ14" s="60"/>
      <c r="BR14" s="60"/>
      <c r="BS14" s="60"/>
      <c r="BT14" s="60"/>
      <c r="BU14" s="13"/>
      <c r="BV14" s="60"/>
      <c r="BW14" s="60"/>
      <c r="BX14" s="60"/>
      <c r="BY14" s="60"/>
      <c r="BZ14" s="60"/>
      <c r="CA14" s="60"/>
      <c r="CB14" s="60"/>
      <c r="CC14" s="13"/>
      <c r="CD14" s="60"/>
      <c r="CE14" s="60"/>
      <c r="CF14" s="60"/>
      <c r="CG14" s="60"/>
      <c r="CH14" s="60"/>
      <c r="CI14" s="60"/>
      <c r="CJ14" s="60"/>
      <c r="CK14" s="13"/>
      <c r="CL14" s="60"/>
      <c r="CM14" s="60"/>
      <c r="CN14" s="60"/>
      <c r="CO14" s="60"/>
      <c r="CP14" s="60"/>
      <c r="CQ14" s="60"/>
      <c r="CR14" s="60"/>
    </row>
    <row r="15">
      <c r="A15" s="65"/>
    </row>
    <row r="16">
      <c r="A16" s="65"/>
    </row>
    <row r="17">
      <c r="A17" s="65"/>
    </row>
    <row r="18">
      <c r="A18" s="65"/>
    </row>
    <row r="19">
      <c r="A19" s="65"/>
    </row>
    <row r="20">
      <c r="A20" s="65"/>
    </row>
    <row r="21">
      <c r="A21" s="65"/>
    </row>
    <row r="22">
      <c r="A22" s="65"/>
    </row>
    <row r="23">
      <c r="A23" s="65"/>
    </row>
    <row r="24">
      <c r="A24" s="65"/>
    </row>
    <row r="25">
      <c r="A25" s="65"/>
    </row>
    <row r="26">
      <c r="A26" s="65"/>
    </row>
    <row r="27">
      <c r="A27" s="65"/>
    </row>
    <row r="28">
      <c r="A28" s="65"/>
    </row>
    <row r="29">
      <c r="A29" s="65"/>
    </row>
    <row r="30">
      <c r="A30" s="65"/>
    </row>
    <row r="31">
      <c r="A31" s="65"/>
    </row>
    <row r="32">
      <c r="A32" s="65"/>
    </row>
    <row r="33">
      <c r="A33" s="65"/>
    </row>
    <row r="34">
      <c r="A34" s="65"/>
    </row>
    <row r="35">
      <c r="A35" s="65"/>
    </row>
    <row r="36">
      <c r="A36" s="65"/>
    </row>
    <row r="37">
      <c r="A37" s="65"/>
    </row>
    <row r="38">
      <c r="A38" s="65"/>
    </row>
    <row r="39">
      <c r="A39" s="65"/>
    </row>
    <row r="40">
      <c r="A40" s="65"/>
    </row>
    <row r="41">
      <c r="A41" s="65"/>
    </row>
    <row r="42">
      <c r="A42" s="65"/>
    </row>
    <row r="43">
      <c r="A43" s="65"/>
    </row>
    <row r="44">
      <c r="A44" s="65"/>
    </row>
    <row r="45">
      <c r="A45" s="65"/>
    </row>
    <row r="46">
      <c r="A46" s="65"/>
    </row>
    <row r="47">
      <c r="A47" s="65"/>
    </row>
    <row r="48">
      <c r="A48" s="65"/>
    </row>
    <row r="49">
      <c r="A49" s="65"/>
    </row>
    <row r="50">
      <c r="A50" s="65"/>
    </row>
    <row r="51">
      <c r="A51" s="65"/>
    </row>
    <row r="52">
      <c r="A52" s="65"/>
    </row>
    <row r="53">
      <c r="A53" s="65"/>
    </row>
    <row r="54">
      <c r="A54" s="65"/>
    </row>
    <row r="55">
      <c r="A55" s="65"/>
    </row>
    <row r="56">
      <c r="A56" s="65"/>
    </row>
    <row r="57">
      <c r="A57" s="65"/>
    </row>
    <row r="58">
      <c r="A58" s="65"/>
    </row>
    <row r="59">
      <c r="A59" s="65"/>
    </row>
    <row r="60">
      <c r="A60" s="65"/>
    </row>
    <row r="61">
      <c r="A61" s="65"/>
    </row>
    <row r="62">
      <c r="A62" s="65"/>
    </row>
    <row r="63">
      <c r="A63" s="65"/>
    </row>
    <row r="64">
      <c r="A64" s="65"/>
    </row>
    <row r="65">
      <c r="A65" s="65"/>
    </row>
    <row r="66">
      <c r="A66" s="65"/>
    </row>
    <row r="67">
      <c r="A67" s="65"/>
    </row>
    <row r="68">
      <c r="A68" s="65"/>
    </row>
    <row r="69">
      <c r="A69" s="65"/>
    </row>
    <row r="70">
      <c r="A70" s="65"/>
    </row>
    <row r="71">
      <c r="A71" s="65"/>
    </row>
    <row r="72">
      <c r="A72" s="65"/>
    </row>
    <row r="73">
      <c r="A73" s="65"/>
    </row>
    <row r="74">
      <c r="A74" s="65"/>
    </row>
    <row r="75">
      <c r="A75" s="65"/>
    </row>
    <row r="76">
      <c r="A76" s="65"/>
    </row>
    <row r="77">
      <c r="A77" s="65"/>
    </row>
    <row r="78">
      <c r="A78" s="65"/>
    </row>
    <row r="79">
      <c r="A79" s="65"/>
    </row>
    <row r="80">
      <c r="A80" s="65"/>
    </row>
    <row r="81">
      <c r="A81" s="65"/>
    </row>
    <row r="82">
      <c r="A82" s="65"/>
    </row>
    <row r="83">
      <c r="A83" s="65"/>
    </row>
    <row r="84">
      <c r="A84" s="65"/>
    </row>
    <row r="85">
      <c r="A85" s="65"/>
    </row>
    <row r="86">
      <c r="A86" s="65"/>
    </row>
    <row r="87">
      <c r="A87" s="65"/>
    </row>
    <row r="88">
      <c r="A88" s="65"/>
    </row>
    <row r="89">
      <c r="A89" s="65"/>
    </row>
    <row r="90">
      <c r="A90" s="65"/>
    </row>
    <row r="91">
      <c r="A91" s="65"/>
    </row>
    <row r="92">
      <c r="A92" s="65"/>
    </row>
    <row r="93">
      <c r="A93" s="65"/>
    </row>
    <row r="94">
      <c r="A94" s="65"/>
    </row>
    <row r="95">
      <c r="A95" s="65"/>
    </row>
    <row r="96">
      <c r="A96" s="65"/>
    </row>
    <row r="97">
      <c r="A97" s="65"/>
    </row>
    <row r="98">
      <c r="A98" s="65"/>
    </row>
    <row r="99">
      <c r="A99" s="65"/>
    </row>
    <row r="100">
      <c r="A100" s="65"/>
    </row>
    <row r="101">
      <c r="A101" s="65"/>
    </row>
    <row r="102">
      <c r="A102" s="65"/>
    </row>
    <row r="103">
      <c r="A103" s="65"/>
    </row>
    <row r="104">
      <c r="A104" s="65"/>
    </row>
    <row r="105">
      <c r="A105" s="65"/>
    </row>
    <row r="106">
      <c r="A106" s="65"/>
    </row>
    <row r="107">
      <c r="A107" s="65"/>
    </row>
    <row r="108">
      <c r="A108" s="65"/>
    </row>
    <row r="109">
      <c r="A109" s="65"/>
    </row>
    <row r="110">
      <c r="A110" s="65"/>
    </row>
    <row r="111">
      <c r="A111" s="65"/>
    </row>
    <row r="112">
      <c r="A112" s="65"/>
    </row>
    <row r="113">
      <c r="A113" s="65"/>
    </row>
    <row r="114">
      <c r="A114" s="65"/>
    </row>
    <row r="115">
      <c r="A115" s="65"/>
    </row>
    <row r="116">
      <c r="A116" s="65"/>
    </row>
    <row r="117">
      <c r="A117" s="65"/>
    </row>
    <row r="118">
      <c r="A118" s="65"/>
    </row>
    <row r="119">
      <c r="A119" s="65"/>
    </row>
    <row r="120">
      <c r="A120" s="65"/>
    </row>
    <row r="121">
      <c r="A121" s="65"/>
    </row>
    <row r="122">
      <c r="A122" s="65"/>
    </row>
    <row r="123">
      <c r="A123" s="65"/>
    </row>
    <row r="124">
      <c r="A124" s="65"/>
    </row>
    <row r="125">
      <c r="A125" s="65"/>
    </row>
    <row r="126">
      <c r="A126" s="65"/>
    </row>
    <row r="127">
      <c r="A127" s="65"/>
    </row>
    <row r="128">
      <c r="A128" s="65"/>
    </row>
    <row r="129">
      <c r="A129" s="65"/>
    </row>
    <row r="130">
      <c r="A130" s="65"/>
    </row>
    <row r="131">
      <c r="A131" s="65"/>
    </row>
    <row r="132">
      <c r="A132" s="65"/>
    </row>
    <row r="133">
      <c r="A133" s="65"/>
    </row>
    <row r="134">
      <c r="A134" s="65"/>
    </row>
    <row r="135">
      <c r="A135" s="65"/>
    </row>
    <row r="136">
      <c r="A136" s="65"/>
    </row>
    <row r="137">
      <c r="A137" s="65"/>
    </row>
    <row r="138">
      <c r="A138" s="65"/>
    </row>
    <row r="139">
      <c r="A139" s="65"/>
    </row>
    <row r="140">
      <c r="A140" s="65"/>
    </row>
    <row r="141">
      <c r="A141" s="65"/>
    </row>
    <row r="142">
      <c r="A142" s="65"/>
    </row>
    <row r="143">
      <c r="A143" s="65"/>
    </row>
    <row r="144">
      <c r="A144" s="65"/>
    </row>
    <row r="145">
      <c r="A145" s="65"/>
    </row>
    <row r="146">
      <c r="A146" s="65"/>
    </row>
    <row r="147">
      <c r="A147" s="65"/>
    </row>
    <row r="148">
      <c r="A148" s="65"/>
    </row>
    <row r="149">
      <c r="A149" s="65"/>
    </row>
    <row r="150">
      <c r="A150" s="65"/>
    </row>
    <row r="151">
      <c r="A151" s="65"/>
    </row>
    <row r="152">
      <c r="A152" s="65"/>
    </row>
    <row r="153">
      <c r="A153" s="65"/>
    </row>
    <row r="154">
      <c r="A154" s="65"/>
    </row>
    <row r="155">
      <c r="A155" s="65"/>
    </row>
    <row r="156">
      <c r="A156" s="65"/>
    </row>
    <row r="157">
      <c r="A157" s="65"/>
    </row>
    <row r="158">
      <c r="A158" s="65"/>
    </row>
    <row r="159">
      <c r="A159" s="65"/>
    </row>
    <row r="160">
      <c r="A160" s="65"/>
    </row>
    <row r="161">
      <c r="A161" s="65"/>
    </row>
    <row r="162">
      <c r="A162" s="65"/>
    </row>
    <row r="163">
      <c r="A163" s="65"/>
    </row>
    <row r="164">
      <c r="A164" s="65"/>
    </row>
    <row r="165">
      <c r="A165" s="65"/>
    </row>
    <row r="166">
      <c r="A166" s="65"/>
    </row>
    <row r="167">
      <c r="A167" s="65"/>
    </row>
    <row r="168">
      <c r="A168" s="65"/>
    </row>
    <row r="169">
      <c r="A169" s="65"/>
    </row>
    <row r="170">
      <c r="A170" s="65"/>
    </row>
    <row r="171">
      <c r="A171" s="65"/>
    </row>
    <row r="172">
      <c r="A172" s="65"/>
    </row>
    <row r="173">
      <c r="A173" s="65"/>
    </row>
    <row r="174">
      <c r="A174" s="65"/>
    </row>
    <row r="175">
      <c r="A175" s="65"/>
    </row>
    <row r="176">
      <c r="A176" s="65"/>
    </row>
    <row r="177">
      <c r="A177" s="65"/>
    </row>
    <row r="178">
      <c r="A178" s="65"/>
    </row>
    <row r="179">
      <c r="A179" s="65"/>
    </row>
    <row r="180">
      <c r="A180" s="65"/>
    </row>
    <row r="181">
      <c r="A181" s="65"/>
    </row>
    <row r="182">
      <c r="A182" s="65"/>
    </row>
    <row r="183">
      <c r="A183" s="65"/>
    </row>
    <row r="184">
      <c r="A184" s="65"/>
    </row>
    <row r="185">
      <c r="A185" s="65"/>
    </row>
    <row r="186">
      <c r="A186" s="65"/>
    </row>
    <row r="187">
      <c r="A187" s="65"/>
    </row>
    <row r="188">
      <c r="A188" s="65"/>
    </row>
    <row r="189">
      <c r="A189" s="65"/>
    </row>
    <row r="190">
      <c r="A190" s="65"/>
    </row>
    <row r="191">
      <c r="A191" s="65"/>
    </row>
    <row r="192">
      <c r="A192" s="65"/>
    </row>
    <row r="193">
      <c r="A193" s="65"/>
    </row>
    <row r="194">
      <c r="A194" s="65"/>
    </row>
    <row r="195">
      <c r="A195" s="65"/>
    </row>
    <row r="196">
      <c r="A196" s="65"/>
    </row>
    <row r="197">
      <c r="A197" s="65"/>
    </row>
    <row r="198">
      <c r="A198" s="65"/>
    </row>
    <row r="199">
      <c r="A199" s="65"/>
    </row>
    <row r="200">
      <c r="A200" s="65"/>
    </row>
    <row r="201">
      <c r="A201" s="65"/>
    </row>
    <row r="202">
      <c r="A202" s="65"/>
    </row>
    <row r="203">
      <c r="A203" s="65"/>
    </row>
    <row r="204">
      <c r="A204" s="65"/>
    </row>
    <row r="205">
      <c r="A205" s="65"/>
    </row>
    <row r="206">
      <c r="A206" s="65"/>
    </row>
    <row r="207">
      <c r="A207" s="65"/>
    </row>
    <row r="208">
      <c r="A208" s="65"/>
    </row>
    <row r="209">
      <c r="A209" s="65"/>
    </row>
    <row r="210">
      <c r="A210" s="65"/>
    </row>
    <row r="211">
      <c r="A211" s="65"/>
    </row>
    <row r="212">
      <c r="A212" s="65"/>
    </row>
    <row r="213">
      <c r="A213" s="65"/>
    </row>
    <row r="214">
      <c r="A214" s="65"/>
    </row>
    <row r="215">
      <c r="A215" s="65"/>
    </row>
    <row r="216">
      <c r="A216" s="65"/>
    </row>
    <row r="217">
      <c r="A217" s="65"/>
    </row>
    <row r="218">
      <c r="A218" s="65"/>
    </row>
    <row r="219">
      <c r="A219" s="65"/>
    </row>
    <row r="220">
      <c r="A220" s="65"/>
    </row>
    <row r="221">
      <c r="A221" s="65"/>
    </row>
    <row r="222">
      <c r="A222" s="65"/>
    </row>
    <row r="223">
      <c r="A223" s="65"/>
    </row>
    <row r="224">
      <c r="A224" s="65"/>
    </row>
    <row r="225">
      <c r="A225" s="65"/>
    </row>
    <row r="226">
      <c r="A226" s="65"/>
    </row>
    <row r="227">
      <c r="A227" s="65"/>
    </row>
    <row r="228">
      <c r="A228" s="65"/>
    </row>
    <row r="229">
      <c r="A229" s="65"/>
    </row>
    <row r="230">
      <c r="A230" s="65"/>
    </row>
    <row r="231">
      <c r="A231" s="65"/>
    </row>
    <row r="232">
      <c r="A232" s="65"/>
    </row>
    <row r="233">
      <c r="A233" s="65"/>
    </row>
    <row r="234">
      <c r="A234" s="65"/>
    </row>
    <row r="235">
      <c r="A235" s="65"/>
    </row>
    <row r="236">
      <c r="A236" s="65"/>
    </row>
    <row r="237">
      <c r="A237" s="65"/>
    </row>
    <row r="238">
      <c r="A238" s="65"/>
    </row>
    <row r="239">
      <c r="A239" s="65"/>
    </row>
    <row r="240">
      <c r="A240" s="65"/>
    </row>
    <row r="241">
      <c r="A241" s="65"/>
    </row>
    <row r="242">
      <c r="A242" s="65"/>
    </row>
    <row r="243">
      <c r="A243" s="65"/>
    </row>
    <row r="244">
      <c r="A244" s="65"/>
    </row>
    <row r="245">
      <c r="A245" s="65"/>
    </row>
    <row r="246">
      <c r="A246" s="65"/>
    </row>
    <row r="247">
      <c r="A247" s="65"/>
    </row>
    <row r="248">
      <c r="A248" s="65"/>
    </row>
    <row r="249">
      <c r="A249" s="65"/>
    </row>
    <row r="250">
      <c r="A250" s="65"/>
    </row>
    <row r="251">
      <c r="A251" s="65"/>
    </row>
    <row r="252">
      <c r="A252" s="65"/>
    </row>
    <row r="253">
      <c r="A253" s="65"/>
    </row>
    <row r="254">
      <c r="A254" s="65"/>
    </row>
    <row r="255">
      <c r="A255" s="65"/>
    </row>
    <row r="256">
      <c r="A256" s="65"/>
    </row>
    <row r="257">
      <c r="A257" s="65"/>
    </row>
    <row r="258">
      <c r="A258" s="65"/>
    </row>
    <row r="259">
      <c r="A259" s="65"/>
    </row>
    <row r="260">
      <c r="A260" s="65"/>
    </row>
    <row r="261">
      <c r="A261" s="65"/>
    </row>
    <row r="262">
      <c r="A262" s="65"/>
    </row>
    <row r="263">
      <c r="A263" s="65"/>
    </row>
    <row r="264">
      <c r="A264" s="65"/>
    </row>
    <row r="265">
      <c r="A265" s="65"/>
    </row>
    <row r="266">
      <c r="A266" s="65"/>
    </row>
    <row r="267">
      <c r="A267" s="65"/>
    </row>
    <row r="268">
      <c r="A268" s="65"/>
    </row>
    <row r="269">
      <c r="A269" s="65"/>
    </row>
    <row r="270">
      <c r="A270" s="65"/>
    </row>
    <row r="271">
      <c r="A271" s="65"/>
    </row>
    <row r="272">
      <c r="A272" s="65"/>
    </row>
    <row r="273">
      <c r="A273" s="65"/>
    </row>
    <row r="274">
      <c r="A274" s="65"/>
    </row>
    <row r="275">
      <c r="A275" s="65"/>
    </row>
    <row r="276">
      <c r="A276" s="65"/>
    </row>
    <row r="277">
      <c r="A277" s="65"/>
    </row>
    <row r="278">
      <c r="A278" s="65"/>
    </row>
    <row r="279">
      <c r="A279" s="65"/>
    </row>
    <row r="280">
      <c r="A280" s="65"/>
    </row>
    <row r="281">
      <c r="A281" s="65"/>
    </row>
    <row r="282">
      <c r="A282" s="65"/>
    </row>
    <row r="283">
      <c r="A283" s="65"/>
    </row>
    <row r="284">
      <c r="A284" s="65"/>
    </row>
    <row r="285">
      <c r="A285" s="65"/>
    </row>
    <row r="286">
      <c r="A286" s="65"/>
    </row>
    <row r="287">
      <c r="A287" s="65"/>
    </row>
    <row r="288">
      <c r="A288" s="65"/>
    </row>
    <row r="289">
      <c r="A289" s="65"/>
    </row>
    <row r="290">
      <c r="A290" s="65"/>
    </row>
    <row r="291">
      <c r="A291" s="65"/>
    </row>
    <row r="292">
      <c r="A292" s="65"/>
    </row>
    <row r="293">
      <c r="A293" s="65"/>
    </row>
    <row r="294">
      <c r="A294" s="65"/>
    </row>
    <row r="295">
      <c r="A295" s="65"/>
    </row>
    <row r="296">
      <c r="A296" s="65"/>
    </row>
    <row r="297">
      <c r="A297" s="65"/>
    </row>
    <row r="298">
      <c r="A298" s="65"/>
    </row>
    <row r="299">
      <c r="A299" s="65"/>
    </row>
    <row r="300">
      <c r="A300" s="65"/>
    </row>
    <row r="301">
      <c r="A301" s="65"/>
    </row>
    <row r="302">
      <c r="A302" s="65"/>
    </row>
    <row r="303">
      <c r="A303" s="65"/>
    </row>
    <row r="304">
      <c r="A304" s="65"/>
    </row>
    <row r="305">
      <c r="A305" s="65"/>
    </row>
    <row r="306">
      <c r="A306" s="65"/>
    </row>
    <row r="307">
      <c r="A307" s="65"/>
    </row>
    <row r="308">
      <c r="A308" s="65"/>
    </row>
    <row r="309">
      <c r="A309" s="65"/>
    </row>
    <row r="310">
      <c r="A310" s="65"/>
    </row>
    <row r="311">
      <c r="A311" s="65"/>
    </row>
    <row r="312">
      <c r="A312" s="65"/>
    </row>
    <row r="313">
      <c r="A313" s="65"/>
    </row>
    <row r="314">
      <c r="A314" s="65"/>
    </row>
    <row r="315">
      <c r="A315" s="65"/>
    </row>
    <row r="316">
      <c r="A316" s="65"/>
    </row>
    <row r="317">
      <c r="A317" s="65"/>
    </row>
    <row r="318">
      <c r="A318" s="65"/>
    </row>
    <row r="319">
      <c r="A319" s="65"/>
    </row>
    <row r="320">
      <c r="A320" s="65"/>
    </row>
    <row r="321">
      <c r="A321" s="65"/>
    </row>
    <row r="322">
      <c r="A322" s="65"/>
    </row>
    <row r="323">
      <c r="A323" s="65"/>
    </row>
    <row r="324">
      <c r="A324" s="65"/>
    </row>
    <row r="325">
      <c r="A325" s="65"/>
    </row>
    <row r="326">
      <c r="A326" s="65"/>
    </row>
    <row r="327">
      <c r="A327" s="65"/>
    </row>
    <row r="328">
      <c r="A328" s="65"/>
    </row>
    <row r="329">
      <c r="A329" s="65"/>
    </row>
    <row r="330">
      <c r="A330" s="65"/>
    </row>
    <row r="331">
      <c r="A331" s="65"/>
    </row>
    <row r="332">
      <c r="A332" s="65"/>
    </row>
    <row r="333">
      <c r="A333" s="65"/>
    </row>
    <row r="334">
      <c r="A334" s="65"/>
    </row>
    <row r="335">
      <c r="A335" s="65"/>
    </row>
    <row r="336">
      <c r="A336" s="65"/>
    </row>
    <row r="337">
      <c r="A337" s="65"/>
    </row>
    <row r="338">
      <c r="A338" s="65"/>
    </row>
    <row r="339">
      <c r="A339" s="65"/>
    </row>
    <row r="340">
      <c r="A340" s="65"/>
    </row>
    <row r="341">
      <c r="A341" s="65"/>
    </row>
    <row r="342">
      <c r="A342" s="65"/>
    </row>
    <row r="343">
      <c r="A343" s="65"/>
    </row>
    <row r="344">
      <c r="A344" s="65"/>
    </row>
    <row r="345">
      <c r="A345" s="65"/>
    </row>
    <row r="346">
      <c r="A346" s="65"/>
    </row>
    <row r="347">
      <c r="A347" s="65"/>
    </row>
    <row r="348">
      <c r="A348" s="65"/>
    </row>
    <row r="349">
      <c r="A349" s="65"/>
    </row>
    <row r="350">
      <c r="A350" s="65"/>
    </row>
    <row r="351">
      <c r="A351" s="65"/>
    </row>
    <row r="352">
      <c r="A352" s="65"/>
    </row>
    <row r="353">
      <c r="A353" s="65"/>
    </row>
    <row r="354">
      <c r="A354" s="65"/>
    </row>
    <row r="355">
      <c r="A355" s="65"/>
    </row>
    <row r="356">
      <c r="A356" s="65"/>
    </row>
    <row r="357">
      <c r="A357" s="65"/>
    </row>
    <row r="358">
      <c r="A358" s="65"/>
    </row>
    <row r="359">
      <c r="A359" s="65"/>
    </row>
    <row r="360">
      <c r="A360" s="65"/>
    </row>
    <row r="361">
      <c r="A361" s="65"/>
    </row>
    <row r="362">
      <c r="A362" s="65"/>
    </row>
    <row r="363">
      <c r="A363" s="65"/>
    </row>
    <row r="364">
      <c r="A364" s="65"/>
    </row>
    <row r="365">
      <c r="A365" s="65"/>
    </row>
    <row r="366">
      <c r="A366" s="65"/>
    </row>
    <row r="367">
      <c r="A367" s="65"/>
    </row>
    <row r="368">
      <c r="A368" s="65"/>
    </row>
    <row r="369">
      <c r="A369" s="65"/>
    </row>
    <row r="370">
      <c r="A370" s="65"/>
    </row>
    <row r="371">
      <c r="A371" s="65"/>
    </row>
    <row r="372">
      <c r="A372" s="65"/>
    </row>
    <row r="373">
      <c r="A373" s="65"/>
    </row>
    <row r="374">
      <c r="A374" s="65"/>
    </row>
    <row r="375">
      <c r="A375" s="65"/>
    </row>
    <row r="376">
      <c r="A376" s="65"/>
    </row>
    <row r="377">
      <c r="A377" s="65"/>
    </row>
    <row r="378">
      <c r="A378" s="65"/>
    </row>
    <row r="379">
      <c r="A379" s="65"/>
    </row>
    <row r="380">
      <c r="A380" s="65"/>
    </row>
    <row r="381">
      <c r="A381" s="65"/>
    </row>
    <row r="382">
      <c r="A382" s="65"/>
    </row>
    <row r="383">
      <c r="A383" s="65"/>
    </row>
    <row r="384">
      <c r="A384" s="65"/>
    </row>
    <row r="385">
      <c r="A385" s="65"/>
    </row>
    <row r="386">
      <c r="A386" s="65"/>
    </row>
    <row r="387">
      <c r="A387" s="65"/>
    </row>
    <row r="388">
      <c r="A388" s="65"/>
    </row>
    <row r="389">
      <c r="A389" s="65"/>
    </row>
    <row r="390">
      <c r="A390" s="65"/>
    </row>
    <row r="391">
      <c r="A391" s="65"/>
    </row>
    <row r="392">
      <c r="A392" s="65"/>
    </row>
    <row r="393">
      <c r="A393" s="65"/>
    </row>
    <row r="394">
      <c r="A394" s="65"/>
    </row>
    <row r="395">
      <c r="A395" s="65"/>
    </row>
    <row r="396">
      <c r="A396" s="65"/>
    </row>
    <row r="397">
      <c r="A397" s="65"/>
    </row>
    <row r="398">
      <c r="A398" s="65"/>
    </row>
    <row r="399">
      <c r="A399" s="65"/>
    </row>
    <row r="400">
      <c r="A400" s="65"/>
    </row>
    <row r="401">
      <c r="A401" s="65"/>
    </row>
    <row r="402">
      <c r="A402" s="65"/>
    </row>
    <row r="403">
      <c r="A403" s="65"/>
    </row>
    <row r="404">
      <c r="A404" s="65"/>
    </row>
    <row r="405">
      <c r="A405" s="65"/>
    </row>
    <row r="406">
      <c r="A406" s="65"/>
    </row>
    <row r="407">
      <c r="A407" s="65"/>
    </row>
    <row r="408">
      <c r="A408" s="65"/>
    </row>
    <row r="409">
      <c r="A409" s="65"/>
    </row>
    <row r="410">
      <c r="A410" s="65"/>
    </row>
    <row r="411">
      <c r="A411" s="65"/>
    </row>
    <row r="412">
      <c r="A412" s="65"/>
    </row>
    <row r="413">
      <c r="A413" s="65"/>
    </row>
    <row r="414">
      <c r="A414" s="65"/>
    </row>
    <row r="415">
      <c r="A415" s="65"/>
    </row>
    <row r="416">
      <c r="A416" s="65"/>
    </row>
    <row r="417">
      <c r="A417" s="65"/>
    </row>
    <row r="418">
      <c r="A418" s="65"/>
    </row>
    <row r="419">
      <c r="A419" s="65"/>
    </row>
    <row r="420">
      <c r="A420" s="65"/>
    </row>
    <row r="421">
      <c r="A421" s="65"/>
    </row>
    <row r="422">
      <c r="A422" s="65"/>
    </row>
    <row r="423">
      <c r="A423" s="65"/>
    </row>
    <row r="424">
      <c r="A424" s="65"/>
    </row>
    <row r="425">
      <c r="A425" s="65"/>
    </row>
    <row r="426">
      <c r="A426" s="65"/>
    </row>
    <row r="427">
      <c r="A427" s="65"/>
    </row>
    <row r="428">
      <c r="A428" s="65"/>
    </row>
    <row r="429">
      <c r="A429" s="65"/>
    </row>
    <row r="430">
      <c r="A430" s="65"/>
    </row>
    <row r="431">
      <c r="A431" s="65"/>
    </row>
    <row r="432">
      <c r="A432" s="65"/>
    </row>
    <row r="433">
      <c r="A433" s="65"/>
    </row>
    <row r="434">
      <c r="A434" s="65"/>
    </row>
    <row r="435">
      <c r="A435" s="65"/>
    </row>
    <row r="436">
      <c r="A436" s="65"/>
    </row>
    <row r="437">
      <c r="A437" s="65"/>
    </row>
    <row r="438">
      <c r="A438" s="65"/>
    </row>
    <row r="439">
      <c r="A439" s="65"/>
    </row>
    <row r="440">
      <c r="A440" s="65"/>
    </row>
    <row r="441">
      <c r="A441" s="65"/>
    </row>
    <row r="442">
      <c r="A442" s="65"/>
    </row>
    <row r="443">
      <c r="A443" s="65"/>
    </row>
    <row r="444">
      <c r="A444" s="65"/>
    </row>
    <row r="445">
      <c r="A445" s="65"/>
    </row>
    <row r="446">
      <c r="A446" s="65"/>
    </row>
    <row r="447">
      <c r="A447" s="65"/>
    </row>
    <row r="448">
      <c r="A448" s="65"/>
    </row>
    <row r="449">
      <c r="A449" s="65"/>
    </row>
    <row r="450">
      <c r="A450" s="65"/>
    </row>
    <row r="451">
      <c r="A451" s="65"/>
    </row>
    <row r="452">
      <c r="A452" s="65"/>
    </row>
    <row r="453">
      <c r="A453" s="65"/>
    </row>
    <row r="454">
      <c r="A454" s="65"/>
    </row>
    <row r="455">
      <c r="A455" s="65"/>
    </row>
    <row r="456">
      <c r="A456" s="65"/>
    </row>
    <row r="457">
      <c r="A457" s="65"/>
    </row>
    <row r="458">
      <c r="A458" s="65"/>
    </row>
    <row r="459">
      <c r="A459" s="65"/>
    </row>
    <row r="460">
      <c r="A460" s="65"/>
    </row>
    <row r="461">
      <c r="A461" s="65"/>
    </row>
    <row r="462">
      <c r="A462" s="65"/>
    </row>
    <row r="463">
      <c r="A463" s="65"/>
    </row>
    <row r="464">
      <c r="A464" s="65"/>
    </row>
    <row r="465">
      <c r="A465" s="65"/>
    </row>
    <row r="466">
      <c r="A466" s="65"/>
    </row>
    <row r="467">
      <c r="A467" s="65"/>
    </row>
    <row r="468">
      <c r="A468" s="65"/>
    </row>
    <row r="469">
      <c r="A469" s="65"/>
    </row>
    <row r="470">
      <c r="A470" s="65"/>
    </row>
    <row r="471">
      <c r="A471" s="65"/>
    </row>
    <row r="472">
      <c r="A472" s="65"/>
    </row>
    <row r="473">
      <c r="A473" s="65"/>
    </row>
    <row r="474">
      <c r="A474" s="65"/>
    </row>
    <row r="475">
      <c r="A475" s="65"/>
    </row>
    <row r="476">
      <c r="A476" s="65"/>
    </row>
    <row r="477">
      <c r="A477" s="65"/>
    </row>
    <row r="478">
      <c r="A478" s="65"/>
    </row>
    <row r="479">
      <c r="A479" s="65"/>
    </row>
    <row r="480">
      <c r="A480" s="65"/>
    </row>
    <row r="481">
      <c r="A481" s="65"/>
    </row>
    <row r="482">
      <c r="A482" s="65"/>
    </row>
    <row r="483">
      <c r="A483" s="65"/>
    </row>
    <row r="484">
      <c r="A484" s="65"/>
    </row>
    <row r="485">
      <c r="A485" s="65"/>
    </row>
    <row r="486">
      <c r="A486" s="65"/>
    </row>
    <row r="487">
      <c r="A487" s="65"/>
    </row>
    <row r="488">
      <c r="A488" s="65"/>
    </row>
    <row r="489">
      <c r="A489" s="65"/>
    </row>
    <row r="490">
      <c r="A490" s="65"/>
    </row>
    <row r="491">
      <c r="A491" s="65"/>
    </row>
    <row r="492">
      <c r="A492" s="65"/>
    </row>
    <row r="493">
      <c r="A493" s="65"/>
    </row>
    <row r="494">
      <c r="A494" s="65"/>
    </row>
    <row r="495">
      <c r="A495" s="65"/>
    </row>
    <row r="496">
      <c r="A496" s="65"/>
    </row>
    <row r="497">
      <c r="A497" s="65"/>
    </row>
    <row r="498">
      <c r="A498" s="65"/>
    </row>
    <row r="499">
      <c r="A499" s="65"/>
    </row>
    <row r="500">
      <c r="A500" s="65"/>
    </row>
    <row r="501">
      <c r="A501" s="65"/>
    </row>
    <row r="502">
      <c r="A502" s="65"/>
    </row>
    <row r="503">
      <c r="A503" s="65"/>
    </row>
    <row r="504">
      <c r="A504" s="65"/>
    </row>
    <row r="505">
      <c r="A505" s="65"/>
    </row>
    <row r="506">
      <c r="A506" s="65"/>
    </row>
    <row r="507">
      <c r="A507" s="65"/>
    </row>
    <row r="508">
      <c r="A508" s="65"/>
    </row>
    <row r="509">
      <c r="A509" s="65"/>
    </row>
    <row r="510">
      <c r="A510" s="65"/>
    </row>
    <row r="511">
      <c r="A511" s="65"/>
    </row>
    <row r="512">
      <c r="A512" s="65"/>
    </row>
    <row r="513">
      <c r="A513" s="65"/>
    </row>
    <row r="514">
      <c r="A514" s="65"/>
    </row>
    <row r="515">
      <c r="A515" s="65"/>
    </row>
    <row r="516">
      <c r="A516" s="65"/>
    </row>
    <row r="517">
      <c r="A517" s="65"/>
    </row>
    <row r="518">
      <c r="A518" s="65"/>
    </row>
    <row r="519">
      <c r="A519" s="65"/>
    </row>
    <row r="520">
      <c r="A520" s="65"/>
    </row>
    <row r="521">
      <c r="A521" s="65"/>
    </row>
    <row r="522">
      <c r="A522" s="65"/>
    </row>
    <row r="523">
      <c r="A523" s="65"/>
    </row>
    <row r="524">
      <c r="A524" s="65"/>
    </row>
    <row r="525">
      <c r="A525" s="65"/>
    </row>
    <row r="526">
      <c r="A526" s="65"/>
    </row>
    <row r="527">
      <c r="A527" s="65"/>
    </row>
    <row r="528">
      <c r="A528" s="65"/>
    </row>
    <row r="529">
      <c r="A529" s="65"/>
    </row>
    <row r="530">
      <c r="A530" s="65"/>
    </row>
    <row r="531">
      <c r="A531" s="65"/>
    </row>
    <row r="532">
      <c r="A532" s="65"/>
    </row>
    <row r="533">
      <c r="A533" s="65"/>
    </row>
    <row r="534">
      <c r="A534" s="65"/>
    </row>
    <row r="535">
      <c r="A535" s="65"/>
    </row>
    <row r="536">
      <c r="A536" s="65"/>
    </row>
    <row r="537">
      <c r="A537" s="65"/>
    </row>
    <row r="538">
      <c r="A538" s="65"/>
    </row>
    <row r="539">
      <c r="A539" s="65"/>
    </row>
    <row r="540">
      <c r="A540" s="65"/>
    </row>
    <row r="541">
      <c r="A541" s="65"/>
    </row>
    <row r="542">
      <c r="A542" s="65"/>
    </row>
    <row r="543">
      <c r="A543" s="65"/>
    </row>
    <row r="544">
      <c r="A544" s="65"/>
    </row>
    <row r="545">
      <c r="A545" s="65"/>
    </row>
    <row r="546">
      <c r="A546" s="65"/>
    </row>
    <row r="547">
      <c r="A547" s="65"/>
    </row>
    <row r="548">
      <c r="A548" s="65"/>
    </row>
    <row r="549">
      <c r="A549" s="65"/>
    </row>
    <row r="550">
      <c r="A550" s="65"/>
    </row>
    <row r="551">
      <c r="A551" s="65"/>
    </row>
    <row r="552">
      <c r="A552" s="65"/>
    </row>
    <row r="553">
      <c r="A553" s="65"/>
    </row>
    <row r="554">
      <c r="A554" s="65"/>
    </row>
    <row r="555">
      <c r="A555" s="65"/>
    </row>
    <row r="556">
      <c r="A556" s="65"/>
    </row>
    <row r="557">
      <c r="A557" s="65"/>
    </row>
    <row r="558">
      <c r="A558" s="65"/>
    </row>
    <row r="559">
      <c r="A559" s="65"/>
    </row>
    <row r="560">
      <c r="A560" s="65"/>
    </row>
    <row r="561">
      <c r="A561" s="65"/>
    </row>
    <row r="562">
      <c r="A562" s="65"/>
    </row>
    <row r="563">
      <c r="A563" s="65"/>
    </row>
    <row r="564">
      <c r="A564" s="65"/>
    </row>
    <row r="565">
      <c r="A565" s="65"/>
    </row>
    <row r="566">
      <c r="A566" s="65"/>
    </row>
    <row r="567">
      <c r="A567" s="65"/>
    </row>
    <row r="568">
      <c r="A568" s="65"/>
    </row>
    <row r="569">
      <c r="A569" s="65"/>
    </row>
    <row r="570">
      <c r="A570" s="65"/>
    </row>
    <row r="571">
      <c r="A571" s="65"/>
    </row>
    <row r="572">
      <c r="A572" s="65"/>
    </row>
    <row r="573">
      <c r="A573" s="65"/>
    </row>
    <row r="574">
      <c r="A574" s="65"/>
    </row>
    <row r="575">
      <c r="A575" s="65"/>
    </row>
    <row r="576">
      <c r="A576" s="65"/>
    </row>
    <row r="577">
      <c r="A577" s="65"/>
    </row>
    <row r="578">
      <c r="A578" s="65"/>
    </row>
    <row r="579">
      <c r="A579" s="65"/>
    </row>
    <row r="580">
      <c r="A580" s="65"/>
    </row>
    <row r="581">
      <c r="A581" s="65"/>
    </row>
    <row r="582">
      <c r="A582" s="65"/>
    </row>
    <row r="583">
      <c r="A583" s="65"/>
    </row>
    <row r="584">
      <c r="A584" s="65"/>
    </row>
    <row r="585">
      <c r="A585" s="65"/>
    </row>
    <row r="586">
      <c r="A586" s="65"/>
    </row>
    <row r="587">
      <c r="A587" s="65"/>
    </row>
    <row r="588">
      <c r="A588" s="65"/>
    </row>
    <row r="589">
      <c r="A589" s="65"/>
    </row>
    <row r="590">
      <c r="A590" s="65"/>
    </row>
    <row r="591">
      <c r="A591" s="65"/>
    </row>
    <row r="592">
      <c r="A592" s="65"/>
    </row>
    <row r="593">
      <c r="A593" s="65"/>
    </row>
    <row r="594">
      <c r="A594" s="65"/>
    </row>
    <row r="595">
      <c r="A595" s="65"/>
    </row>
    <row r="596">
      <c r="A596" s="65"/>
    </row>
    <row r="597">
      <c r="A597" s="65"/>
    </row>
    <row r="598">
      <c r="A598" s="65"/>
    </row>
    <row r="599">
      <c r="A599" s="65"/>
    </row>
    <row r="600">
      <c r="A600" s="65"/>
    </row>
    <row r="601">
      <c r="A601" s="65"/>
    </row>
    <row r="602">
      <c r="A602" s="65"/>
    </row>
    <row r="603">
      <c r="A603" s="65"/>
    </row>
    <row r="604">
      <c r="A604" s="65"/>
    </row>
    <row r="605">
      <c r="A605" s="65"/>
    </row>
    <row r="606">
      <c r="A606" s="65"/>
    </row>
    <row r="607">
      <c r="A607" s="65"/>
    </row>
    <row r="608">
      <c r="A608" s="65"/>
    </row>
    <row r="609">
      <c r="A609" s="65"/>
    </row>
    <row r="610">
      <c r="A610" s="65"/>
    </row>
    <row r="611">
      <c r="A611" s="65"/>
    </row>
    <row r="612">
      <c r="A612" s="65"/>
    </row>
    <row r="613">
      <c r="A613" s="65"/>
    </row>
    <row r="614">
      <c r="A614" s="65"/>
    </row>
    <row r="615">
      <c r="A615" s="65"/>
    </row>
    <row r="616">
      <c r="A616" s="65"/>
    </row>
    <row r="617">
      <c r="A617" s="65"/>
    </row>
    <row r="618">
      <c r="A618" s="65"/>
    </row>
    <row r="619">
      <c r="A619" s="65"/>
    </row>
    <row r="620">
      <c r="A620" s="65"/>
    </row>
    <row r="621">
      <c r="A621" s="65"/>
    </row>
    <row r="622">
      <c r="A622" s="65"/>
    </row>
    <row r="623">
      <c r="A623" s="65"/>
    </row>
    <row r="624">
      <c r="A624" s="65"/>
    </row>
    <row r="625">
      <c r="A625" s="65"/>
    </row>
    <row r="626">
      <c r="A626" s="65"/>
    </row>
    <row r="627">
      <c r="A627" s="65"/>
    </row>
    <row r="628">
      <c r="A628" s="65"/>
    </row>
    <row r="629">
      <c r="A629" s="65"/>
    </row>
    <row r="630">
      <c r="A630" s="65"/>
    </row>
    <row r="631">
      <c r="A631" s="65"/>
    </row>
    <row r="632">
      <c r="A632" s="65"/>
    </row>
    <row r="633">
      <c r="A633" s="65"/>
    </row>
    <row r="634">
      <c r="A634" s="65"/>
    </row>
    <row r="635">
      <c r="A635" s="65"/>
    </row>
    <row r="636">
      <c r="A636" s="65"/>
    </row>
    <row r="637">
      <c r="A637" s="65"/>
    </row>
    <row r="638">
      <c r="A638" s="65"/>
    </row>
    <row r="639">
      <c r="A639" s="65"/>
    </row>
    <row r="640">
      <c r="A640" s="65"/>
    </row>
    <row r="641">
      <c r="A641" s="65"/>
    </row>
    <row r="642">
      <c r="A642" s="65"/>
    </row>
    <row r="643">
      <c r="A643" s="65"/>
    </row>
    <row r="644">
      <c r="A644" s="65"/>
    </row>
    <row r="645">
      <c r="A645" s="65"/>
    </row>
    <row r="646">
      <c r="A646" s="65"/>
    </row>
    <row r="647">
      <c r="A647" s="65"/>
    </row>
    <row r="648">
      <c r="A648" s="65"/>
    </row>
    <row r="649">
      <c r="A649" s="65"/>
    </row>
    <row r="650">
      <c r="A650" s="65"/>
    </row>
    <row r="651">
      <c r="A651" s="65"/>
    </row>
    <row r="652">
      <c r="A652" s="65"/>
    </row>
    <row r="653">
      <c r="A653" s="65"/>
    </row>
    <row r="654">
      <c r="A654" s="65"/>
    </row>
    <row r="655">
      <c r="A655" s="65"/>
    </row>
    <row r="656">
      <c r="A656" s="65"/>
    </row>
    <row r="657">
      <c r="A657" s="65"/>
    </row>
    <row r="658">
      <c r="A658" s="65"/>
    </row>
    <row r="659">
      <c r="A659" s="65"/>
    </row>
    <row r="660">
      <c r="A660" s="65"/>
    </row>
    <row r="661">
      <c r="A661" s="65"/>
    </row>
    <row r="662">
      <c r="A662" s="65"/>
    </row>
    <row r="663">
      <c r="A663" s="65"/>
    </row>
    <row r="664">
      <c r="A664" s="65"/>
    </row>
    <row r="665">
      <c r="A665" s="65"/>
    </row>
    <row r="666">
      <c r="A666" s="65"/>
    </row>
    <row r="667">
      <c r="A667" s="65"/>
    </row>
    <row r="668">
      <c r="A668" s="65"/>
    </row>
    <row r="669">
      <c r="A669" s="65"/>
    </row>
    <row r="670">
      <c r="A670" s="65"/>
    </row>
    <row r="671">
      <c r="A671" s="65"/>
    </row>
    <row r="672">
      <c r="A672" s="65"/>
    </row>
    <row r="673">
      <c r="A673" s="65"/>
    </row>
    <row r="674">
      <c r="A674" s="65"/>
    </row>
    <row r="675">
      <c r="A675" s="65"/>
    </row>
    <row r="676">
      <c r="A676" s="65"/>
    </row>
    <row r="677">
      <c r="A677" s="65"/>
    </row>
    <row r="678">
      <c r="A678" s="65"/>
    </row>
    <row r="679">
      <c r="A679" s="65"/>
    </row>
    <row r="680">
      <c r="A680" s="65"/>
    </row>
    <row r="681">
      <c r="A681" s="65"/>
    </row>
    <row r="682">
      <c r="A682" s="65"/>
    </row>
    <row r="683">
      <c r="A683" s="65"/>
    </row>
    <row r="684">
      <c r="A684" s="65"/>
    </row>
    <row r="685">
      <c r="A685" s="65"/>
    </row>
    <row r="686">
      <c r="A686" s="65"/>
    </row>
    <row r="687">
      <c r="A687" s="65"/>
    </row>
    <row r="688">
      <c r="A688" s="65"/>
    </row>
    <row r="689">
      <c r="A689" s="65"/>
    </row>
    <row r="690">
      <c r="A690" s="65"/>
    </row>
    <row r="691">
      <c r="A691" s="65"/>
    </row>
    <row r="692">
      <c r="A692" s="65"/>
    </row>
    <row r="693">
      <c r="A693" s="65"/>
    </row>
    <row r="694">
      <c r="A694" s="65"/>
    </row>
    <row r="695">
      <c r="A695" s="65"/>
    </row>
    <row r="696">
      <c r="A696" s="65"/>
    </row>
    <row r="697">
      <c r="A697" s="65"/>
    </row>
    <row r="698">
      <c r="A698" s="65"/>
    </row>
    <row r="699">
      <c r="A699" s="65"/>
    </row>
    <row r="700">
      <c r="A700" s="65"/>
    </row>
    <row r="701">
      <c r="A701" s="65"/>
    </row>
    <row r="702">
      <c r="A702" s="65"/>
    </row>
    <row r="703">
      <c r="A703" s="65"/>
    </row>
    <row r="704">
      <c r="A704" s="65"/>
    </row>
    <row r="705">
      <c r="A705" s="65"/>
    </row>
    <row r="706">
      <c r="A706" s="65"/>
    </row>
    <row r="707">
      <c r="A707" s="65"/>
    </row>
    <row r="708">
      <c r="A708" s="65"/>
    </row>
    <row r="709">
      <c r="A709" s="65"/>
    </row>
    <row r="710">
      <c r="A710" s="65"/>
    </row>
    <row r="711">
      <c r="A711" s="65"/>
    </row>
    <row r="712">
      <c r="A712" s="65"/>
    </row>
    <row r="713">
      <c r="A713" s="65"/>
    </row>
    <row r="714">
      <c r="A714" s="65"/>
    </row>
    <row r="715">
      <c r="A715" s="65"/>
    </row>
    <row r="716">
      <c r="A716" s="65"/>
    </row>
    <row r="717">
      <c r="A717" s="65"/>
    </row>
    <row r="718">
      <c r="A718" s="65"/>
    </row>
    <row r="719">
      <c r="A719" s="65"/>
    </row>
    <row r="720">
      <c r="A720" s="65"/>
    </row>
    <row r="721">
      <c r="A721" s="65"/>
    </row>
    <row r="722">
      <c r="A722" s="65"/>
    </row>
    <row r="723">
      <c r="A723" s="65"/>
    </row>
    <row r="724">
      <c r="A724" s="65"/>
    </row>
    <row r="725">
      <c r="A725" s="65"/>
    </row>
    <row r="726">
      <c r="A726" s="65"/>
    </row>
    <row r="727">
      <c r="A727" s="65"/>
    </row>
    <row r="728">
      <c r="A728" s="65"/>
    </row>
    <row r="729">
      <c r="A729" s="65"/>
    </row>
    <row r="730">
      <c r="A730" s="65"/>
    </row>
    <row r="731">
      <c r="A731" s="65"/>
    </row>
    <row r="732">
      <c r="A732" s="65"/>
    </row>
    <row r="733">
      <c r="A733" s="65"/>
    </row>
    <row r="734">
      <c r="A734" s="65"/>
    </row>
    <row r="735">
      <c r="A735" s="65"/>
    </row>
    <row r="736">
      <c r="A736" s="65"/>
    </row>
    <row r="737">
      <c r="A737" s="65"/>
    </row>
    <row r="738">
      <c r="A738" s="65"/>
    </row>
    <row r="739">
      <c r="A739" s="65"/>
    </row>
    <row r="740">
      <c r="A740" s="65"/>
    </row>
    <row r="741">
      <c r="A741" s="65"/>
    </row>
    <row r="742">
      <c r="A742" s="65"/>
    </row>
    <row r="743">
      <c r="A743" s="65"/>
    </row>
    <row r="744">
      <c r="A744" s="65"/>
    </row>
    <row r="745">
      <c r="A745" s="65"/>
    </row>
    <row r="746">
      <c r="A746" s="65"/>
    </row>
    <row r="747">
      <c r="A747" s="65"/>
    </row>
    <row r="748">
      <c r="A748" s="65"/>
    </row>
    <row r="749">
      <c r="A749" s="65"/>
    </row>
    <row r="750">
      <c r="A750" s="65"/>
    </row>
    <row r="751">
      <c r="A751" s="65"/>
    </row>
    <row r="752">
      <c r="A752" s="65"/>
    </row>
    <row r="753">
      <c r="A753" s="65"/>
    </row>
    <row r="754">
      <c r="A754" s="65"/>
    </row>
    <row r="755">
      <c r="A755" s="65"/>
    </row>
    <row r="756">
      <c r="A756" s="65"/>
    </row>
    <row r="757">
      <c r="A757" s="65"/>
    </row>
    <row r="758">
      <c r="A758" s="65"/>
    </row>
    <row r="759">
      <c r="A759" s="65"/>
    </row>
    <row r="760">
      <c r="A760" s="65"/>
    </row>
    <row r="761">
      <c r="A761" s="65"/>
    </row>
    <row r="762">
      <c r="A762" s="65"/>
    </row>
    <row r="763">
      <c r="A763" s="65"/>
    </row>
    <row r="764">
      <c r="A764" s="65"/>
    </row>
    <row r="765">
      <c r="A765" s="65"/>
    </row>
    <row r="766">
      <c r="A766" s="65"/>
    </row>
    <row r="767">
      <c r="A767" s="65"/>
    </row>
    <row r="768">
      <c r="A768" s="65"/>
    </row>
    <row r="769">
      <c r="A769" s="65"/>
    </row>
    <row r="770">
      <c r="A770" s="65"/>
    </row>
    <row r="771">
      <c r="A771" s="65"/>
    </row>
    <row r="772">
      <c r="A772" s="65"/>
    </row>
    <row r="773">
      <c r="A773" s="65"/>
    </row>
    <row r="774">
      <c r="A774" s="65"/>
    </row>
    <row r="775">
      <c r="A775" s="65"/>
    </row>
    <row r="776">
      <c r="A776" s="65"/>
    </row>
    <row r="777">
      <c r="A777" s="65"/>
    </row>
    <row r="778">
      <c r="A778" s="65"/>
    </row>
    <row r="779">
      <c r="A779" s="65"/>
    </row>
    <row r="780">
      <c r="A780" s="65"/>
    </row>
    <row r="781">
      <c r="A781" s="65"/>
    </row>
    <row r="782">
      <c r="A782" s="65"/>
    </row>
    <row r="783">
      <c r="A783" s="65"/>
    </row>
    <row r="784">
      <c r="A784" s="65"/>
    </row>
    <row r="785">
      <c r="A785" s="65"/>
    </row>
    <row r="786">
      <c r="A786" s="65"/>
    </row>
    <row r="787">
      <c r="A787" s="65"/>
    </row>
    <row r="788">
      <c r="A788" s="65"/>
    </row>
    <row r="789">
      <c r="A789" s="65"/>
    </row>
    <row r="790">
      <c r="A790" s="65"/>
    </row>
    <row r="791">
      <c r="A791" s="65"/>
    </row>
    <row r="792">
      <c r="A792" s="65"/>
    </row>
    <row r="793">
      <c r="A793" s="65"/>
    </row>
    <row r="794">
      <c r="A794" s="65"/>
    </row>
    <row r="795">
      <c r="A795" s="65"/>
    </row>
    <row r="796">
      <c r="A796" s="65"/>
    </row>
    <row r="797">
      <c r="A797" s="65"/>
    </row>
    <row r="798">
      <c r="A798" s="65"/>
    </row>
    <row r="799">
      <c r="A799" s="65"/>
    </row>
    <row r="800">
      <c r="A800" s="65"/>
    </row>
    <row r="801">
      <c r="A801" s="65"/>
    </row>
    <row r="802">
      <c r="A802" s="65"/>
    </row>
    <row r="803">
      <c r="A803" s="65"/>
    </row>
    <row r="804">
      <c r="A804" s="65"/>
    </row>
    <row r="805">
      <c r="A805" s="65"/>
    </row>
    <row r="806">
      <c r="A806" s="65"/>
    </row>
    <row r="807">
      <c r="A807" s="65"/>
    </row>
    <row r="808">
      <c r="A808" s="65"/>
    </row>
    <row r="809">
      <c r="A809" s="65"/>
    </row>
    <row r="810">
      <c r="A810" s="65"/>
    </row>
    <row r="811">
      <c r="A811" s="65"/>
    </row>
    <row r="812">
      <c r="A812" s="65"/>
    </row>
    <row r="813">
      <c r="A813" s="65"/>
    </row>
    <row r="814">
      <c r="A814" s="65"/>
    </row>
    <row r="815">
      <c r="A815" s="65"/>
    </row>
    <row r="816">
      <c r="A816" s="65"/>
    </row>
    <row r="817">
      <c r="A817" s="65"/>
    </row>
    <row r="818">
      <c r="A818" s="65"/>
    </row>
    <row r="819">
      <c r="A819" s="65"/>
    </row>
    <row r="820">
      <c r="A820" s="65"/>
    </row>
    <row r="821">
      <c r="A821" s="65"/>
    </row>
    <row r="822">
      <c r="A822" s="65"/>
    </row>
    <row r="823">
      <c r="A823" s="65"/>
    </row>
    <row r="824">
      <c r="A824" s="65"/>
    </row>
    <row r="825">
      <c r="A825" s="65"/>
    </row>
    <row r="826">
      <c r="A826" s="65"/>
    </row>
    <row r="827">
      <c r="A827" s="65"/>
    </row>
    <row r="828">
      <c r="A828" s="65"/>
    </row>
    <row r="829">
      <c r="A829" s="65"/>
    </row>
    <row r="830">
      <c r="A830" s="65"/>
    </row>
    <row r="831">
      <c r="A831" s="65"/>
    </row>
    <row r="832">
      <c r="A832" s="65"/>
    </row>
    <row r="833">
      <c r="A833" s="65"/>
    </row>
    <row r="834">
      <c r="A834" s="65"/>
    </row>
    <row r="835">
      <c r="A835" s="65"/>
    </row>
    <row r="836">
      <c r="A836" s="65"/>
    </row>
    <row r="837">
      <c r="A837" s="65"/>
    </row>
    <row r="838">
      <c r="A838" s="65"/>
    </row>
    <row r="839">
      <c r="A839" s="65"/>
    </row>
    <row r="840">
      <c r="A840" s="65"/>
    </row>
    <row r="841">
      <c r="A841" s="65"/>
    </row>
    <row r="842">
      <c r="A842" s="65"/>
    </row>
    <row r="843">
      <c r="A843" s="65"/>
    </row>
    <row r="844">
      <c r="A844" s="65"/>
    </row>
    <row r="845">
      <c r="A845" s="65"/>
    </row>
    <row r="846">
      <c r="A846" s="65"/>
    </row>
    <row r="847">
      <c r="A847" s="65"/>
    </row>
    <row r="848">
      <c r="A848" s="65"/>
    </row>
    <row r="849">
      <c r="A849" s="65"/>
    </row>
    <row r="850">
      <c r="A850" s="65"/>
    </row>
    <row r="851">
      <c r="A851" s="65"/>
    </row>
    <row r="852">
      <c r="A852" s="65"/>
    </row>
    <row r="853">
      <c r="A853" s="65"/>
    </row>
    <row r="854">
      <c r="A854" s="65"/>
    </row>
    <row r="855">
      <c r="A855" s="65"/>
    </row>
    <row r="856">
      <c r="A856" s="65"/>
    </row>
    <row r="857">
      <c r="A857" s="65"/>
    </row>
    <row r="858">
      <c r="A858" s="65"/>
    </row>
    <row r="859">
      <c r="A859" s="65"/>
    </row>
    <row r="860">
      <c r="A860" s="65"/>
    </row>
    <row r="861">
      <c r="A861" s="65"/>
    </row>
    <row r="862">
      <c r="A862" s="65"/>
    </row>
    <row r="863">
      <c r="A863" s="65"/>
    </row>
    <row r="864">
      <c r="A864" s="65"/>
    </row>
    <row r="865">
      <c r="A865" s="65"/>
    </row>
    <row r="866">
      <c r="A866" s="65"/>
    </row>
    <row r="867">
      <c r="A867" s="65"/>
    </row>
    <row r="868">
      <c r="A868" s="65"/>
    </row>
    <row r="869">
      <c r="A869" s="65"/>
    </row>
    <row r="870">
      <c r="A870" s="65"/>
    </row>
    <row r="871">
      <c r="A871" s="65"/>
    </row>
    <row r="872">
      <c r="A872" s="65"/>
    </row>
    <row r="873">
      <c r="A873" s="65"/>
    </row>
    <row r="874">
      <c r="A874" s="65"/>
    </row>
    <row r="875">
      <c r="A875" s="65"/>
    </row>
    <row r="876">
      <c r="A876" s="65"/>
    </row>
    <row r="877">
      <c r="A877" s="65"/>
    </row>
    <row r="878">
      <c r="A878" s="65"/>
    </row>
    <row r="879">
      <c r="A879" s="65"/>
    </row>
    <row r="880">
      <c r="A880" s="65"/>
    </row>
    <row r="881">
      <c r="A881" s="65"/>
    </row>
    <row r="882">
      <c r="A882" s="65"/>
    </row>
    <row r="883">
      <c r="A883" s="65"/>
    </row>
    <row r="884">
      <c r="A884" s="65"/>
    </row>
    <row r="885">
      <c r="A885" s="65"/>
    </row>
    <row r="886">
      <c r="A886" s="65"/>
    </row>
    <row r="887">
      <c r="A887" s="65"/>
    </row>
    <row r="888">
      <c r="A888" s="65"/>
    </row>
    <row r="889">
      <c r="A889" s="65"/>
    </row>
    <row r="890">
      <c r="A890" s="65"/>
    </row>
    <row r="891">
      <c r="A891" s="65"/>
    </row>
    <row r="892">
      <c r="A892" s="65"/>
    </row>
    <row r="893">
      <c r="A893" s="65"/>
    </row>
    <row r="894">
      <c r="A894" s="65"/>
    </row>
    <row r="895">
      <c r="A895" s="65"/>
    </row>
    <row r="896">
      <c r="A896" s="65"/>
    </row>
    <row r="897">
      <c r="A897" s="65"/>
    </row>
    <row r="898">
      <c r="A898" s="65"/>
    </row>
    <row r="899">
      <c r="A899" s="65"/>
    </row>
    <row r="900">
      <c r="A900" s="65"/>
    </row>
    <row r="901">
      <c r="A901" s="65"/>
    </row>
    <row r="902">
      <c r="A902" s="65"/>
    </row>
    <row r="903">
      <c r="A903" s="65"/>
    </row>
    <row r="904">
      <c r="A904" s="65"/>
    </row>
    <row r="905">
      <c r="A905" s="65"/>
    </row>
    <row r="906">
      <c r="A906" s="65"/>
    </row>
    <row r="907">
      <c r="A907" s="65"/>
    </row>
    <row r="908">
      <c r="A908" s="65"/>
    </row>
    <row r="909">
      <c r="A909" s="65"/>
    </row>
    <row r="910">
      <c r="A910" s="65"/>
    </row>
    <row r="911">
      <c r="A911" s="65"/>
    </row>
    <row r="912">
      <c r="A912" s="65"/>
    </row>
    <row r="913">
      <c r="A913" s="65"/>
    </row>
    <row r="914">
      <c r="A914" s="65"/>
    </row>
    <row r="915">
      <c r="A915" s="65"/>
    </row>
    <row r="916">
      <c r="A916" s="65"/>
    </row>
    <row r="917">
      <c r="A917" s="65"/>
    </row>
    <row r="918">
      <c r="A918" s="65"/>
    </row>
    <row r="919">
      <c r="A919" s="65"/>
    </row>
    <row r="920">
      <c r="A920" s="65"/>
    </row>
    <row r="921">
      <c r="A921" s="65"/>
    </row>
    <row r="922">
      <c r="A922" s="65"/>
    </row>
    <row r="923">
      <c r="A923" s="65"/>
    </row>
    <row r="924">
      <c r="A924" s="65"/>
    </row>
    <row r="925">
      <c r="A925" s="65"/>
    </row>
    <row r="926">
      <c r="A926" s="65"/>
    </row>
    <row r="927">
      <c r="A927" s="65"/>
    </row>
    <row r="928">
      <c r="A928" s="65"/>
    </row>
    <row r="929">
      <c r="A929" s="65"/>
    </row>
    <row r="930">
      <c r="A930" s="65"/>
    </row>
    <row r="931">
      <c r="A931" s="65"/>
    </row>
    <row r="932">
      <c r="A932" s="65"/>
    </row>
    <row r="933">
      <c r="A933" s="65"/>
    </row>
    <row r="934">
      <c r="A934" s="65"/>
    </row>
    <row r="935">
      <c r="A935" s="65"/>
    </row>
    <row r="936">
      <c r="A936" s="65"/>
    </row>
    <row r="937">
      <c r="A937" s="65"/>
    </row>
    <row r="938">
      <c r="A938" s="65"/>
    </row>
    <row r="939">
      <c r="A939" s="65"/>
    </row>
    <row r="940">
      <c r="A940" s="65"/>
    </row>
    <row r="941">
      <c r="A941" s="65"/>
    </row>
    <row r="942">
      <c r="A942" s="65"/>
    </row>
    <row r="943">
      <c r="A943" s="65"/>
    </row>
    <row r="944">
      <c r="A944" s="65"/>
    </row>
    <row r="945">
      <c r="A945" s="65"/>
    </row>
    <row r="946">
      <c r="A946" s="65"/>
    </row>
    <row r="947">
      <c r="A947" s="65"/>
    </row>
    <row r="948">
      <c r="A948" s="65"/>
    </row>
    <row r="949">
      <c r="A949" s="65"/>
    </row>
    <row r="950">
      <c r="A950" s="65"/>
    </row>
    <row r="951">
      <c r="A951" s="65"/>
    </row>
    <row r="952">
      <c r="A952" s="65"/>
    </row>
    <row r="953">
      <c r="A953" s="65"/>
    </row>
    <row r="954">
      <c r="A954" s="65"/>
    </row>
    <row r="955">
      <c r="A955" s="65"/>
    </row>
    <row r="956">
      <c r="A956" s="65"/>
    </row>
    <row r="957">
      <c r="A957" s="65"/>
    </row>
    <row r="958">
      <c r="A958" s="65"/>
    </row>
    <row r="959">
      <c r="A959" s="65"/>
    </row>
    <row r="960">
      <c r="A960" s="65"/>
    </row>
    <row r="961">
      <c r="A961" s="65"/>
    </row>
    <row r="962">
      <c r="A962" s="65"/>
    </row>
    <row r="963">
      <c r="A963" s="65"/>
    </row>
    <row r="964">
      <c r="A964" s="65"/>
    </row>
    <row r="965">
      <c r="A965" s="65"/>
    </row>
    <row r="966">
      <c r="A966" s="65"/>
    </row>
    <row r="967">
      <c r="A967" s="65"/>
    </row>
    <row r="968">
      <c r="A968" s="65"/>
    </row>
    <row r="969">
      <c r="A969" s="65"/>
    </row>
    <row r="970">
      <c r="A970" s="65"/>
    </row>
    <row r="971">
      <c r="A971" s="65"/>
    </row>
    <row r="972">
      <c r="A972" s="65"/>
    </row>
    <row r="973">
      <c r="A973" s="65"/>
    </row>
    <row r="974">
      <c r="A974" s="65"/>
    </row>
    <row r="975">
      <c r="A975" s="65"/>
    </row>
    <row r="976">
      <c r="A976" s="65"/>
    </row>
    <row r="977">
      <c r="A977" s="65"/>
    </row>
    <row r="978">
      <c r="A978" s="65"/>
    </row>
    <row r="979">
      <c r="A979" s="65"/>
    </row>
    <row r="980">
      <c r="A980" s="65"/>
    </row>
    <row r="981">
      <c r="A981" s="65"/>
    </row>
    <row r="982">
      <c r="A982" s="65"/>
    </row>
    <row r="983">
      <c r="A983" s="65"/>
    </row>
    <row r="984">
      <c r="A984" s="65"/>
    </row>
    <row r="985">
      <c r="A985" s="65"/>
    </row>
    <row r="986">
      <c r="A986" s="65"/>
    </row>
    <row r="987">
      <c r="A987" s="65"/>
    </row>
    <row r="988">
      <c r="A988" s="65"/>
    </row>
    <row r="989">
      <c r="A989" s="65"/>
    </row>
    <row r="990">
      <c r="A990" s="65"/>
    </row>
    <row r="991">
      <c r="A991" s="65"/>
    </row>
    <row r="992">
      <c r="A992" s="65"/>
    </row>
    <row r="993">
      <c r="A993" s="65"/>
    </row>
    <row r="994">
      <c r="A994" s="65"/>
    </row>
    <row r="995">
      <c r="A995" s="65"/>
    </row>
    <row r="996">
      <c r="A996" s="65"/>
    </row>
    <row r="997">
      <c r="A997" s="65"/>
    </row>
    <row r="998">
      <c r="A998" s="65"/>
    </row>
    <row r="999">
      <c r="A999" s="65"/>
    </row>
    <row r="1000">
      <c r="A1000" s="6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2" width="4.88"/>
    <col customWidth="1" min="3" max="3" width="56.5"/>
  </cols>
  <sheetData>
    <row r="1">
      <c r="A1" s="107" t="s">
        <v>397</v>
      </c>
      <c r="B1" s="108"/>
      <c r="C1" s="108"/>
      <c r="D1" s="108"/>
      <c r="E1" s="108"/>
      <c r="F1" s="108"/>
      <c r="G1" s="108"/>
      <c r="H1" s="108"/>
      <c r="I1" s="108"/>
      <c r="J1" s="108"/>
      <c r="K1" s="108"/>
      <c r="L1" s="108"/>
      <c r="M1" s="108"/>
      <c r="N1" s="108"/>
      <c r="O1" s="108"/>
      <c r="P1" s="108"/>
      <c r="Q1" s="108"/>
      <c r="R1" s="108"/>
      <c r="S1" s="108"/>
      <c r="T1" s="108"/>
      <c r="U1" s="108"/>
      <c r="V1" s="108"/>
      <c r="W1" s="108"/>
      <c r="X1" s="108"/>
      <c r="Y1" s="108"/>
      <c r="Z1" s="108"/>
    </row>
    <row r="2">
      <c r="A2" s="108"/>
      <c r="B2" s="109" t="s">
        <v>398</v>
      </c>
      <c r="C2" s="108"/>
      <c r="D2" s="108"/>
      <c r="E2" s="108"/>
      <c r="F2" s="108"/>
      <c r="G2" s="108"/>
      <c r="H2" s="108"/>
      <c r="I2" s="108"/>
      <c r="J2" s="108"/>
      <c r="K2" s="108"/>
      <c r="L2" s="108"/>
      <c r="M2" s="108"/>
      <c r="N2" s="108"/>
      <c r="O2" s="108"/>
      <c r="P2" s="108"/>
      <c r="Q2" s="108"/>
      <c r="R2" s="108"/>
      <c r="S2" s="108"/>
      <c r="T2" s="108"/>
      <c r="U2" s="108"/>
      <c r="V2" s="108"/>
      <c r="W2" s="108"/>
      <c r="X2" s="108"/>
      <c r="Y2" s="108"/>
      <c r="Z2" s="108"/>
    </row>
    <row r="3">
      <c r="A3" s="108"/>
      <c r="B3" s="108"/>
      <c r="C3" s="109" t="s">
        <v>399</v>
      </c>
      <c r="D3" s="108"/>
      <c r="E3" s="108"/>
      <c r="F3" s="108"/>
      <c r="G3" s="108"/>
      <c r="H3" s="108"/>
      <c r="I3" s="108"/>
      <c r="J3" s="108"/>
      <c r="K3" s="108"/>
      <c r="L3" s="108"/>
      <c r="M3" s="108"/>
      <c r="N3" s="108"/>
      <c r="O3" s="108"/>
      <c r="P3" s="108"/>
      <c r="Q3" s="108"/>
      <c r="R3" s="108"/>
      <c r="S3" s="108"/>
      <c r="T3" s="108"/>
      <c r="U3" s="108"/>
      <c r="V3" s="108"/>
      <c r="W3" s="108"/>
      <c r="X3" s="108"/>
      <c r="Y3" s="108"/>
      <c r="Z3" s="108"/>
    </row>
    <row r="4">
      <c r="A4" s="108"/>
      <c r="B4" s="108"/>
      <c r="C4" s="109" t="s">
        <v>400</v>
      </c>
      <c r="D4" s="108"/>
      <c r="E4" s="108"/>
      <c r="F4" s="108"/>
      <c r="G4" s="108"/>
      <c r="H4" s="108"/>
      <c r="I4" s="108"/>
      <c r="J4" s="108"/>
      <c r="K4" s="108"/>
      <c r="L4" s="108"/>
      <c r="M4" s="108"/>
      <c r="N4" s="108"/>
      <c r="O4" s="108"/>
      <c r="P4" s="108"/>
      <c r="Q4" s="108"/>
      <c r="R4" s="108"/>
      <c r="S4" s="108"/>
      <c r="T4" s="108"/>
      <c r="U4" s="108"/>
      <c r="V4" s="108"/>
      <c r="W4" s="108"/>
      <c r="X4" s="108"/>
      <c r="Y4" s="108"/>
      <c r="Z4" s="108"/>
    </row>
    <row r="5">
      <c r="A5" s="108"/>
      <c r="B5" s="108"/>
      <c r="C5" s="109" t="s">
        <v>401</v>
      </c>
      <c r="D5" s="108"/>
      <c r="E5" s="108"/>
      <c r="F5" s="108"/>
      <c r="G5" s="108"/>
      <c r="H5" s="108"/>
      <c r="I5" s="108"/>
      <c r="J5" s="108"/>
      <c r="K5" s="108"/>
      <c r="L5" s="108"/>
      <c r="M5" s="108"/>
      <c r="N5" s="108"/>
      <c r="O5" s="108"/>
      <c r="P5" s="108"/>
      <c r="Q5" s="108"/>
      <c r="R5" s="108"/>
      <c r="S5" s="108"/>
      <c r="T5" s="108"/>
      <c r="U5" s="108"/>
      <c r="V5" s="108"/>
      <c r="W5" s="108"/>
      <c r="X5" s="108"/>
      <c r="Y5" s="108"/>
      <c r="Z5" s="108"/>
    </row>
    <row r="6">
      <c r="A6" s="108"/>
      <c r="B6" s="109"/>
      <c r="C6" s="110" t="s">
        <v>402</v>
      </c>
      <c r="D6" s="108"/>
      <c r="E6" s="108"/>
      <c r="F6" s="108"/>
      <c r="G6" s="108"/>
      <c r="H6" s="108"/>
      <c r="I6" s="108"/>
      <c r="J6" s="108"/>
      <c r="K6" s="108"/>
      <c r="L6" s="108"/>
      <c r="M6" s="108"/>
      <c r="N6" s="108"/>
      <c r="O6" s="108"/>
      <c r="P6" s="108"/>
      <c r="Q6" s="108"/>
      <c r="R6" s="108"/>
      <c r="S6" s="108"/>
      <c r="T6" s="108"/>
      <c r="U6" s="108"/>
      <c r="V6" s="108"/>
      <c r="W6" s="108"/>
      <c r="X6" s="108"/>
      <c r="Y6" s="108"/>
      <c r="Z6" s="108"/>
    </row>
    <row r="7">
      <c r="A7" s="108"/>
      <c r="B7" s="109"/>
      <c r="C7" s="108"/>
      <c r="D7" s="108"/>
      <c r="E7" s="108"/>
      <c r="F7" s="108"/>
      <c r="G7" s="108"/>
      <c r="H7" s="108"/>
      <c r="I7" s="108"/>
      <c r="J7" s="108"/>
      <c r="K7" s="108"/>
      <c r="L7" s="108"/>
      <c r="M7" s="108"/>
      <c r="N7" s="108"/>
      <c r="O7" s="108"/>
      <c r="P7" s="108"/>
      <c r="Q7" s="108"/>
      <c r="R7" s="108"/>
      <c r="S7" s="108"/>
      <c r="T7" s="108"/>
      <c r="U7" s="108"/>
      <c r="V7" s="108"/>
      <c r="W7" s="108"/>
      <c r="X7" s="108"/>
      <c r="Y7" s="108"/>
      <c r="Z7" s="108"/>
    </row>
    <row r="8">
      <c r="A8" s="108"/>
      <c r="B8" s="109" t="s">
        <v>403</v>
      </c>
      <c r="C8" s="108"/>
      <c r="D8" s="108"/>
      <c r="E8" s="108"/>
      <c r="F8" s="108"/>
      <c r="G8" s="108"/>
      <c r="H8" s="108"/>
      <c r="I8" s="108"/>
      <c r="J8" s="108"/>
      <c r="K8" s="108"/>
      <c r="L8" s="108"/>
      <c r="M8" s="108"/>
      <c r="N8" s="108"/>
      <c r="O8" s="108"/>
      <c r="P8" s="108"/>
      <c r="Q8" s="108"/>
      <c r="R8" s="108"/>
      <c r="S8" s="108"/>
      <c r="T8" s="108"/>
      <c r="U8" s="108"/>
      <c r="V8" s="108"/>
      <c r="W8" s="108"/>
      <c r="X8" s="108"/>
      <c r="Y8" s="108"/>
      <c r="Z8" s="108"/>
    </row>
    <row r="9">
      <c r="A9" s="108"/>
      <c r="B9" s="108"/>
      <c r="C9" s="109" t="s">
        <v>404</v>
      </c>
      <c r="D9" s="108"/>
      <c r="E9" s="108"/>
      <c r="F9" s="108"/>
      <c r="G9" s="108"/>
      <c r="H9" s="108"/>
      <c r="I9" s="108"/>
      <c r="J9" s="108"/>
      <c r="K9" s="108"/>
      <c r="L9" s="108"/>
      <c r="M9" s="108"/>
      <c r="N9" s="108"/>
      <c r="O9" s="108"/>
      <c r="P9" s="108"/>
      <c r="Q9" s="108"/>
      <c r="R9" s="108"/>
      <c r="S9" s="108"/>
      <c r="T9" s="108"/>
      <c r="U9" s="108"/>
      <c r="V9" s="108"/>
      <c r="W9" s="108"/>
      <c r="X9" s="108"/>
      <c r="Y9" s="108"/>
      <c r="Z9" s="108"/>
    </row>
    <row r="10">
      <c r="A10" s="108"/>
      <c r="B10" s="108"/>
      <c r="C10" s="109" t="s">
        <v>405</v>
      </c>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c r="A11" s="108"/>
      <c r="B11" s="108"/>
      <c r="C11" s="109" t="s">
        <v>406</v>
      </c>
      <c r="D11" s="108"/>
      <c r="E11" s="108"/>
      <c r="F11" s="108"/>
      <c r="G11" s="108"/>
      <c r="H11" s="108"/>
      <c r="I11" s="108"/>
      <c r="J11" s="108"/>
      <c r="K11" s="108"/>
      <c r="L11" s="108"/>
      <c r="M11" s="108"/>
      <c r="N11" s="108"/>
      <c r="O11" s="108"/>
      <c r="P11" s="108"/>
      <c r="Q11" s="108"/>
      <c r="R11" s="108"/>
      <c r="S11" s="108"/>
      <c r="T11" s="108"/>
      <c r="U11" s="108"/>
      <c r="V11" s="108"/>
      <c r="W11" s="108"/>
      <c r="X11" s="108"/>
      <c r="Y11" s="108"/>
      <c r="Z11" s="108"/>
    </row>
    <row r="12">
      <c r="A12" s="108"/>
      <c r="B12" s="108"/>
      <c r="C12" s="109" t="s">
        <v>407</v>
      </c>
      <c r="D12" s="108"/>
      <c r="E12" s="108"/>
      <c r="F12" s="108"/>
      <c r="G12" s="108"/>
      <c r="H12" s="108"/>
      <c r="I12" s="108"/>
      <c r="J12" s="108"/>
      <c r="K12" s="108"/>
      <c r="L12" s="108"/>
      <c r="M12" s="108"/>
      <c r="N12" s="108"/>
      <c r="O12" s="108"/>
      <c r="P12" s="108"/>
      <c r="Q12" s="108"/>
      <c r="R12" s="108"/>
      <c r="S12" s="108"/>
      <c r="T12" s="108"/>
      <c r="U12" s="108"/>
      <c r="V12" s="108"/>
      <c r="W12" s="108"/>
      <c r="X12" s="108"/>
      <c r="Y12" s="108"/>
      <c r="Z12" s="108"/>
    </row>
    <row r="13">
      <c r="A13" s="108"/>
      <c r="B13" s="109"/>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c r="A14" s="108"/>
      <c r="B14" s="109" t="s">
        <v>408</v>
      </c>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c r="A15" s="108"/>
      <c r="B15" s="108"/>
      <c r="C15" s="109" t="s">
        <v>409</v>
      </c>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c r="A16" s="108"/>
      <c r="B16" s="108"/>
      <c r="C16" s="109" t="s">
        <v>410</v>
      </c>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c r="A17" s="108"/>
      <c r="B17" s="108"/>
      <c r="C17" s="109" t="s">
        <v>411</v>
      </c>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c r="A18" s="108"/>
      <c r="B18" s="109"/>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c r="A19" s="108"/>
      <c r="B19" s="109" t="s">
        <v>412</v>
      </c>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c r="A21" s="108"/>
      <c r="B21" s="109" t="s">
        <v>413</v>
      </c>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c r="A22" s="108"/>
      <c r="B22" s="108"/>
      <c r="C22" s="109" t="s">
        <v>414</v>
      </c>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c r="A23" s="108"/>
      <c r="B23" s="108"/>
      <c r="C23" s="109" t="s">
        <v>415</v>
      </c>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c r="A24" s="108"/>
      <c r="B24" s="108"/>
      <c r="C24" s="109" t="s">
        <v>416</v>
      </c>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c r="A25" s="108"/>
      <c r="B25" s="108"/>
      <c r="C25" s="109" t="s">
        <v>417</v>
      </c>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c r="A26" s="108"/>
      <c r="B26" s="108"/>
      <c r="C26" s="109" t="s">
        <v>418</v>
      </c>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c r="A27" s="108"/>
      <c r="B27" s="108"/>
      <c r="C27" s="109" t="s">
        <v>419</v>
      </c>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c r="A29" s="108"/>
      <c r="B29" s="109"/>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c r="A30" s="108"/>
      <c r="B30" s="109" t="s">
        <v>420</v>
      </c>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c r="A31" s="108"/>
      <c r="B31" s="109"/>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c r="A32" s="108"/>
      <c r="B32" s="109" t="s">
        <v>421</v>
      </c>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c r="A33" s="108"/>
      <c r="B33" s="109"/>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c r="A34" s="108"/>
      <c r="B34" s="109" t="s">
        <v>422</v>
      </c>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c r="A35" s="108"/>
      <c r="B35" s="109"/>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c r="A36" s="108"/>
      <c r="B36" s="109" t="s">
        <v>423</v>
      </c>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c r="A37" s="108"/>
      <c r="B37" s="108"/>
      <c r="C37" s="109" t="s">
        <v>424</v>
      </c>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c r="A84" s="108"/>
      <c r="B84" s="108"/>
      <c r="C84" s="109" t="s">
        <v>425</v>
      </c>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row r="1001">
      <c r="A1001" s="108"/>
      <c r="B1001" s="108"/>
      <c r="C1001" s="108"/>
      <c r="D1001" s="108"/>
      <c r="E1001" s="108"/>
      <c r="F1001" s="108"/>
      <c r="G1001" s="108"/>
      <c r="H1001" s="108"/>
      <c r="I1001" s="108"/>
      <c r="J1001" s="108"/>
      <c r="K1001" s="108"/>
      <c r="L1001" s="108"/>
      <c r="M1001" s="108"/>
      <c r="N1001" s="108"/>
      <c r="O1001" s="108"/>
      <c r="P1001" s="108"/>
      <c r="Q1001" s="108"/>
      <c r="R1001" s="108"/>
      <c r="S1001" s="108"/>
      <c r="T1001" s="108"/>
      <c r="U1001" s="108"/>
      <c r="V1001" s="108"/>
      <c r="W1001" s="108"/>
      <c r="X1001" s="108"/>
      <c r="Y1001" s="108"/>
      <c r="Z1001" s="108"/>
    </row>
    <row r="1002">
      <c r="A1002" s="108"/>
      <c r="B1002" s="108"/>
      <c r="C1002" s="108"/>
      <c r="D1002" s="108"/>
      <c r="E1002" s="108"/>
      <c r="F1002" s="108"/>
      <c r="G1002" s="108"/>
      <c r="H1002" s="108"/>
      <c r="I1002" s="108"/>
      <c r="J1002" s="108"/>
      <c r="K1002" s="108"/>
      <c r="L1002" s="108"/>
      <c r="M1002" s="108"/>
      <c r="N1002" s="108"/>
      <c r="O1002" s="108"/>
      <c r="P1002" s="108"/>
      <c r="Q1002" s="108"/>
      <c r="R1002" s="108"/>
      <c r="S1002" s="108"/>
      <c r="T1002" s="108"/>
      <c r="U1002" s="108"/>
      <c r="V1002" s="108"/>
      <c r="W1002" s="108"/>
      <c r="X1002" s="108"/>
      <c r="Y1002" s="108"/>
      <c r="Z1002" s="108"/>
    </row>
    <row r="1003">
      <c r="A1003" s="108"/>
      <c r="B1003" s="108"/>
      <c r="C1003" s="108"/>
      <c r="D1003" s="108"/>
      <c r="E1003" s="108"/>
      <c r="F1003" s="108"/>
      <c r="G1003" s="108"/>
      <c r="H1003" s="108"/>
      <c r="I1003" s="108"/>
      <c r="J1003" s="108"/>
      <c r="K1003" s="108"/>
      <c r="L1003" s="108"/>
      <c r="M1003" s="108"/>
      <c r="N1003" s="108"/>
      <c r="O1003" s="108"/>
      <c r="P1003" s="108"/>
      <c r="Q1003" s="108"/>
      <c r="R1003" s="108"/>
      <c r="S1003" s="108"/>
      <c r="T1003" s="108"/>
      <c r="U1003" s="108"/>
      <c r="V1003" s="108"/>
      <c r="W1003" s="108"/>
      <c r="X1003" s="108"/>
      <c r="Y1003" s="108"/>
      <c r="Z1003" s="108"/>
    </row>
    <row r="1004">
      <c r="A1004" s="108"/>
      <c r="B1004" s="108"/>
      <c r="C1004" s="108"/>
      <c r="D1004" s="108"/>
      <c r="E1004" s="108"/>
      <c r="F1004" s="108"/>
      <c r="G1004" s="108"/>
      <c r="H1004" s="108"/>
      <c r="I1004" s="108"/>
      <c r="J1004" s="108"/>
      <c r="K1004" s="108"/>
      <c r="L1004" s="108"/>
      <c r="M1004" s="108"/>
      <c r="N1004" s="108"/>
      <c r="O1004" s="108"/>
      <c r="P1004" s="108"/>
      <c r="Q1004" s="108"/>
      <c r="R1004" s="108"/>
      <c r="S1004" s="108"/>
      <c r="T1004" s="108"/>
      <c r="U1004" s="108"/>
      <c r="V1004" s="108"/>
      <c r="W1004" s="108"/>
      <c r="X1004" s="108"/>
      <c r="Y1004" s="108"/>
      <c r="Z1004" s="108"/>
    </row>
    <row r="1005">
      <c r="A1005" s="108"/>
      <c r="B1005" s="108"/>
      <c r="C1005" s="108"/>
      <c r="D1005" s="108"/>
      <c r="E1005" s="108"/>
      <c r="F1005" s="108"/>
      <c r="G1005" s="108"/>
      <c r="H1005" s="108"/>
      <c r="I1005" s="108"/>
      <c r="J1005" s="108"/>
      <c r="K1005" s="108"/>
      <c r="L1005" s="108"/>
      <c r="M1005" s="108"/>
      <c r="N1005" s="108"/>
      <c r="O1005" s="108"/>
      <c r="P1005" s="108"/>
      <c r="Q1005" s="108"/>
      <c r="R1005" s="108"/>
      <c r="S1005" s="108"/>
      <c r="T1005" s="108"/>
      <c r="U1005" s="108"/>
      <c r="V1005" s="108"/>
      <c r="W1005" s="108"/>
      <c r="X1005" s="108"/>
      <c r="Y1005" s="108"/>
      <c r="Z1005" s="108"/>
    </row>
    <row r="1006">
      <c r="A1006" s="108"/>
      <c r="B1006" s="108"/>
      <c r="C1006" s="108"/>
      <c r="D1006" s="108"/>
      <c r="E1006" s="108"/>
      <c r="F1006" s="108"/>
      <c r="G1006" s="108"/>
      <c r="H1006" s="108"/>
      <c r="I1006" s="108"/>
      <c r="J1006" s="108"/>
      <c r="K1006" s="108"/>
      <c r="L1006" s="108"/>
      <c r="M1006" s="108"/>
      <c r="N1006" s="108"/>
      <c r="O1006" s="108"/>
      <c r="P1006" s="108"/>
      <c r="Q1006" s="108"/>
      <c r="R1006" s="108"/>
      <c r="S1006" s="108"/>
      <c r="T1006" s="108"/>
      <c r="U1006" s="108"/>
      <c r="V1006" s="108"/>
      <c r="W1006" s="108"/>
      <c r="X1006" s="108"/>
      <c r="Y1006" s="108"/>
      <c r="Z1006" s="108"/>
    </row>
    <row r="1007">
      <c r="A1007" s="108"/>
      <c r="B1007" s="108"/>
      <c r="C1007" s="108"/>
      <c r="D1007" s="108"/>
      <c r="E1007" s="108"/>
      <c r="F1007" s="108"/>
      <c r="G1007" s="108"/>
      <c r="H1007" s="108"/>
      <c r="I1007" s="108"/>
      <c r="J1007" s="108"/>
      <c r="K1007" s="108"/>
      <c r="L1007" s="108"/>
      <c r="M1007" s="108"/>
      <c r="N1007" s="108"/>
      <c r="O1007" s="108"/>
      <c r="P1007" s="108"/>
      <c r="Q1007" s="108"/>
      <c r="R1007" s="108"/>
      <c r="S1007" s="108"/>
      <c r="T1007" s="108"/>
      <c r="U1007" s="108"/>
      <c r="V1007" s="108"/>
      <c r="W1007" s="108"/>
      <c r="X1007" s="108"/>
      <c r="Y1007" s="108"/>
      <c r="Z1007" s="108"/>
    </row>
    <row r="1008">
      <c r="A1008" s="108"/>
      <c r="B1008" s="108"/>
      <c r="C1008" s="108"/>
      <c r="D1008" s="108"/>
      <c r="E1008" s="108"/>
      <c r="F1008" s="108"/>
      <c r="G1008" s="108"/>
      <c r="H1008" s="108"/>
      <c r="I1008" s="108"/>
      <c r="J1008" s="108"/>
      <c r="K1008" s="108"/>
      <c r="L1008" s="108"/>
      <c r="M1008" s="108"/>
      <c r="N1008" s="108"/>
      <c r="O1008" s="108"/>
      <c r="P1008" s="108"/>
      <c r="Q1008" s="108"/>
      <c r="R1008" s="108"/>
      <c r="S1008" s="108"/>
      <c r="T1008" s="108"/>
      <c r="U1008" s="108"/>
      <c r="V1008" s="108"/>
      <c r="W1008" s="108"/>
      <c r="X1008" s="108"/>
      <c r="Y1008" s="108"/>
      <c r="Z1008" s="108"/>
    </row>
  </sheetData>
  <hyperlinks>
    <hyperlink r:id="rId1" ref="C6"/>
  </hyperlinks>
  <drawing r:id="rId2"/>
</worksheet>
</file>