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sasoffice365-my.sharepoint.com/personal/szymon_bocian_sas_com/Documents/Documents/"/>
    </mc:Choice>
  </mc:AlternateContent>
  <xr:revisionPtr revIDLastSave="717" documentId="11_F25DC773A252ABDACC10480EA9D86F625ADE58EE" xr6:coauthVersionLast="47" xr6:coauthVersionMax="47" xr10:uidLastSave="{DCED45F4-639B-4C39-B3AA-D4F77B88B77F}"/>
  <bookViews>
    <workbookView xWindow="-110" yWindow="-110" windowWidth="19420" windowHeight="10420" xr2:uid="{00000000-000D-0000-FFFF-FFFF00000000}"/>
  </bookViews>
  <sheets>
    <sheet name="Kwiecien 2023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1" i="6" l="1"/>
  <c r="G41" i="6"/>
  <c r="B40" i="6"/>
  <c r="G40" i="6"/>
  <c r="B34" i="6"/>
  <c r="G34" i="6"/>
  <c r="B35" i="6"/>
  <c r="G35" i="6"/>
  <c r="B36" i="6"/>
  <c r="G36" i="6"/>
  <c r="B37" i="6"/>
  <c r="G37" i="6"/>
  <c r="B38" i="6"/>
  <c r="G38" i="6"/>
  <c r="B39" i="6"/>
  <c r="G39" i="6"/>
  <c r="B33" i="6"/>
  <c r="G33" i="6"/>
  <c r="B32" i="6"/>
  <c r="G32" i="6"/>
  <c r="G31" i="6"/>
  <c r="B31" i="6"/>
  <c r="G30" i="6"/>
  <c r="B30" i="6"/>
  <c r="G29" i="6"/>
  <c r="B29" i="6"/>
  <c r="G28" i="6"/>
  <c r="B28" i="6"/>
  <c r="G27" i="6"/>
  <c r="B27" i="6"/>
  <c r="G26" i="6"/>
  <c r="B26" i="6"/>
  <c r="G25" i="6"/>
  <c r="B25" i="6"/>
  <c r="G24" i="6"/>
  <c r="B24" i="6"/>
  <c r="G23" i="6"/>
  <c r="B23" i="6"/>
  <c r="G22" i="6"/>
  <c r="B22" i="6"/>
  <c r="G21" i="6"/>
  <c r="B21" i="6"/>
  <c r="G20" i="6"/>
  <c r="B20" i="6"/>
  <c r="G19" i="6"/>
  <c r="B19" i="6"/>
  <c r="G18" i="6"/>
  <c r="B18" i="6"/>
  <c r="G17" i="6"/>
  <c r="B17" i="6"/>
  <c r="G16" i="6"/>
  <c r="B16" i="6"/>
  <c r="G15" i="6"/>
  <c r="B15" i="6"/>
  <c r="G14" i="6"/>
  <c r="B14" i="6"/>
  <c r="G13" i="6"/>
  <c r="B13" i="6"/>
  <c r="G12" i="6"/>
  <c r="B12" i="6"/>
  <c r="G11" i="6"/>
  <c r="B11" i="6"/>
  <c r="G10" i="6"/>
  <c r="B10" i="6"/>
  <c r="G9" i="6"/>
  <c r="B9" i="6"/>
  <c r="G8" i="6"/>
  <c r="B8" i="6"/>
  <c r="G7" i="6"/>
  <c r="B7" i="6"/>
  <c r="G6" i="6"/>
  <c r="B6" i="6"/>
  <c r="G5" i="6"/>
  <c r="B5" i="6"/>
  <c r="G4" i="6"/>
  <c r="B4" i="6"/>
  <c r="G3" i="6"/>
  <c r="B3" i="6"/>
  <c r="G2" i="6"/>
  <c r="B2" i="6"/>
  <c r="H35" i="6" l="1"/>
  <c r="I35" i="6" s="1"/>
  <c r="H28" i="6"/>
  <c r="I28" i="6" s="1"/>
  <c r="H21" i="6"/>
  <c r="I21" i="6" s="1"/>
  <c r="H14" i="6"/>
  <c r="I14" i="6" s="1"/>
  <c r="H7" i="6"/>
  <c r="I7" i="6" s="1"/>
  <c r="L3" i="6"/>
  <c r="H2" i="6"/>
  <c r="I2" i="6" s="1"/>
</calcChain>
</file>

<file path=xl/sharedStrings.xml><?xml version="1.0" encoding="utf-8"?>
<sst xmlns="http://schemas.openxmlformats.org/spreadsheetml/2006/main" count="10" uniqueCount="10">
  <si>
    <t>Data</t>
  </si>
  <si>
    <t>Dzień tygodnia</t>
  </si>
  <si>
    <t xml:space="preserve">Start </t>
  </si>
  <si>
    <t>Stop</t>
  </si>
  <si>
    <t>Start 2</t>
  </si>
  <si>
    <t>Stop 2</t>
  </si>
  <si>
    <t>Il. Godzin</t>
  </si>
  <si>
    <t>Suma godzin</t>
  </si>
  <si>
    <t>Tygodniowo</t>
  </si>
  <si>
    <t>h/day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</si>
</sst>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]:mm;@"/>
    <numFmt numFmtId="165" formatCode="d\.m\.yy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20" fontId="0" fillId="0" borderId="0" xfId="0" applyNumberFormat="1"/>
    <xf numFmtId="165" fontId="0" fillId="0" borderId="0" xfId="0" applyNumberFormat="1"/>
    <xf numFmtId="0" fontId="1" fillId="2" borderId="1" xfId="0" applyFont="1" applyFill="1" applyBorder="1"/>
    <xf numFmtId="0" fontId="0" fillId="3" borderId="0" xfId="0" applyFill="1"/>
    <xf numFmtId="164" fontId="0" fillId="3" borderId="0" xfId="0" applyNumberFormat="1" applyFill="1"/>
    <xf numFmtId="0" fontId="1" fillId="2" borderId="1" xfId="0" applyFont="1" applyFill="1" applyBorder="1" applyAlignment="1">
      <alignment horizontal="center"/>
    </xf>
    <xf numFmtId="164" fontId="0" fillId="0" borderId="0" xfId="0" applyNumberFormat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</cellXfs>
  <cellStyles count="1">
    <cellStyle name="Normalny" xfId="0" builtinId="0"/>
  </cellStyles>
  <dxfs count="3">
    <dxf>
      <numFmt numFmtId="25" formatCode="h:mm"/>
    </dxf>
    <dxf>
      <numFmt numFmtId="19" formatCode="m/d/yyyy"/>
    </dxf>
    <dxf>
      <numFmt numFmtId="165" formatCode="d\.m\.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3F132B8-60F9-4EB3-A40D-2F46B7CBB212}" name="Table24567" displayName="Table24567" ref="A1:G41" totalsRowShown="0">
  <autoFilter ref="A1:G41" xr:uid="{33F132B8-60F9-4EB3-A40D-2F46B7CBB212}"/>
  <tableColumns count="7">
    <tableColumn id="1" xr3:uid="{2A161E94-409B-4FAB-8BE4-FADE1E510BD3}" name="Data" dataDxfId="2"/>
    <tableColumn id="2" xr3:uid="{1BD4B528-D76C-438E-BB99-D58120F0F0D1}" name="Dzień tygodnia" dataDxfId="1">
      <calculatedColumnFormula>TEXT(Table24567[[#This Row],[Data]], "dddd")</calculatedColumnFormula>
    </tableColumn>
    <tableColumn id="3" xr3:uid="{C136B793-4923-4F78-86E9-4589EAA50F21}" name="Start "/>
    <tableColumn id="4" xr3:uid="{7763C46B-6985-4F3F-A8B8-64921A2818FA}" name="Stop"/>
    <tableColumn id="5" xr3:uid="{482D45A3-7522-4EE0-888B-D7150180C32D}" name="Start 2"/>
    <tableColumn id="6" xr3:uid="{6C8DE59F-90CF-41FC-9346-997D46204A90}" name="Stop 2"/>
    <tableColumn id="7" xr3:uid="{1AB734CA-3302-486A-94B0-E22FFD0E4A7E}" name="Il. Godzin" dataDxfId="0">
      <calculatedColumnFormula>Table24567[[#This Row],[Stop]]-Table24567[[#This Row],[Start ]] + Table24567[[#This Row],[Stop 2]]-Table24567[[#This Row],[Start 2]]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95C51-FF2B-476D-ACD9-9D341163F0E1}">
  <dimension ref="A1:L41"/>
  <sheetViews>
    <sheetView tabSelected="1" workbookViewId="0">
      <selection activeCell="L7" sqref="L7"/>
    </sheetView>
  </sheetViews>
  <sheetFormatPr defaultRowHeight="14.5" x14ac:dyDescent="0.35"/>
  <cols>
    <col min="11" max="11" width="15.269531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4" t="s">
        <v>8</v>
      </c>
      <c r="I1" s="7" t="s">
        <v>9</v>
      </c>
    </row>
    <row r="2" spans="1:12" x14ac:dyDescent="0.35">
      <c r="A2" s="3">
        <v>45007</v>
      </c>
      <c r="B2" s="1" t="str">
        <f>TEXT(Table24567[[#This Row],[Data]], "dddd")</f>
        <v>Wednesday</v>
      </c>
      <c r="C2" s="2"/>
      <c r="D2" s="2"/>
      <c r="E2" s="2"/>
      <c r="F2" s="2"/>
      <c r="G2" s="2">
        <f>Table24567[[#This Row],[Stop]]-Table24567[[#This Row],[Start ]] + Table24567[[#This Row],[Stop 2]]-Table24567[[#This Row],[Start 2]]</f>
        <v>0</v>
      </c>
      <c r="H2" s="9">
        <f>SUM(G2:G6)</f>
        <v>0</v>
      </c>
      <c r="I2" s="9">
        <f>H2/5</f>
        <v>0</v>
      </c>
    </row>
    <row r="3" spans="1:12" x14ac:dyDescent="0.35">
      <c r="A3" s="3">
        <v>45008</v>
      </c>
      <c r="B3" s="1" t="str">
        <f>TEXT(Table24567[[#This Row],[Data]], "dddd")</f>
        <v>Thursday</v>
      </c>
      <c r="C3" s="2"/>
      <c r="D3" s="2"/>
      <c r="E3" s="2"/>
      <c r="F3" s="2"/>
      <c r="G3" s="2">
        <f>Table24567[[#This Row],[Stop]]-Table24567[[#This Row],[Start ]] + Table24567[[#This Row],[Stop 2]]-Table24567[[#This Row],[Start 2]]</f>
        <v>0</v>
      </c>
      <c r="H3" s="8"/>
      <c r="I3" s="8"/>
      <c r="K3" s="5" t="s">
        <v>7</v>
      </c>
      <c r="L3" s="6">
        <f>SUM(Table24567[Il. Godzin])</f>
        <v>5.375</v>
      </c>
    </row>
    <row r="4" spans="1:12" x14ac:dyDescent="0.35">
      <c r="A4" s="3">
        <v>45009</v>
      </c>
      <c r="B4" s="1" t="str">
        <f>TEXT(Table24567[[#This Row],[Data]], "dddd")</f>
        <v>Friday</v>
      </c>
      <c r="C4" s="2"/>
      <c r="D4" s="2"/>
      <c r="E4" s="2"/>
      <c r="F4" s="2"/>
      <c r="G4" s="2">
        <f>Table24567[[#This Row],[Stop]]-Table24567[[#This Row],[Start ]] + Table24567[[#This Row],[Stop 2]]-Table24567[[#This Row],[Start 2]]</f>
        <v>0</v>
      </c>
      <c r="H4" s="8"/>
      <c r="I4" s="8"/>
    </row>
    <row r="5" spans="1:12" x14ac:dyDescent="0.35">
      <c r="A5" s="3">
        <v>45010</v>
      </c>
      <c r="B5" s="1" t="str">
        <f>TEXT(Table24567[[#This Row],[Data]], "dddd")</f>
        <v>Saturday</v>
      </c>
      <c r="C5" s="2"/>
      <c r="D5" s="2"/>
      <c r="E5" s="2"/>
      <c r="F5" s="2"/>
      <c r="G5" s="2">
        <f>Table24567[[#This Row],[Stop]]-Table24567[[#This Row],[Start ]] + Table24567[[#This Row],[Stop 2]]-Table24567[[#This Row],[Start 2]]</f>
        <v>0</v>
      </c>
      <c r="H5" s="8"/>
      <c r="I5" s="8"/>
    </row>
    <row r="6" spans="1:12" x14ac:dyDescent="0.35">
      <c r="A6" s="3">
        <v>45011</v>
      </c>
      <c r="B6" s="1" t="str">
        <f>TEXT(Table24567[[#This Row],[Data]], "dddd")</f>
        <v>Sunday</v>
      </c>
      <c r="C6" s="2"/>
      <c r="D6" s="2"/>
      <c r="E6" s="2"/>
      <c r="F6" s="2"/>
      <c r="G6" s="2">
        <f>Table24567[[#This Row],[Stop]]-Table24567[[#This Row],[Start ]] + Table24567[[#This Row],[Stop 2]]-Table24567[[#This Row],[Start 2]]</f>
        <v>0</v>
      </c>
      <c r="H6" s="8"/>
      <c r="I6" s="8"/>
    </row>
    <row r="7" spans="1:12" x14ac:dyDescent="0.35">
      <c r="A7" s="3">
        <v>45012</v>
      </c>
      <c r="B7" s="1" t="str">
        <f>TEXT(Table24567[[#This Row],[Data]], "dddd")</f>
        <v>Monday</v>
      </c>
      <c r="C7" s="2"/>
      <c r="D7" s="2"/>
      <c r="E7" s="2"/>
      <c r="F7" s="2"/>
      <c r="G7" s="2">
        <f>Table24567[[#This Row],[Stop]]-Table24567[[#This Row],[Start ]] + Table24567[[#This Row],[Stop 2]]-Table24567[[#This Row],[Start 2]]</f>
        <v>0</v>
      </c>
      <c r="H7" s="8">
        <f>SUM(G7:G13)</f>
        <v>0.54166666666666652</v>
      </c>
      <c r="I7" s="8">
        <f>H7/5</f>
        <v>0.10833333333333331</v>
      </c>
    </row>
    <row r="8" spans="1:12" x14ac:dyDescent="0.35">
      <c r="A8" s="3">
        <v>45013</v>
      </c>
      <c r="B8" s="1" t="str">
        <f>TEXT(Table24567[[#This Row],[Data]], "dddd")</f>
        <v>Tuesday</v>
      </c>
      <c r="E8" s="2"/>
      <c r="F8" s="2"/>
      <c r="G8" s="2">
        <f>Table24567[[#This Row],[Stop]]-Table24567[[#This Row],[Start ]] + Table24567[[#This Row],[Stop 2]]-Table24567[[#This Row],[Start 2]]</f>
        <v>0</v>
      </c>
      <c r="H8" s="8"/>
      <c r="I8" s="8"/>
    </row>
    <row r="9" spans="1:12" x14ac:dyDescent="0.35">
      <c r="A9" s="3">
        <v>45014</v>
      </c>
      <c r="B9" s="1" t="str">
        <f>TEXT(Table24567[[#This Row],[Data]], "dddd")</f>
        <v>Wednesday</v>
      </c>
      <c r="C9" s="2">
        <v>0.29166666666666669</v>
      </c>
      <c r="D9" s="2">
        <v>0.45833333333333331</v>
      </c>
      <c r="E9" s="2"/>
      <c r="F9" s="2"/>
      <c r="G9" s="2">
        <f>Table24567[[#This Row],[Stop]]-Table24567[[#This Row],[Start ]] + Table24567[[#This Row],[Stop 2]]-Table24567[[#This Row],[Start 2]]</f>
        <v>0.16666666666666663</v>
      </c>
      <c r="H9" s="8"/>
      <c r="I9" s="8"/>
    </row>
    <row r="10" spans="1:12" x14ac:dyDescent="0.35">
      <c r="A10" s="3">
        <v>45015</v>
      </c>
      <c r="B10" s="1" t="str">
        <f>TEXT(Table24567[[#This Row],[Data]], "dddd")</f>
        <v>Thursday</v>
      </c>
      <c r="C10" s="2">
        <v>0.29166666666666669</v>
      </c>
      <c r="D10" s="2">
        <v>0.66666666666666663</v>
      </c>
      <c r="E10" s="2"/>
      <c r="F10" s="2"/>
      <c r="G10" s="2">
        <f>Table24567[[#This Row],[Stop]]-Table24567[[#This Row],[Start ]] + Table24567[[#This Row],[Stop 2]]-Table24567[[#This Row],[Start 2]]</f>
        <v>0.37499999999999994</v>
      </c>
      <c r="H10" s="8"/>
      <c r="I10" s="8"/>
    </row>
    <row r="11" spans="1:12" x14ac:dyDescent="0.35">
      <c r="A11" s="3">
        <v>45016</v>
      </c>
      <c r="B11" s="1" t="str">
        <f>TEXT(Table24567[[#This Row],[Data]], "dddd")</f>
        <v>Friday</v>
      </c>
      <c r="C11" s="2"/>
      <c r="D11" s="2"/>
      <c r="E11" s="2"/>
      <c r="F11" s="2"/>
      <c r="G11" s="2">
        <f>Table24567[[#This Row],[Stop]]-Table24567[[#This Row],[Start ]] + Table24567[[#This Row],[Stop 2]]-Table24567[[#This Row],[Start 2]]</f>
        <v>0</v>
      </c>
      <c r="H11" s="8"/>
      <c r="I11" s="8"/>
    </row>
    <row r="12" spans="1:12" x14ac:dyDescent="0.35">
      <c r="A12" s="3">
        <v>45017</v>
      </c>
      <c r="B12" s="1" t="str">
        <f>TEXT(Table24567[[#This Row],[Data]], "dddd")</f>
        <v>Saturday</v>
      </c>
      <c r="C12" s="2"/>
      <c r="D12" s="2"/>
      <c r="E12" s="2"/>
      <c r="F12" s="2"/>
      <c r="G12" s="2">
        <f>Table24567[[#This Row],[Stop]]-Table24567[[#This Row],[Start ]] + Table24567[[#This Row],[Stop 2]]-Table24567[[#This Row],[Start 2]]</f>
        <v>0</v>
      </c>
      <c r="H12" s="8"/>
      <c r="I12" s="8"/>
    </row>
    <row r="13" spans="1:12" x14ac:dyDescent="0.35">
      <c r="A13" s="3">
        <v>45018</v>
      </c>
      <c r="B13" s="1" t="str">
        <f>TEXT(Table24567[[#This Row],[Data]], "dddd")</f>
        <v>Sunday</v>
      </c>
      <c r="C13" s="2"/>
      <c r="D13" s="2"/>
      <c r="E13" s="2"/>
      <c r="F13" s="2"/>
      <c r="G13" s="2">
        <f>Table24567[[#This Row],[Stop]]-Table24567[[#This Row],[Start ]] + Table24567[[#This Row],[Stop 2]]-Table24567[[#This Row],[Start 2]]</f>
        <v>0</v>
      </c>
      <c r="H13" s="8"/>
      <c r="I13" s="8"/>
    </row>
    <row r="14" spans="1:12" x14ac:dyDescent="0.35">
      <c r="A14" s="3">
        <v>45019</v>
      </c>
      <c r="B14" s="1" t="str">
        <f>TEXT(Table24567[[#This Row],[Data]], "dddd")</f>
        <v>Monday</v>
      </c>
      <c r="C14" s="2">
        <v>0.29166666666666669</v>
      </c>
      <c r="D14" s="2">
        <v>0.375</v>
      </c>
      <c r="E14" s="2"/>
      <c r="F14" s="2"/>
      <c r="G14" s="2">
        <f>Table24567[[#This Row],[Stop]]-Table24567[[#This Row],[Start ]] + Table24567[[#This Row],[Stop 2]]-Table24567[[#This Row],[Start 2]]</f>
        <v>8.3333333333333315E-2</v>
      </c>
      <c r="H14" s="8">
        <f>SUM(G14:G20)</f>
        <v>1.0833333333333333</v>
      </c>
      <c r="I14" s="8">
        <f>H14/5</f>
        <v>0.21666666666666665</v>
      </c>
    </row>
    <row r="15" spans="1:12" x14ac:dyDescent="0.35">
      <c r="A15" s="3">
        <v>45020</v>
      </c>
      <c r="B15" s="1" t="str">
        <f>TEXT(Table24567[[#This Row],[Data]], "dddd")</f>
        <v>Tuesday</v>
      </c>
      <c r="C15" s="2">
        <v>0.29166666666666669</v>
      </c>
      <c r="D15" s="2">
        <v>0.66666666666666663</v>
      </c>
      <c r="E15" s="2"/>
      <c r="F15" s="2"/>
      <c r="G15" s="2">
        <f>Table24567[[#This Row],[Stop]]-Table24567[[#This Row],[Start ]] + Table24567[[#This Row],[Stop 2]]-Table24567[[#This Row],[Start 2]]</f>
        <v>0.37499999999999994</v>
      </c>
      <c r="H15" s="8"/>
      <c r="I15" s="8"/>
    </row>
    <row r="16" spans="1:12" x14ac:dyDescent="0.35">
      <c r="A16" s="3">
        <v>45021</v>
      </c>
      <c r="B16" s="1" t="str">
        <f>TEXT(Table24567[[#This Row],[Data]], "dddd")</f>
        <v>Wednesday</v>
      </c>
      <c r="C16" s="2"/>
      <c r="D16" s="2"/>
      <c r="E16" s="2"/>
      <c r="F16" s="2"/>
      <c r="G16" s="2">
        <f>Table24567[[#This Row],[Stop]]-Table24567[[#This Row],[Start ]] + Table24567[[#This Row],[Stop 2]]-Table24567[[#This Row],[Start 2]]</f>
        <v>0</v>
      </c>
      <c r="H16" s="8"/>
      <c r="I16" s="8"/>
    </row>
    <row r="17" spans="1:9" x14ac:dyDescent="0.35">
      <c r="A17" s="3">
        <v>45022</v>
      </c>
      <c r="B17" s="1" t="str">
        <f>TEXT(Table24567[[#This Row],[Data]], "dddd")</f>
        <v>Thursday</v>
      </c>
      <c r="C17" s="2">
        <v>0.33333333333333331</v>
      </c>
      <c r="D17" s="2">
        <v>0.66666666666666663</v>
      </c>
      <c r="E17" s="2"/>
      <c r="F17" s="2"/>
      <c r="G17" s="2">
        <f>Table24567[[#This Row],[Stop]]-Table24567[[#This Row],[Start ]] + Table24567[[#This Row],[Stop 2]]-Table24567[[#This Row],[Start 2]]</f>
        <v>0.33333333333333331</v>
      </c>
      <c r="H17" s="8"/>
      <c r="I17" s="8"/>
    </row>
    <row r="18" spans="1:9" x14ac:dyDescent="0.35">
      <c r="A18" s="3">
        <v>45023</v>
      </c>
      <c r="B18" s="1" t="str">
        <f>TEXT(Table24567[[#This Row],[Data]], "dddd")</f>
        <v>Friday</v>
      </c>
      <c r="C18" s="2">
        <v>0.33333333333333331</v>
      </c>
      <c r="D18" s="2">
        <v>0.625</v>
      </c>
      <c r="E18" s="2"/>
      <c r="F18" s="2"/>
      <c r="G18" s="2">
        <f>Table24567[[#This Row],[Stop]]-Table24567[[#This Row],[Start ]] + Table24567[[#This Row],[Stop 2]]-Table24567[[#This Row],[Start 2]]</f>
        <v>0.29166666666666669</v>
      </c>
      <c r="H18" s="8"/>
      <c r="I18" s="8"/>
    </row>
    <row r="19" spans="1:9" x14ac:dyDescent="0.35">
      <c r="A19" s="3">
        <v>45024</v>
      </c>
      <c r="B19" s="1" t="str">
        <f>TEXT(Table24567[[#This Row],[Data]], "dddd")</f>
        <v>Saturday</v>
      </c>
      <c r="C19" s="2"/>
      <c r="D19" s="2"/>
      <c r="E19" s="2"/>
      <c r="F19" s="2"/>
      <c r="G19" s="2">
        <f>Table24567[[#This Row],[Stop]]-Table24567[[#This Row],[Start ]] + Table24567[[#This Row],[Stop 2]]-Table24567[[#This Row],[Start 2]]</f>
        <v>0</v>
      </c>
      <c r="H19" s="8"/>
      <c r="I19" s="8"/>
    </row>
    <row r="20" spans="1:9" x14ac:dyDescent="0.35">
      <c r="A20" s="3">
        <v>45025</v>
      </c>
      <c r="B20" s="1" t="str">
        <f>TEXT(Table24567[[#This Row],[Data]], "dddd")</f>
        <v>Sunday</v>
      </c>
      <c r="C20" s="2"/>
      <c r="D20" s="2"/>
      <c r="E20" s="2"/>
      <c r="F20" s="2"/>
      <c r="G20" s="2">
        <f>Table24567[[#This Row],[Stop]]-Table24567[[#This Row],[Start ]] + Table24567[[#This Row],[Stop 2]]-Table24567[[#This Row],[Start 2]]</f>
        <v>0</v>
      </c>
      <c r="H20" s="8"/>
      <c r="I20" s="8"/>
    </row>
    <row r="21" spans="1:9" x14ac:dyDescent="0.35">
      <c r="A21" s="3">
        <v>45026</v>
      </c>
      <c r="B21" s="1" t="str">
        <f>TEXT(Table24567[[#This Row],[Data]], "dddd")</f>
        <v>Monday</v>
      </c>
      <c r="C21" s="2"/>
      <c r="D21" s="2"/>
      <c r="E21" s="2"/>
      <c r="F21" s="2"/>
      <c r="G21" s="2">
        <f>Table24567[[#This Row],[Stop]]-Table24567[[#This Row],[Start ]] + Table24567[[#This Row],[Stop 2]]-Table24567[[#This Row],[Start 2]]</f>
        <v>0</v>
      </c>
      <c r="H21" s="8">
        <f>SUM(G21:G27)</f>
        <v>1.125</v>
      </c>
      <c r="I21" s="8">
        <f>H21/5</f>
        <v>0.22500000000000001</v>
      </c>
    </row>
    <row r="22" spans="1:9" x14ac:dyDescent="0.35">
      <c r="A22" s="3">
        <v>45027</v>
      </c>
      <c r="B22" s="1" t="str">
        <f>TEXT(Table24567[[#This Row],[Data]], "dddd")</f>
        <v>Tuesday</v>
      </c>
      <c r="C22" s="2">
        <v>0.2986111111111111</v>
      </c>
      <c r="D22" s="2">
        <v>0.66666666666666663</v>
      </c>
      <c r="E22" s="2"/>
      <c r="F22" s="2"/>
      <c r="G22" s="2">
        <f>Table24567[[#This Row],[Stop]]-Table24567[[#This Row],[Start ]] + Table24567[[#This Row],[Stop 2]]-Table24567[[#This Row],[Start 2]]</f>
        <v>0.36805555555555552</v>
      </c>
      <c r="H22" s="8"/>
      <c r="I22" s="8"/>
    </row>
    <row r="23" spans="1:9" x14ac:dyDescent="0.35">
      <c r="A23" s="3">
        <v>45028</v>
      </c>
      <c r="B23" s="1" t="str">
        <f>TEXT(Table24567[[#This Row],[Data]], "dddd")</f>
        <v>Wednesday</v>
      </c>
      <c r="C23" s="2"/>
      <c r="D23" s="2"/>
      <c r="E23" s="2"/>
      <c r="F23" s="2"/>
      <c r="G23" s="2">
        <f>Table24567[[#This Row],[Stop]]-Table24567[[#This Row],[Start ]] + Table24567[[#This Row],[Stop 2]]-Table24567[[#This Row],[Start 2]]</f>
        <v>0</v>
      </c>
      <c r="H23" s="8"/>
      <c r="I23" s="8"/>
    </row>
    <row r="24" spans="1:9" x14ac:dyDescent="0.35">
      <c r="A24" s="3">
        <v>45029</v>
      </c>
      <c r="B24" s="1" t="str">
        <f>TEXT(Table24567[[#This Row],[Data]], "dddd")</f>
        <v>Thursday</v>
      </c>
      <c r="C24" s="2">
        <v>0.29166666666666669</v>
      </c>
      <c r="D24" s="2">
        <v>0.67361111111111116</v>
      </c>
      <c r="E24" s="2"/>
      <c r="F24" s="2"/>
      <c r="G24" s="2">
        <f>Table24567[[#This Row],[Stop]]-Table24567[[#This Row],[Start ]] + Table24567[[#This Row],[Stop 2]]-Table24567[[#This Row],[Start 2]]</f>
        <v>0.38194444444444448</v>
      </c>
      <c r="H24" s="8"/>
      <c r="I24" s="8"/>
    </row>
    <row r="25" spans="1:9" x14ac:dyDescent="0.35">
      <c r="A25" s="3">
        <v>45030</v>
      </c>
      <c r="B25" s="1" t="str">
        <f>TEXT(Table24567[[#This Row],[Data]], "dddd")</f>
        <v>Friday</v>
      </c>
      <c r="C25" s="2">
        <v>0.29166666666666669</v>
      </c>
      <c r="D25" s="2">
        <v>0.66666666666666663</v>
      </c>
      <c r="E25" s="2"/>
      <c r="F25" s="2"/>
      <c r="G25" s="2">
        <f>Table24567[[#This Row],[Stop]]-Table24567[[#This Row],[Start ]] + Table24567[[#This Row],[Stop 2]]-Table24567[[#This Row],[Start 2]]</f>
        <v>0.37499999999999994</v>
      </c>
      <c r="H25" s="8"/>
      <c r="I25" s="8"/>
    </row>
    <row r="26" spans="1:9" x14ac:dyDescent="0.35">
      <c r="A26" s="3">
        <v>45031</v>
      </c>
      <c r="B26" s="1" t="str">
        <f>TEXT(Table24567[[#This Row],[Data]], "dddd")</f>
        <v>Saturday</v>
      </c>
      <c r="G26" s="2">
        <f>Table24567[[#This Row],[Stop]]-Table24567[[#This Row],[Start ]] + Table24567[[#This Row],[Stop 2]]-Table24567[[#This Row],[Start 2]]</f>
        <v>0</v>
      </c>
      <c r="H26" s="8"/>
      <c r="I26" s="8"/>
    </row>
    <row r="27" spans="1:9" x14ac:dyDescent="0.35">
      <c r="A27" s="3">
        <v>45032</v>
      </c>
      <c r="B27" s="1" t="str">
        <f>TEXT(Table24567[[#This Row],[Data]], "dddd")</f>
        <v>Sunday</v>
      </c>
      <c r="G27" s="2">
        <f>Table24567[[#This Row],[Stop]]-Table24567[[#This Row],[Start ]] + Table24567[[#This Row],[Stop 2]]-Table24567[[#This Row],[Start 2]]</f>
        <v>0</v>
      </c>
      <c r="H27" s="8"/>
      <c r="I27" s="8"/>
    </row>
    <row r="28" spans="1:9" x14ac:dyDescent="0.35">
      <c r="A28" s="3">
        <v>45033</v>
      </c>
      <c r="B28" s="1" t="str">
        <f>TEXT(Table24567[[#This Row],[Data]], "dddd")</f>
        <v>Monday</v>
      </c>
      <c r="C28" s="2">
        <v>0.27083333333333331</v>
      </c>
      <c r="D28" s="2">
        <v>0.67361111111111116</v>
      </c>
      <c r="G28" s="2">
        <f>Table24567[[#This Row],[Stop]]-Table24567[[#This Row],[Start ]] + Table24567[[#This Row],[Stop 2]]-Table24567[[#This Row],[Start 2]]</f>
        <v>0.40277777777777785</v>
      </c>
      <c r="H28" s="8">
        <f>SUM(G28:G34)</f>
        <v>1.125</v>
      </c>
      <c r="I28" s="8">
        <f>H28/5</f>
        <v>0.22500000000000001</v>
      </c>
    </row>
    <row r="29" spans="1:9" x14ac:dyDescent="0.35">
      <c r="A29" s="3">
        <v>45034</v>
      </c>
      <c r="B29" s="1" t="str">
        <f>TEXT(Table24567[[#This Row],[Data]], "dddd")</f>
        <v>Tuesday</v>
      </c>
      <c r="G29" s="2">
        <f>Table24567[[#This Row],[Stop]]-Table24567[[#This Row],[Start ]] + Table24567[[#This Row],[Stop 2]]-Table24567[[#This Row],[Start 2]]</f>
        <v>0</v>
      </c>
      <c r="H29" s="8"/>
      <c r="I29" s="8"/>
    </row>
    <row r="30" spans="1:9" x14ac:dyDescent="0.35">
      <c r="A30" s="3">
        <v>45035</v>
      </c>
      <c r="B30" s="1" t="str">
        <f>TEXT(Table24567[[#This Row],[Data]], "dddd")</f>
        <v>Wednesday</v>
      </c>
      <c r="G30" s="2">
        <f>Table24567[[#This Row],[Stop]]-Table24567[[#This Row],[Start ]] + Table24567[[#This Row],[Stop 2]]-Table24567[[#This Row],[Start 2]]</f>
        <v>0</v>
      </c>
      <c r="H30" s="8"/>
      <c r="I30" s="8"/>
    </row>
    <row r="31" spans="1:9" x14ac:dyDescent="0.35">
      <c r="A31" s="3">
        <v>45036</v>
      </c>
      <c r="B31" s="1" t="str">
        <f>TEXT(Table24567[[#This Row],[Data]], "dddd")</f>
        <v>Thursday</v>
      </c>
      <c r="C31" s="2">
        <v>0.33333333333333331</v>
      </c>
      <c r="D31" s="2">
        <v>0.66666666666666663</v>
      </c>
      <c r="G31" s="2">
        <f>Table24567[[#This Row],[Stop]]-Table24567[[#This Row],[Start ]] + Table24567[[#This Row],[Stop 2]]-Table24567[[#This Row],[Start 2]]</f>
        <v>0.33333333333333331</v>
      </c>
      <c r="H31" s="8"/>
      <c r="I31" s="8"/>
    </row>
    <row r="32" spans="1:9" x14ac:dyDescent="0.35">
      <c r="A32" s="3">
        <v>45037</v>
      </c>
      <c r="B32" s="1" t="str">
        <f>TEXT(Table24567[[#This Row],[Data]], "dddd")</f>
        <v>Friday</v>
      </c>
      <c r="C32" s="2">
        <v>0.29166666666666669</v>
      </c>
      <c r="D32" s="2">
        <v>0.68055555555555547</v>
      </c>
      <c r="G32" s="2">
        <f>Table24567[[#This Row],[Stop]]-Table24567[[#This Row],[Start ]] + Table24567[[#This Row],[Stop 2]]-Table24567[[#This Row],[Start 2]]</f>
        <v>0.38888888888888878</v>
      </c>
      <c r="H32" s="8"/>
      <c r="I32" s="8"/>
    </row>
    <row r="33" spans="1:9" x14ac:dyDescent="0.35">
      <c r="A33" s="3">
        <v>45038</v>
      </c>
      <c r="B33" s="1" t="str">
        <f>TEXT(Table24567[[#This Row],[Data]], "dddd")</f>
        <v>Saturday</v>
      </c>
      <c r="G33" s="2">
        <f>Table24567[[#This Row],[Stop]]-Table24567[[#This Row],[Start ]] + Table24567[[#This Row],[Stop 2]]-Table24567[[#This Row],[Start 2]]</f>
        <v>0</v>
      </c>
      <c r="H33" s="8"/>
      <c r="I33" s="8"/>
    </row>
    <row r="34" spans="1:9" x14ac:dyDescent="0.35">
      <c r="A34" s="3">
        <v>45039</v>
      </c>
      <c r="B34" s="1" t="str">
        <f>TEXT(Table24567[[#This Row],[Data]], "dddd")</f>
        <v>Sunday</v>
      </c>
      <c r="G34" s="2">
        <f>Table24567[[#This Row],[Stop]]-Table24567[[#This Row],[Start ]] + Table24567[[#This Row],[Stop 2]]-Table24567[[#This Row],[Start 2]]</f>
        <v>0</v>
      </c>
      <c r="H34" s="8"/>
      <c r="I34" s="8"/>
    </row>
    <row r="35" spans="1:9" x14ac:dyDescent="0.35">
      <c r="A35" s="3">
        <v>45040</v>
      </c>
      <c r="B35" s="1" t="str">
        <f>TEXT(Table24567[[#This Row],[Data]], "dddd")</f>
        <v>Monday</v>
      </c>
      <c r="C35" s="2">
        <v>0.29166666666666669</v>
      </c>
      <c r="D35" s="2">
        <v>0.66666666666666663</v>
      </c>
      <c r="G35" s="2">
        <f>Table24567[[#This Row],[Stop]]-Table24567[[#This Row],[Start ]] + Table24567[[#This Row],[Stop 2]]-Table24567[[#This Row],[Start 2]]</f>
        <v>0.37499999999999994</v>
      </c>
      <c r="H35" s="8">
        <f>SUM(G35:G41)</f>
        <v>1.4999999999999998</v>
      </c>
      <c r="I35" s="8">
        <f>H35/5</f>
        <v>0.29999999999999993</v>
      </c>
    </row>
    <row r="36" spans="1:9" x14ac:dyDescent="0.35">
      <c r="A36" s="3">
        <v>45041</v>
      </c>
      <c r="B36" s="1" t="str">
        <f>TEXT(Table24567[[#This Row],[Data]], "dddd")</f>
        <v>Tuesday</v>
      </c>
      <c r="C36" s="2">
        <v>0.29166666666666669</v>
      </c>
      <c r="D36" s="2">
        <v>0.66666666666666663</v>
      </c>
      <c r="G36" s="2">
        <f>Table24567[[#This Row],[Stop]]-Table24567[[#This Row],[Start ]] + Table24567[[#This Row],[Stop 2]]-Table24567[[#This Row],[Start 2]]</f>
        <v>0.37499999999999994</v>
      </c>
      <c r="H36" s="8"/>
      <c r="I36" s="8"/>
    </row>
    <row r="37" spans="1:9" x14ac:dyDescent="0.35">
      <c r="A37" s="3">
        <v>45042</v>
      </c>
      <c r="B37" s="1" t="str">
        <f>TEXT(Table24567[[#This Row],[Data]], "dddd")</f>
        <v>Wednesday</v>
      </c>
      <c r="G37" s="2">
        <f>Table24567[[#This Row],[Stop]]-Table24567[[#This Row],[Start ]] + Table24567[[#This Row],[Stop 2]]-Table24567[[#This Row],[Start 2]]</f>
        <v>0</v>
      </c>
      <c r="H37" s="8"/>
      <c r="I37" s="8"/>
    </row>
    <row r="38" spans="1:9" x14ac:dyDescent="0.35">
      <c r="A38" s="3">
        <v>45043</v>
      </c>
      <c r="B38" s="1" t="str">
        <f>TEXT(Table24567[[#This Row],[Data]], "dddd")</f>
        <v>Thursday</v>
      </c>
      <c r="C38" s="2">
        <v>0.29166666666666669</v>
      </c>
      <c r="D38" s="2">
        <v>0.66666666666666663</v>
      </c>
      <c r="G38" s="2">
        <f>Table24567[[#This Row],[Stop]]-Table24567[[#This Row],[Start ]] + Table24567[[#This Row],[Stop 2]]-Table24567[[#This Row],[Start 2]]</f>
        <v>0.37499999999999994</v>
      </c>
      <c r="H38" s="8"/>
      <c r="I38" s="8"/>
    </row>
    <row r="39" spans="1:9" x14ac:dyDescent="0.35">
      <c r="A39" s="3">
        <v>45044</v>
      </c>
      <c r="B39" s="1" t="str">
        <f>TEXT(Table24567[[#This Row],[Data]], "dddd")</f>
        <v>Friday</v>
      </c>
      <c r="C39" s="2">
        <v>0.29166666666666669</v>
      </c>
      <c r="D39" s="2">
        <v>0.66666666666666663</v>
      </c>
      <c r="G39" s="2">
        <f>Table24567[[#This Row],[Stop]]-Table24567[[#This Row],[Start ]] + Table24567[[#This Row],[Stop 2]]-Table24567[[#This Row],[Start 2]]</f>
        <v>0.37499999999999994</v>
      </c>
      <c r="H39" s="8"/>
      <c r="I39" s="8"/>
    </row>
    <row r="40" spans="1:9" x14ac:dyDescent="0.35">
      <c r="A40" s="3">
        <v>45045</v>
      </c>
      <c r="B40" s="1" t="str">
        <f>TEXT(Table24567[[#This Row],[Data]], "dddd")</f>
        <v>Saturday</v>
      </c>
      <c r="G40" s="2">
        <f>Table24567[[#This Row],[Stop]]-Table24567[[#This Row],[Start ]] + Table24567[[#This Row],[Stop 2]]-Table24567[[#This Row],[Start 2]]</f>
        <v>0</v>
      </c>
      <c r="H40" s="8"/>
      <c r="I40" s="8"/>
    </row>
    <row r="41" spans="1:9" x14ac:dyDescent="0.35">
      <c r="A41" s="3">
        <v>45046</v>
      </c>
      <c r="B41" s="1" t="str">
        <f>TEXT(Table24567[[#This Row],[Data]], "dddd")</f>
        <v>Sunday</v>
      </c>
      <c r="G41" s="2">
        <f>Table24567[[#This Row],[Stop]]-Table24567[[#This Row],[Start ]] + Table24567[[#This Row],[Stop 2]]-Table24567[[#This Row],[Start 2]]</f>
        <v>0</v>
      </c>
      <c r="H41" s="8"/>
      <c r="I41" s="8"/>
    </row>
  </sheetData>
  <mergeCells count="12">
    <mergeCell ref="H35:H41"/>
    <mergeCell ref="I35:I41"/>
    <mergeCell ref="H21:H27"/>
    <mergeCell ref="I21:I27"/>
    <mergeCell ref="H2:H6"/>
    <mergeCell ref="I2:I6"/>
    <mergeCell ref="H7:H13"/>
    <mergeCell ref="I7:I13"/>
    <mergeCell ref="H14:H20"/>
    <mergeCell ref="I14:I20"/>
    <mergeCell ref="H28:H34"/>
    <mergeCell ref="I28:I3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Kwiecien 2023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Szymon Bocian</dc:creator>
  <cp:keywords/>
  <dc:description/>
  <cp:lastModifiedBy>Szymon Bocian</cp:lastModifiedBy>
  <cp:revision/>
  <dcterms:created xsi:type="dcterms:W3CDTF">2015-06-05T18:17:20Z</dcterms:created>
  <dcterms:modified xsi:type="dcterms:W3CDTF">2023-05-08T08:37:13Z</dcterms:modified>
  <cp:category/>
  <cp:contentStatus/>
</cp:coreProperties>
</file>