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zezhang/Desktop/MA_LLM/Code/evaluation/"/>
    </mc:Choice>
  </mc:AlternateContent>
  <xr:revisionPtr revIDLastSave="0" documentId="13_ncr:1_{094DE8A9-6036-6147-88FE-7095BE514C32}" xr6:coauthVersionLast="47" xr6:coauthVersionMax="47" xr10:uidLastSave="{00000000-0000-0000-0000-000000000000}"/>
  <bookViews>
    <workbookView xWindow="38420" yWindow="1540" windowWidth="30240" windowHeight="17260" activeTab="1" xr2:uid="{C21F6160-FA3C-DA44-B88B-2D7617B49F2A}"/>
  </bookViews>
  <sheets>
    <sheet name="summary_t=0" sheetId="52" r:id="rId1"/>
    <sheet name="Sheet79" sheetId="94" r:id="rId2"/>
    <sheet name="summary_t=0.7" sheetId="3" r:id="rId3"/>
    <sheet name="gpt 4-0 1" sheetId="5" state="hidden" r:id="rId4"/>
    <sheet name="gpt 4-0 1 t=0" sheetId="54" state="hidden" r:id="rId5"/>
    <sheet name="gpt 4-0 2 t=0" sheetId="59" state="hidden" r:id="rId6"/>
    <sheet name="gpt 4-0 3 t=0" sheetId="60" state="hidden" r:id="rId7"/>
    <sheet name="gpt 4-0 4 t=0" sheetId="61" state="hidden" r:id="rId8"/>
    <sheet name="gpt 4-0 5 t=0" sheetId="62" state="hidden" r:id="rId9"/>
    <sheet name="gpt 4-0 2" sheetId="16" state="hidden" r:id="rId10"/>
    <sheet name="gpt 4-0 3" sheetId="17" state="hidden" r:id="rId11"/>
    <sheet name="gpt 4-0 4" sheetId="18" state="hidden" r:id="rId12"/>
    <sheet name="gpt 4-0 5" sheetId="19" state="hidden" r:id="rId13"/>
    <sheet name="gpt 3.5 turbo 1" sheetId="4" state="hidden" r:id="rId14"/>
    <sheet name="gpt 3.5 turbo 1 t =0 " sheetId="53" state="hidden" r:id="rId15"/>
    <sheet name="gpt 3.5 turbo 2 t =0 " sheetId="55" state="hidden" r:id="rId16"/>
    <sheet name="gpt 3.5 turbo 3 t =0 " sheetId="56" state="hidden" r:id="rId17"/>
    <sheet name="gpt 3.5 turbo 4 t =0 " sheetId="57" state="hidden" r:id="rId18"/>
    <sheet name="gpt 3.5 turbo 5 t =0 " sheetId="58" state="hidden" r:id="rId19"/>
    <sheet name="gpt 3.5 turbo 2" sheetId="21" state="hidden" r:id="rId20"/>
    <sheet name="gpt 3.5 turbo 3" sheetId="22" state="hidden" r:id="rId21"/>
    <sheet name="gpt 3.5 turbo 4" sheetId="23" state="hidden" r:id="rId22"/>
    <sheet name="gpt 3.5 turbo 5" sheetId="24" state="hidden" r:id="rId23"/>
    <sheet name="gpt 3.5 turobo ft whole 1" sheetId="8" state="hidden" r:id="rId24"/>
    <sheet name="gpt 3.5 turobo ft whole 1 t=0" sheetId="73" state="hidden" r:id="rId25"/>
    <sheet name="gpt 3.5 turobo ft whole 2" sheetId="26" state="hidden" r:id="rId26"/>
    <sheet name="gpt 3.5 turobo ft whole 3" sheetId="27" state="hidden" r:id="rId27"/>
    <sheet name="gpt 3.5 turobo ft whole 4" sheetId="28" state="hidden" r:id="rId28"/>
    <sheet name="gpt 3.5 turobo ft whole 5" sheetId="29" state="hidden" r:id="rId29"/>
    <sheet name="gpt 3.5 turbo ft_part 1" sheetId="15" state="hidden" r:id="rId30"/>
    <sheet name="gpt 3.5 turbo ft_part 2" sheetId="42" state="hidden" r:id="rId31"/>
    <sheet name="gpt 3.5 turbo ft_part 3" sheetId="43" state="hidden" r:id="rId32"/>
    <sheet name="gpt 3.5 turbo ft_part 4" sheetId="44" state="hidden" r:id="rId33"/>
    <sheet name="gpt 3.5 turbo ft_part 5" sheetId="45" state="hidden" r:id="rId34"/>
    <sheet name="gpt 3.5 turbo ft_k_fold_1" sheetId="9" state="hidden" r:id="rId35"/>
    <sheet name="gpt 3.5 turbo ft_k_fold_1 t=0" sheetId="80" state="hidden" r:id="rId36"/>
    <sheet name="llama 3 70b k fold 1" sheetId="46" state="hidden" r:id="rId37"/>
    <sheet name="llama 3 70b k fold 1 t=0" sheetId="86" state="hidden" r:id="rId38"/>
    <sheet name="llama 3 70b k fold 2" sheetId="47" state="hidden" r:id="rId39"/>
    <sheet name="llama 3 70b k fold 2 t=0" sheetId="87" state="hidden" r:id="rId40"/>
    <sheet name="llama 3 70b k fold 3" sheetId="48" state="hidden" r:id="rId41"/>
    <sheet name="llama 3 70b k fold 3 t=0" sheetId="88" state="hidden" r:id="rId42"/>
    <sheet name="llama 3 70b k fold 4" sheetId="49" state="hidden" r:id="rId43"/>
    <sheet name="llama 3 70b k fold 4 t=0" sheetId="89" state="hidden" r:id="rId44"/>
    <sheet name="llama 3 70b k fold 5" sheetId="50" state="hidden" r:id="rId45"/>
    <sheet name="llama 3 70b k fold 5 t=0" sheetId="90" state="hidden" r:id="rId46"/>
    <sheet name="llama 3 70b k fold 6" sheetId="51" state="hidden" r:id="rId47"/>
    <sheet name="llama 3 70b k fold 6 t=0" sheetId="91" state="hidden" r:id="rId48"/>
    <sheet name="gpt 3.5 turbo ft_k_fold_2" sheetId="10" state="hidden" r:id="rId49"/>
    <sheet name="gpt 3.5 turbo ft_k_fold_2 t=0" sheetId="81" state="hidden" r:id="rId50"/>
    <sheet name="gpt 3.5 turbo ft_k_fold_3" sheetId="11" state="hidden" r:id="rId51"/>
    <sheet name="gpt 3.5 turbo ft_k_fold_3 t=0" sheetId="82" state="hidden" r:id="rId52"/>
    <sheet name="gpt 3.5 turbo ft_k_fold_4" sheetId="12" state="hidden" r:id="rId53"/>
    <sheet name="gpt 3.5 turbo ft_k_fold_4 t=0" sheetId="83" state="hidden" r:id="rId54"/>
    <sheet name="gpt 3.5 turbo ft_k_fold_5" sheetId="13" state="hidden" r:id="rId55"/>
    <sheet name="gpt 3.5 turbo ft_k_fold_5 t=0" sheetId="84" state="hidden" r:id="rId56"/>
    <sheet name="gpt 3.5 turbo ft_k_fold_6" sheetId="14" state="hidden" r:id="rId57"/>
    <sheet name="gpt 3.5 turbo ft_k_fold_6 t=0" sheetId="85" state="hidden" r:id="rId58"/>
    <sheet name="llama 3 70b 1" sheetId="6" state="hidden" r:id="rId59"/>
    <sheet name="llama 3 8b 1" sheetId="7" state="hidden" r:id="rId60"/>
    <sheet name="llama 3 8b 1 t=0" sheetId="68" state="hidden" r:id="rId61"/>
    <sheet name="llama 3 8b 2 t=0" sheetId="69" state="hidden" r:id="rId62"/>
    <sheet name="llama 3 8b 3 t=0" sheetId="70" state="hidden" r:id="rId63"/>
    <sheet name="llama 3 8b 4 t=0" sheetId="71" state="hidden" r:id="rId64"/>
    <sheet name="llama 3 8b 5 t=0" sheetId="72" state="hidden" r:id="rId65"/>
    <sheet name="llama 3 70b 1 t=0" sheetId="63" state="hidden" r:id="rId66"/>
    <sheet name="llama 3 70b ft_whole 1" sheetId="2" state="hidden" r:id="rId67"/>
    <sheet name="llama 3 70b ft_whole 1 t=0" sheetId="79" state="hidden" r:id="rId68"/>
    <sheet name="llama 3 70b ft_whole 2" sheetId="75" state="hidden" r:id="rId69"/>
    <sheet name="llama 3 70b ft_whole 3" sheetId="76" state="hidden" r:id="rId70"/>
    <sheet name="llama 3 70b ft_whole 4" sheetId="77" state="hidden" r:id="rId71"/>
    <sheet name="llama 3 70b ft_whole 5" sheetId="78" state="hidden" r:id="rId72"/>
    <sheet name="llama 3 8b 2" sheetId="30" state="hidden" r:id="rId73"/>
    <sheet name="llama 3 8b 3" sheetId="31" state="hidden" r:id="rId74"/>
    <sheet name="llama 3 8b 4" sheetId="32" state="hidden" r:id="rId75"/>
    <sheet name="llama 3 8b 5" sheetId="33" state="hidden" r:id="rId76"/>
  </sheets>
  <definedNames>
    <definedName name="_xlchart.v1.2" hidden="1">Sheet79!$A$85:$H$85</definedName>
    <definedName name="_xlchart.v1.3" hidden="1">Sheet79!$A$86:$H$86</definedName>
    <definedName name="_xlchart.v2.0" hidden="1">Sheet79!$A$85:$H$85</definedName>
    <definedName name="_xlchart.v2.1" hidden="1">Sheet79!$A$86:$H$86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52" l="1"/>
  <c r="K28" i="52"/>
  <c r="G28" i="52"/>
  <c r="O3" i="52"/>
  <c r="K3" i="52"/>
  <c r="K9" i="52"/>
  <c r="C9" i="52"/>
  <c r="G9" i="52"/>
  <c r="G3" i="52"/>
  <c r="C3" i="52"/>
  <c r="C46" i="94"/>
  <c r="B46" i="94"/>
  <c r="A46" i="94"/>
  <c r="C40" i="94"/>
  <c r="B40" i="94"/>
  <c r="A40" i="94"/>
  <c r="C39" i="94"/>
  <c r="B39" i="94"/>
  <c r="A39" i="94"/>
  <c r="C38" i="94"/>
  <c r="B38" i="94"/>
  <c r="A38" i="94"/>
  <c r="C44" i="94"/>
  <c r="B44" i="94"/>
  <c r="A44" i="94"/>
  <c r="C43" i="94"/>
  <c r="B43" i="94"/>
  <c r="A43" i="94"/>
  <c r="C42" i="94"/>
  <c r="B42" i="94"/>
  <c r="A42" i="94"/>
  <c r="L32" i="52"/>
  <c r="K32" i="52"/>
  <c r="J32" i="52"/>
  <c r="H32" i="52"/>
  <c r="F32" i="52"/>
  <c r="L28" i="52"/>
  <c r="J28" i="52"/>
  <c r="H28" i="52"/>
  <c r="F28" i="52"/>
  <c r="L16" i="52"/>
  <c r="K16" i="52"/>
  <c r="J16" i="52"/>
  <c r="H16" i="52"/>
  <c r="G16" i="52"/>
  <c r="F16" i="52"/>
  <c r="C9" i="94"/>
  <c r="B9" i="94"/>
  <c r="A9" i="94"/>
  <c r="P3" i="52"/>
  <c r="N3" i="52"/>
  <c r="O9" i="52"/>
  <c r="P9" i="52"/>
  <c r="N9" i="52"/>
  <c r="L9" i="52"/>
  <c r="J9" i="52"/>
  <c r="L3" i="52"/>
  <c r="J3" i="52"/>
  <c r="H9" i="52"/>
  <c r="F9" i="52"/>
  <c r="D9" i="52"/>
  <c r="B9" i="52"/>
  <c r="H3" i="52"/>
  <c r="F3" i="52"/>
  <c r="D3" i="52"/>
  <c r="B3" i="52"/>
  <c r="K36" i="52" l="1"/>
  <c r="L36" i="52"/>
  <c r="J36" i="52"/>
  <c r="E32" i="85"/>
  <c r="D32" i="85"/>
  <c r="C32" i="85"/>
  <c r="J18" i="52"/>
  <c r="K18" i="52"/>
  <c r="L18" i="52"/>
  <c r="J19" i="52"/>
  <c r="K19" i="52"/>
  <c r="L19" i="52"/>
  <c r="J20" i="52"/>
  <c r="K20" i="52"/>
  <c r="L20" i="52"/>
  <c r="K17" i="52"/>
  <c r="L17" i="52"/>
  <c r="J17" i="52"/>
  <c r="K22" i="52"/>
  <c r="L22" i="52"/>
  <c r="J22" i="52"/>
  <c r="E134" i="79"/>
  <c r="D134" i="79"/>
  <c r="C134" i="79"/>
  <c r="E133" i="79"/>
  <c r="D133" i="79"/>
  <c r="C133" i="79"/>
  <c r="E132" i="79"/>
  <c r="D132" i="79"/>
  <c r="C132" i="79"/>
  <c r="E131" i="79"/>
  <c r="D131" i="79"/>
  <c r="C131" i="79"/>
  <c r="E130" i="79"/>
  <c r="D130" i="79"/>
  <c r="C130" i="79"/>
  <c r="J18" i="3"/>
  <c r="K18" i="3"/>
  <c r="L18" i="3"/>
  <c r="J19" i="3"/>
  <c r="K19" i="3"/>
  <c r="L19" i="3"/>
  <c r="J20" i="3"/>
  <c r="K20" i="3"/>
  <c r="L20" i="3"/>
  <c r="K17" i="3"/>
  <c r="L17" i="3"/>
  <c r="J17" i="3"/>
  <c r="K22" i="3"/>
  <c r="L22" i="3"/>
  <c r="J22" i="3"/>
  <c r="M23" i="3"/>
  <c r="E134" i="78"/>
  <c r="D134" i="78"/>
  <c r="C134" i="78"/>
  <c r="E133" i="78"/>
  <c r="D133" i="78"/>
  <c r="C133" i="78"/>
  <c r="E132" i="78"/>
  <c r="D132" i="78"/>
  <c r="C132" i="78"/>
  <c r="E131" i="78"/>
  <c r="D131" i="78"/>
  <c r="C131" i="78"/>
  <c r="E130" i="78"/>
  <c r="D130" i="78"/>
  <c r="C130" i="78"/>
  <c r="E134" i="77"/>
  <c r="D134" i="77"/>
  <c r="C134" i="77"/>
  <c r="E133" i="77"/>
  <c r="D133" i="77"/>
  <c r="C133" i="77"/>
  <c r="E132" i="77"/>
  <c r="D132" i="77"/>
  <c r="C132" i="77"/>
  <c r="E131" i="77"/>
  <c r="D131" i="77"/>
  <c r="C131" i="77"/>
  <c r="E130" i="77"/>
  <c r="D130" i="77"/>
  <c r="C130" i="77"/>
  <c r="E134" i="76"/>
  <c r="D134" i="76"/>
  <c r="C134" i="76"/>
  <c r="E133" i="76"/>
  <c r="D133" i="76"/>
  <c r="C133" i="76"/>
  <c r="E132" i="76"/>
  <c r="D132" i="76"/>
  <c r="C132" i="76"/>
  <c r="E131" i="76"/>
  <c r="D131" i="76"/>
  <c r="C131" i="76"/>
  <c r="E130" i="76"/>
  <c r="D130" i="76"/>
  <c r="C130" i="76"/>
  <c r="E134" i="75"/>
  <c r="D134" i="75"/>
  <c r="C134" i="75"/>
  <c r="E133" i="75"/>
  <c r="D133" i="75"/>
  <c r="C133" i="75"/>
  <c r="E132" i="75"/>
  <c r="D132" i="75"/>
  <c r="C132" i="75"/>
  <c r="E131" i="75"/>
  <c r="D131" i="75"/>
  <c r="C131" i="75"/>
  <c r="E130" i="75"/>
  <c r="D130" i="75"/>
  <c r="C130" i="75"/>
  <c r="F18" i="52"/>
  <c r="G18" i="52"/>
  <c r="H18" i="52"/>
  <c r="F19" i="52"/>
  <c r="G19" i="52"/>
  <c r="H19" i="52"/>
  <c r="F20" i="52"/>
  <c r="G20" i="52"/>
  <c r="H20" i="52"/>
  <c r="G17" i="52"/>
  <c r="H17" i="52"/>
  <c r="F17" i="52"/>
  <c r="G22" i="52"/>
  <c r="H22" i="52"/>
  <c r="F22" i="52"/>
  <c r="E134" i="73"/>
  <c r="D134" i="73"/>
  <c r="C134" i="73"/>
  <c r="E133" i="73"/>
  <c r="D133" i="73"/>
  <c r="C133" i="73"/>
  <c r="E132" i="73"/>
  <c r="D132" i="73"/>
  <c r="C132" i="73"/>
  <c r="E131" i="73"/>
  <c r="D131" i="73"/>
  <c r="C131" i="73"/>
  <c r="E130" i="73"/>
  <c r="D130" i="73"/>
  <c r="C130" i="73"/>
  <c r="N5" i="52"/>
  <c r="O5" i="52"/>
  <c r="P5" i="52"/>
  <c r="N6" i="52"/>
  <c r="O6" i="52"/>
  <c r="P6" i="52"/>
  <c r="N7" i="52"/>
  <c r="O7" i="52"/>
  <c r="P7" i="52"/>
  <c r="O4" i="52"/>
  <c r="P4" i="52"/>
  <c r="N4" i="52"/>
  <c r="Q10" i="52"/>
  <c r="E134" i="72"/>
  <c r="D134" i="72"/>
  <c r="C134" i="72"/>
  <c r="E133" i="72"/>
  <c r="D133" i="72"/>
  <c r="C133" i="72"/>
  <c r="E132" i="72"/>
  <c r="D132" i="72"/>
  <c r="C132" i="72"/>
  <c r="E131" i="72"/>
  <c r="D131" i="72"/>
  <c r="C131" i="72"/>
  <c r="E130" i="72"/>
  <c r="D130" i="72"/>
  <c r="C130" i="72"/>
  <c r="E134" i="71"/>
  <c r="D134" i="71"/>
  <c r="C134" i="71"/>
  <c r="E133" i="71"/>
  <c r="D133" i="71"/>
  <c r="C133" i="71"/>
  <c r="E132" i="71"/>
  <c r="D132" i="71"/>
  <c r="C132" i="71"/>
  <c r="E131" i="71"/>
  <c r="D131" i="71"/>
  <c r="C131" i="71"/>
  <c r="E130" i="71"/>
  <c r="D130" i="71"/>
  <c r="C130" i="71"/>
  <c r="E134" i="70"/>
  <c r="D134" i="70"/>
  <c r="C134" i="70"/>
  <c r="E133" i="70"/>
  <c r="D133" i="70"/>
  <c r="C133" i="70"/>
  <c r="E132" i="70"/>
  <c r="D132" i="70"/>
  <c r="C132" i="70"/>
  <c r="E131" i="70"/>
  <c r="D131" i="70"/>
  <c r="C131" i="70"/>
  <c r="E130" i="70"/>
  <c r="D130" i="70"/>
  <c r="C130" i="70"/>
  <c r="E134" i="69"/>
  <c r="D134" i="69"/>
  <c r="C134" i="69"/>
  <c r="E133" i="69"/>
  <c r="D133" i="69"/>
  <c r="C133" i="69"/>
  <c r="E132" i="69"/>
  <c r="D132" i="69"/>
  <c r="C132" i="69"/>
  <c r="E131" i="69"/>
  <c r="D131" i="69"/>
  <c r="C131" i="69"/>
  <c r="E130" i="69"/>
  <c r="D130" i="69"/>
  <c r="C130" i="69"/>
  <c r="E134" i="68"/>
  <c r="D134" i="68"/>
  <c r="C134" i="68"/>
  <c r="E133" i="68"/>
  <c r="D133" i="68"/>
  <c r="C133" i="68"/>
  <c r="E132" i="68"/>
  <c r="D132" i="68"/>
  <c r="C132" i="68"/>
  <c r="E131" i="68"/>
  <c r="D131" i="68"/>
  <c r="C131" i="68"/>
  <c r="E130" i="68"/>
  <c r="D130" i="68"/>
  <c r="C130" i="68"/>
  <c r="E134" i="63"/>
  <c r="D134" i="63"/>
  <c r="C134" i="63"/>
  <c r="E133" i="63"/>
  <c r="D133" i="63"/>
  <c r="C133" i="63"/>
  <c r="E132" i="63"/>
  <c r="D132" i="63"/>
  <c r="C132" i="63"/>
  <c r="E131" i="63"/>
  <c r="D131" i="63"/>
  <c r="C131" i="63"/>
  <c r="E130" i="63"/>
  <c r="D130" i="63"/>
  <c r="C130" i="63"/>
  <c r="B5" i="52"/>
  <c r="C5" i="52"/>
  <c r="D5" i="52"/>
  <c r="B6" i="52"/>
  <c r="C6" i="52"/>
  <c r="D6" i="52"/>
  <c r="B7" i="52"/>
  <c r="C7" i="52"/>
  <c r="D7" i="52"/>
  <c r="C4" i="52"/>
  <c r="D4" i="52"/>
  <c r="B4" i="52"/>
  <c r="E10" i="52" a="1"/>
  <c r="E10" i="52" s="1"/>
  <c r="E10" i="3" a="1"/>
  <c r="E10" i="3" s="1"/>
  <c r="E134" i="62"/>
  <c r="D134" i="62"/>
  <c r="C134" i="62"/>
  <c r="E133" i="62"/>
  <c r="D133" i="62"/>
  <c r="C133" i="62"/>
  <c r="E132" i="62"/>
  <c r="D132" i="62"/>
  <c r="C132" i="62"/>
  <c r="E131" i="62"/>
  <c r="D131" i="62"/>
  <c r="C131" i="62"/>
  <c r="E130" i="62"/>
  <c r="D130" i="62"/>
  <c r="C130" i="62"/>
  <c r="E134" i="61"/>
  <c r="D134" i="61"/>
  <c r="C134" i="61"/>
  <c r="E133" i="61"/>
  <c r="D133" i="61"/>
  <c r="C133" i="61"/>
  <c r="E132" i="61"/>
  <c r="D132" i="61"/>
  <c r="C132" i="61"/>
  <c r="E131" i="61"/>
  <c r="D131" i="61"/>
  <c r="C131" i="61"/>
  <c r="E130" i="61"/>
  <c r="D130" i="61"/>
  <c r="C130" i="61"/>
  <c r="E134" i="60"/>
  <c r="D134" i="60"/>
  <c r="C134" i="60"/>
  <c r="E133" i="60"/>
  <c r="D133" i="60"/>
  <c r="C133" i="60"/>
  <c r="E132" i="60"/>
  <c r="D132" i="60"/>
  <c r="C132" i="60"/>
  <c r="E131" i="60"/>
  <c r="D131" i="60"/>
  <c r="C131" i="60"/>
  <c r="E130" i="60"/>
  <c r="D130" i="60"/>
  <c r="C130" i="60"/>
  <c r="E134" i="59"/>
  <c r="D134" i="59"/>
  <c r="C134" i="59"/>
  <c r="E133" i="59"/>
  <c r="D133" i="59"/>
  <c r="C133" i="59"/>
  <c r="E132" i="59"/>
  <c r="D132" i="59"/>
  <c r="C132" i="59"/>
  <c r="E131" i="59"/>
  <c r="D131" i="59"/>
  <c r="C131" i="59"/>
  <c r="E130" i="59"/>
  <c r="D130" i="59"/>
  <c r="C130" i="59"/>
  <c r="I10" i="52"/>
  <c r="F5" i="52"/>
  <c r="G5" i="52"/>
  <c r="H5" i="52"/>
  <c r="F6" i="52"/>
  <c r="G6" i="52"/>
  <c r="H6" i="52"/>
  <c r="F7" i="52"/>
  <c r="G7" i="52"/>
  <c r="H7" i="52"/>
  <c r="G4" i="52"/>
  <c r="H4" i="52"/>
  <c r="F4" i="52"/>
  <c r="E134" i="58"/>
  <c r="D134" i="58"/>
  <c r="C134" i="58"/>
  <c r="E133" i="58"/>
  <c r="D133" i="58"/>
  <c r="C133" i="58"/>
  <c r="E132" i="58"/>
  <c r="D132" i="58"/>
  <c r="C132" i="58"/>
  <c r="E131" i="58"/>
  <c r="D131" i="58"/>
  <c r="C131" i="58"/>
  <c r="E130" i="58"/>
  <c r="D130" i="58"/>
  <c r="C130" i="58"/>
  <c r="E134" i="57"/>
  <c r="D134" i="57"/>
  <c r="C134" i="57"/>
  <c r="E133" i="57"/>
  <c r="D133" i="57"/>
  <c r="C133" i="57"/>
  <c r="E132" i="57"/>
  <c r="D132" i="57"/>
  <c r="C132" i="57"/>
  <c r="E131" i="57"/>
  <c r="D131" i="57"/>
  <c r="C131" i="57"/>
  <c r="E130" i="57"/>
  <c r="D130" i="57"/>
  <c r="C130" i="57"/>
  <c r="E134" i="56"/>
  <c r="D134" i="56"/>
  <c r="C134" i="56"/>
  <c r="E133" i="56"/>
  <c r="D133" i="56"/>
  <c r="C133" i="56"/>
  <c r="E132" i="56"/>
  <c r="D132" i="56"/>
  <c r="C132" i="56"/>
  <c r="E131" i="56"/>
  <c r="D131" i="56"/>
  <c r="C131" i="56"/>
  <c r="E130" i="56"/>
  <c r="D130" i="56"/>
  <c r="C130" i="56"/>
  <c r="E134" i="55"/>
  <c r="D134" i="55"/>
  <c r="C134" i="55"/>
  <c r="E133" i="55"/>
  <c r="D133" i="55"/>
  <c r="C133" i="55"/>
  <c r="E132" i="55"/>
  <c r="D132" i="55"/>
  <c r="C132" i="55"/>
  <c r="E131" i="55"/>
  <c r="D131" i="55"/>
  <c r="C131" i="55"/>
  <c r="E130" i="55"/>
  <c r="D130" i="55"/>
  <c r="C130" i="55"/>
  <c r="E134" i="54"/>
  <c r="D134" i="54"/>
  <c r="C134" i="54"/>
  <c r="E133" i="54"/>
  <c r="D133" i="54"/>
  <c r="C133" i="54"/>
  <c r="E132" i="54"/>
  <c r="D132" i="54"/>
  <c r="C132" i="54"/>
  <c r="E131" i="54"/>
  <c r="D131" i="54"/>
  <c r="C131" i="54"/>
  <c r="E130" i="54"/>
  <c r="D130" i="54"/>
  <c r="C130" i="54"/>
  <c r="E134" i="53"/>
  <c r="D134" i="53"/>
  <c r="C134" i="53"/>
  <c r="E133" i="53"/>
  <c r="D133" i="53"/>
  <c r="C133" i="53"/>
  <c r="E132" i="53"/>
  <c r="D132" i="53"/>
  <c r="C132" i="53"/>
  <c r="E131" i="53"/>
  <c r="D131" i="53"/>
  <c r="C131" i="53"/>
  <c r="E130" i="53"/>
  <c r="D130" i="53"/>
  <c r="C130" i="53"/>
  <c r="H36" i="52"/>
  <c r="G36" i="52"/>
  <c r="F36" i="52"/>
  <c r="M37" i="3"/>
  <c r="K36" i="3"/>
  <c r="L36" i="3"/>
  <c r="J36" i="3"/>
  <c r="K28" i="3"/>
  <c r="L28" i="3"/>
  <c r="J28" i="3"/>
  <c r="J32" i="3"/>
  <c r="K32" i="3"/>
  <c r="L32" i="3"/>
  <c r="I7" i="49"/>
  <c r="J7" i="49"/>
  <c r="H7" i="49"/>
  <c r="D33" i="51"/>
  <c r="E33" i="51"/>
  <c r="C33" i="51"/>
  <c r="E122" i="50"/>
  <c r="D122" i="50"/>
  <c r="C122" i="50"/>
  <c r="G121" i="50"/>
  <c r="E121" i="50" a="1"/>
  <c r="E121" i="50" s="1"/>
  <c r="D121" i="50" a="1"/>
  <c r="D121" i="50" s="1"/>
  <c r="C121" i="50" a="1"/>
  <c r="C121" i="50" s="1"/>
  <c r="G114" i="49"/>
  <c r="C114" i="49" a="1"/>
  <c r="C114" i="49" s="1"/>
  <c r="D108" i="49"/>
  <c r="D87" i="49"/>
  <c r="D68" i="49"/>
  <c r="D48" i="49"/>
  <c r="D28" i="49"/>
  <c r="E114" i="49" a="1"/>
  <c r="E114" i="49" s="1"/>
  <c r="D114" i="49" a="1"/>
  <c r="D114" i="49" s="1"/>
  <c r="F118" i="48"/>
  <c r="K8" i="48"/>
  <c r="L8" i="48"/>
  <c r="J8" i="48"/>
  <c r="D119" i="48"/>
  <c r="E119" i="48"/>
  <c r="C119" i="48"/>
  <c r="D118" i="48" a="1"/>
  <c r="D118" i="48" s="1"/>
  <c r="E118" i="48" a="1"/>
  <c r="E118" i="48" s="1"/>
  <c r="C118" i="48" a="1"/>
  <c r="C118" i="48" s="1"/>
  <c r="F120" i="47"/>
  <c r="D121" i="47"/>
  <c r="E121" i="47"/>
  <c r="C121" i="47"/>
  <c r="D120" i="47" a="1"/>
  <c r="D120" i="47" s="1"/>
  <c r="E120" i="47" a="1"/>
  <c r="E120" i="47" s="1"/>
  <c r="C120" i="47" a="1"/>
  <c r="C120" i="47" s="1"/>
  <c r="E128" i="46"/>
  <c r="D128" i="46"/>
  <c r="C128" i="46"/>
  <c r="G127" i="46"/>
  <c r="E127" i="46" a="1"/>
  <c r="E127" i="46" s="1"/>
  <c r="D127" i="46" a="1"/>
  <c r="D127" i="46" s="1"/>
  <c r="C127" i="46" a="1"/>
  <c r="C127" i="46" s="1"/>
  <c r="G47" i="3"/>
  <c r="H47" i="3"/>
  <c r="F47" i="3"/>
  <c r="H80" i="45"/>
  <c r="C26" i="15"/>
  <c r="E26" i="44"/>
  <c r="D26" i="44"/>
  <c r="C26" i="44"/>
  <c r="E26" i="43"/>
  <c r="D26" i="43"/>
  <c r="C26" i="43"/>
  <c r="E26" i="42"/>
  <c r="D26" i="42"/>
  <c r="C26" i="42"/>
  <c r="G43" i="3"/>
  <c r="H43" i="3"/>
  <c r="F43" i="3"/>
  <c r="G42" i="3"/>
  <c r="H42" i="3"/>
  <c r="F42" i="3"/>
  <c r="E80" i="45"/>
  <c r="D80" i="45"/>
  <c r="C80" i="45"/>
  <c r="E53" i="45"/>
  <c r="D53" i="45"/>
  <c r="C53" i="45"/>
  <c r="E80" i="44"/>
  <c r="D80" i="44"/>
  <c r="C80" i="44"/>
  <c r="E53" i="44"/>
  <c r="D53" i="44"/>
  <c r="C53" i="44"/>
  <c r="E80" i="43"/>
  <c r="D80" i="43"/>
  <c r="C80" i="43"/>
  <c r="E53" i="43"/>
  <c r="D53" i="43"/>
  <c r="C53" i="43"/>
  <c r="E80" i="42"/>
  <c r="D80" i="42"/>
  <c r="C80" i="42"/>
  <c r="E53" i="42"/>
  <c r="D53" i="42"/>
  <c r="C53" i="42"/>
  <c r="G36" i="3"/>
  <c r="H36" i="3"/>
  <c r="F36" i="3"/>
  <c r="I37" i="3"/>
  <c r="G28" i="3"/>
  <c r="H28" i="3"/>
  <c r="F28" i="3"/>
  <c r="D32" i="14"/>
  <c r="E32" i="14"/>
  <c r="C32" i="14"/>
  <c r="F125" i="10"/>
  <c r="G133" i="12"/>
  <c r="G121" i="13"/>
  <c r="D122" i="13"/>
  <c r="E122" i="13"/>
  <c r="C122" i="13"/>
  <c r="D121" i="13" a="1"/>
  <c r="D121" i="13" s="1"/>
  <c r="E121" i="13" a="1"/>
  <c r="E121" i="13" s="1"/>
  <c r="C121" i="13" a="1"/>
  <c r="C121" i="13" s="1"/>
  <c r="D133" i="12" a="1"/>
  <c r="D133" i="12" s="1"/>
  <c r="E133" i="12" a="1"/>
  <c r="E133" i="12"/>
  <c r="C133" i="12" a="1"/>
  <c r="C133" i="12"/>
  <c r="C53" i="11"/>
  <c r="D53" i="11"/>
  <c r="E53" i="11"/>
  <c r="D125" i="10"/>
  <c r="E125" i="10"/>
  <c r="C125" i="10"/>
  <c r="G127" i="9"/>
  <c r="D127" i="9" a="1"/>
  <c r="D127" i="9" s="1"/>
  <c r="E127" i="9" a="1"/>
  <c r="E127" i="9"/>
  <c r="C127" i="9" a="1"/>
  <c r="C127" i="9" s="1"/>
  <c r="D128" i="9"/>
  <c r="E128" i="9"/>
  <c r="C128" i="9"/>
  <c r="I10" i="3" a="1"/>
  <c r="I10" i="3" s="1"/>
  <c r="Q10" i="3"/>
  <c r="N5" i="3"/>
  <c r="O5" i="3"/>
  <c r="P5" i="3"/>
  <c r="P3" i="3" s="1"/>
  <c r="N6" i="3"/>
  <c r="O6" i="3"/>
  <c r="P6" i="3"/>
  <c r="N7" i="3"/>
  <c r="O7" i="3"/>
  <c r="P7" i="3"/>
  <c r="O4" i="3"/>
  <c r="P4" i="3"/>
  <c r="N4" i="3"/>
  <c r="N3" i="3" s="1"/>
  <c r="O9" i="3"/>
  <c r="P9" i="3"/>
  <c r="N9" i="3"/>
  <c r="E134" i="33"/>
  <c r="D134" i="33"/>
  <c r="C134" i="33"/>
  <c r="E133" i="33"/>
  <c r="D133" i="33"/>
  <c r="C133" i="33"/>
  <c r="E132" i="33"/>
  <c r="D132" i="33"/>
  <c r="C132" i="33"/>
  <c r="E131" i="33"/>
  <c r="D131" i="33"/>
  <c r="C131" i="33"/>
  <c r="E130" i="33"/>
  <c r="D130" i="33"/>
  <c r="C130" i="33"/>
  <c r="E134" i="32"/>
  <c r="D134" i="32"/>
  <c r="C134" i="32"/>
  <c r="E133" i="32"/>
  <c r="D133" i="32"/>
  <c r="C133" i="32"/>
  <c r="E132" i="32"/>
  <c r="D132" i="32"/>
  <c r="C132" i="32"/>
  <c r="E131" i="32"/>
  <c r="D131" i="32"/>
  <c r="C131" i="32"/>
  <c r="E130" i="32"/>
  <c r="D130" i="32"/>
  <c r="C130" i="32"/>
  <c r="E134" i="31"/>
  <c r="D134" i="31"/>
  <c r="C134" i="31"/>
  <c r="E133" i="31"/>
  <c r="D133" i="31"/>
  <c r="C133" i="31"/>
  <c r="E132" i="31"/>
  <c r="D132" i="31"/>
  <c r="C132" i="31"/>
  <c r="E131" i="31"/>
  <c r="D131" i="31"/>
  <c r="C131" i="31"/>
  <c r="E130" i="31"/>
  <c r="D130" i="31"/>
  <c r="C130" i="31"/>
  <c r="E134" i="30"/>
  <c r="D134" i="30"/>
  <c r="C134" i="30"/>
  <c r="E133" i="30"/>
  <c r="D133" i="30"/>
  <c r="C133" i="30"/>
  <c r="E132" i="30"/>
  <c r="D132" i="30"/>
  <c r="C132" i="30"/>
  <c r="E131" i="30"/>
  <c r="D131" i="30"/>
  <c r="C131" i="30"/>
  <c r="E130" i="30"/>
  <c r="D130" i="30"/>
  <c r="C130" i="30"/>
  <c r="I23" i="3" a="1"/>
  <c r="I23" i="3" s="1"/>
  <c r="F18" i="3"/>
  <c r="G18" i="3"/>
  <c r="H18" i="3"/>
  <c r="F19" i="3"/>
  <c r="G19" i="3"/>
  <c r="G16" i="3" s="1"/>
  <c r="H19" i="3"/>
  <c r="F20" i="3"/>
  <c r="G20" i="3"/>
  <c r="H20" i="3"/>
  <c r="G17" i="3"/>
  <c r="H17" i="3"/>
  <c r="F17" i="3"/>
  <c r="G22" i="3"/>
  <c r="H22" i="3"/>
  <c r="F22" i="3"/>
  <c r="E134" i="29"/>
  <c r="D134" i="29"/>
  <c r="C134" i="29"/>
  <c r="E133" i="29"/>
  <c r="D133" i="29"/>
  <c r="C133" i="29"/>
  <c r="E132" i="29"/>
  <c r="D132" i="29"/>
  <c r="C132" i="29"/>
  <c r="E131" i="29"/>
  <c r="D131" i="29"/>
  <c r="C131" i="29"/>
  <c r="E130" i="29"/>
  <c r="D130" i="29"/>
  <c r="C130" i="29"/>
  <c r="E134" i="28"/>
  <c r="D134" i="28"/>
  <c r="C134" i="28"/>
  <c r="E133" i="28"/>
  <c r="D133" i="28"/>
  <c r="C133" i="28"/>
  <c r="E132" i="28"/>
  <c r="D132" i="28"/>
  <c r="C132" i="28"/>
  <c r="E131" i="28"/>
  <c r="D131" i="28"/>
  <c r="C131" i="28"/>
  <c r="E130" i="28"/>
  <c r="D130" i="28"/>
  <c r="C130" i="28"/>
  <c r="E134" i="27"/>
  <c r="D134" i="27"/>
  <c r="C134" i="27"/>
  <c r="E133" i="27"/>
  <c r="D133" i="27"/>
  <c r="C133" i="27"/>
  <c r="E132" i="27"/>
  <c r="D132" i="27"/>
  <c r="C132" i="27"/>
  <c r="E131" i="27"/>
  <c r="D131" i="27"/>
  <c r="C131" i="27"/>
  <c r="E130" i="27"/>
  <c r="D130" i="27"/>
  <c r="C130" i="27"/>
  <c r="E134" i="26"/>
  <c r="D134" i="26"/>
  <c r="C134" i="26"/>
  <c r="E133" i="26"/>
  <c r="D133" i="26"/>
  <c r="C133" i="26"/>
  <c r="E132" i="26"/>
  <c r="D132" i="26"/>
  <c r="C132" i="26"/>
  <c r="E131" i="26"/>
  <c r="D131" i="26"/>
  <c r="C131" i="26"/>
  <c r="E130" i="26"/>
  <c r="D130" i="26"/>
  <c r="C130" i="26"/>
  <c r="B9" i="3"/>
  <c r="E134" i="19"/>
  <c r="D134" i="19"/>
  <c r="C134" i="19"/>
  <c r="E133" i="19"/>
  <c r="D133" i="19"/>
  <c r="C133" i="19"/>
  <c r="E132" i="19"/>
  <c r="D132" i="19"/>
  <c r="C132" i="19"/>
  <c r="E131" i="19"/>
  <c r="D131" i="19"/>
  <c r="C131" i="19"/>
  <c r="E130" i="19"/>
  <c r="D130" i="19"/>
  <c r="C130" i="19"/>
  <c r="E134" i="18"/>
  <c r="D134" i="18"/>
  <c r="C134" i="18"/>
  <c r="E133" i="18"/>
  <c r="D133" i="18"/>
  <c r="C133" i="18"/>
  <c r="E132" i="18"/>
  <c r="D132" i="18"/>
  <c r="C132" i="18"/>
  <c r="E131" i="18"/>
  <c r="D131" i="18"/>
  <c r="C131" i="18"/>
  <c r="E130" i="18"/>
  <c r="D130" i="18"/>
  <c r="C130" i="18"/>
  <c r="E134" i="17"/>
  <c r="D134" i="17"/>
  <c r="C134" i="17"/>
  <c r="E133" i="17"/>
  <c r="D133" i="17"/>
  <c r="C133" i="17"/>
  <c r="E132" i="17"/>
  <c r="D132" i="17"/>
  <c r="C132" i="17"/>
  <c r="B5" i="3" s="1"/>
  <c r="E131" i="17"/>
  <c r="D131" i="17"/>
  <c r="C131" i="17"/>
  <c r="E130" i="17"/>
  <c r="D130" i="17"/>
  <c r="C130" i="17"/>
  <c r="E134" i="16"/>
  <c r="D134" i="16"/>
  <c r="C134" i="16"/>
  <c r="E133" i="16"/>
  <c r="D133" i="16"/>
  <c r="C133" i="16"/>
  <c r="E132" i="16"/>
  <c r="D132" i="16"/>
  <c r="C132" i="16"/>
  <c r="E131" i="16"/>
  <c r="D131" i="16"/>
  <c r="C131" i="16"/>
  <c r="E130" i="16"/>
  <c r="D9" i="3" s="1"/>
  <c r="D130" i="16"/>
  <c r="C130" i="16"/>
  <c r="E134" i="24"/>
  <c r="D134" i="24"/>
  <c r="C134" i="24"/>
  <c r="F7" i="3" s="1"/>
  <c r="E133" i="24"/>
  <c r="D133" i="24"/>
  <c r="C133" i="24"/>
  <c r="E132" i="24"/>
  <c r="D132" i="24"/>
  <c r="C132" i="24"/>
  <c r="E131" i="24"/>
  <c r="D131" i="24"/>
  <c r="C131" i="24"/>
  <c r="E130" i="24"/>
  <c r="D130" i="24"/>
  <c r="C130" i="24"/>
  <c r="E134" i="23"/>
  <c r="D134" i="23"/>
  <c r="C134" i="23"/>
  <c r="E133" i="23"/>
  <c r="D133" i="23"/>
  <c r="C133" i="23"/>
  <c r="E132" i="23"/>
  <c r="D132" i="23"/>
  <c r="C132" i="23"/>
  <c r="E131" i="23"/>
  <c r="D131" i="23"/>
  <c r="C131" i="23"/>
  <c r="E130" i="23"/>
  <c r="D130" i="23"/>
  <c r="C130" i="23"/>
  <c r="E134" i="22"/>
  <c r="D134" i="22"/>
  <c r="C134" i="22"/>
  <c r="E133" i="22"/>
  <c r="D133" i="22"/>
  <c r="C133" i="22"/>
  <c r="E132" i="22"/>
  <c r="D132" i="22"/>
  <c r="C132" i="22"/>
  <c r="E131" i="22"/>
  <c r="D131" i="22"/>
  <c r="C131" i="22"/>
  <c r="E130" i="22"/>
  <c r="D130" i="22"/>
  <c r="C130" i="22"/>
  <c r="E134" i="21"/>
  <c r="H7" i="3" s="1"/>
  <c r="D134" i="21"/>
  <c r="C134" i="21"/>
  <c r="E133" i="21"/>
  <c r="D133" i="21"/>
  <c r="C133" i="21"/>
  <c r="E132" i="21"/>
  <c r="D132" i="21"/>
  <c r="C132" i="21"/>
  <c r="E131" i="21"/>
  <c r="D131" i="21"/>
  <c r="C131" i="21"/>
  <c r="F4" i="3" s="1"/>
  <c r="E130" i="21"/>
  <c r="D130" i="21"/>
  <c r="C130" i="21"/>
  <c r="B4" i="3"/>
  <c r="D80" i="15"/>
  <c r="D134" i="4"/>
  <c r="C134" i="4"/>
  <c r="D26" i="15"/>
  <c r="E26" i="15"/>
  <c r="D53" i="15"/>
  <c r="E53" i="15"/>
  <c r="C53" i="15"/>
  <c r="E80" i="15"/>
  <c r="C80" i="15"/>
  <c r="E134" i="8"/>
  <c r="D134" i="8"/>
  <c r="C134" i="8"/>
  <c r="E133" i="8"/>
  <c r="D133" i="8"/>
  <c r="C133" i="8"/>
  <c r="E132" i="8"/>
  <c r="D132" i="8"/>
  <c r="C132" i="8"/>
  <c r="E131" i="8"/>
  <c r="D131" i="8"/>
  <c r="C131" i="8"/>
  <c r="E130" i="8"/>
  <c r="D130" i="8"/>
  <c r="C130" i="8"/>
  <c r="E134" i="7"/>
  <c r="D134" i="7"/>
  <c r="C134" i="7"/>
  <c r="E133" i="7"/>
  <c r="D133" i="7"/>
  <c r="C133" i="7"/>
  <c r="E132" i="7"/>
  <c r="D132" i="7"/>
  <c r="C132" i="7"/>
  <c r="E131" i="7"/>
  <c r="D131" i="7"/>
  <c r="C131" i="7"/>
  <c r="E130" i="7"/>
  <c r="D130" i="7"/>
  <c r="C130" i="7"/>
  <c r="L3" i="3"/>
  <c r="K3" i="3"/>
  <c r="J3" i="3"/>
  <c r="E134" i="6"/>
  <c r="D134" i="6"/>
  <c r="C134" i="6"/>
  <c r="E133" i="6"/>
  <c r="D133" i="6"/>
  <c r="C133" i="6"/>
  <c r="E132" i="6"/>
  <c r="D132" i="6"/>
  <c r="C132" i="6"/>
  <c r="E131" i="6"/>
  <c r="D131" i="6"/>
  <c r="C131" i="6"/>
  <c r="E130" i="6"/>
  <c r="D130" i="6"/>
  <c r="C130" i="6"/>
  <c r="E134" i="5"/>
  <c r="D134" i="5"/>
  <c r="C134" i="5"/>
  <c r="E133" i="5"/>
  <c r="D133" i="5"/>
  <c r="C133" i="5"/>
  <c r="E132" i="5"/>
  <c r="D132" i="5"/>
  <c r="C132" i="5"/>
  <c r="E131" i="5"/>
  <c r="D131" i="5"/>
  <c r="C131" i="5"/>
  <c r="E130" i="5"/>
  <c r="D130" i="5"/>
  <c r="C9" i="3" s="1"/>
  <c r="C130" i="5"/>
  <c r="O3" i="3" l="1"/>
  <c r="F16" i="3"/>
  <c r="H16" i="3"/>
  <c r="C7" i="3"/>
  <c r="B7" i="3"/>
  <c r="B6" i="3"/>
  <c r="D5" i="3"/>
  <c r="C6" i="3"/>
  <c r="D6" i="3"/>
  <c r="C5" i="3"/>
  <c r="C4" i="3"/>
  <c r="D4" i="3"/>
  <c r="D7" i="3"/>
  <c r="G7" i="3"/>
  <c r="F6" i="3"/>
  <c r="F5" i="3"/>
  <c r="F3" i="3" s="1"/>
  <c r="E134" i="4"/>
  <c r="E133" i="4"/>
  <c r="H6" i="3" s="1"/>
  <c r="D133" i="4"/>
  <c r="G6" i="3" s="1"/>
  <c r="C133" i="4"/>
  <c r="E132" i="4"/>
  <c r="H5" i="3" s="1"/>
  <c r="D132" i="4"/>
  <c r="G5" i="3" s="1"/>
  <c r="C132" i="4"/>
  <c r="E131" i="4"/>
  <c r="H4" i="3" s="1"/>
  <c r="D131" i="4"/>
  <c r="G4" i="3" s="1"/>
  <c r="C131" i="4"/>
  <c r="E130" i="4"/>
  <c r="H9" i="3" s="1"/>
  <c r="D130" i="4"/>
  <c r="G9" i="3" s="1"/>
  <c r="C130" i="4"/>
  <c r="F9" i="3" s="1"/>
  <c r="J16" i="3"/>
  <c r="L16" i="3"/>
  <c r="K16" i="3"/>
  <c r="B3" i="3" l="1"/>
  <c r="C3" i="3"/>
  <c r="D3" i="3"/>
  <c r="H3" i="3"/>
  <c r="G3" i="3"/>
  <c r="D134" i="2"/>
  <c r="E134" i="2"/>
  <c r="C134" i="2"/>
  <c r="D133" i="2"/>
  <c r="E133" i="2"/>
  <c r="C133" i="2"/>
  <c r="D132" i="2"/>
  <c r="E132" i="2"/>
  <c r="C132" i="2"/>
  <c r="D131" i="2"/>
  <c r="E131" i="2"/>
  <c r="C131" i="2"/>
  <c r="D130" i="2"/>
  <c r="E130" i="2"/>
  <c r="C1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<sst xmlns="http://schemas.openxmlformats.org/spreadsheetml/2006/main" count="2429" uniqueCount="142">
  <si>
    <t>Test points</t>
    <phoneticPr fontId="1" type="noConversion"/>
  </si>
  <si>
    <t>Agent</t>
    <phoneticPr fontId="1" type="noConversion"/>
  </si>
  <si>
    <t>Plan Completion</t>
    <phoneticPr fontId="1" type="noConversion"/>
  </si>
  <si>
    <t>Efficiency</t>
    <phoneticPr fontId="1" type="noConversion"/>
  </si>
  <si>
    <t>Manager</t>
    <phoneticPr fontId="1" type="noConversion"/>
  </si>
  <si>
    <t>Command Executable</t>
    <phoneticPr fontId="1" type="noConversion"/>
  </si>
  <si>
    <t>Command Effective</t>
    <phoneticPr fontId="1" type="noConversion"/>
  </si>
  <si>
    <t>Reason Logic Soundness</t>
    <phoneticPr fontId="1" type="noConversion"/>
  </si>
  <si>
    <t>Output Determinism</t>
    <phoneticPr fontId="1" type="noConversion"/>
  </si>
  <si>
    <t>Island I</t>
    <phoneticPr fontId="1" type="noConversion"/>
  </si>
  <si>
    <t>Island II</t>
    <phoneticPr fontId="1" type="noConversion"/>
  </si>
  <si>
    <t>Island III</t>
    <phoneticPr fontId="1" type="noConversion"/>
  </si>
  <si>
    <t>Robotino</t>
    <phoneticPr fontId="1" type="noConversion"/>
  </si>
  <si>
    <t xml:space="preserve">Arithmetic Capability </t>
    <phoneticPr fontId="1" type="noConversion"/>
  </si>
  <si>
    <t>Remarks</t>
    <phoneticPr fontId="1" type="noConversion"/>
  </si>
  <si>
    <t>no_action() -- Robotino has not docked with the island yet.</t>
    <phoneticPr fontId="1" type="noConversion"/>
  </si>
  <si>
    <t>no_action() -- BG51 detects a workpiece at stopper S2, but the sub-section is jammed, so the workpiece will wait at stopper S2.</t>
    <phoneticPr fontId="1" type="noConversion"/>
  </si>
  <si>
    <t>branch_straight() -- Reset branch to default state.</t>
    <phoneticPr fontId="1" type="noConversion"/>
  </si>
  <si>
    <t>no_action() -- Branch is already set to divert the workpieces, but the workpiece is going to Storage Station.</t>
    <phoneticPr fontId="1" type="noConversion"/>
  </si>
  <si>
    <t>emergency_stop() -- Electrical failure, ensuring safety.</t>
    <phoneticPr fontId="1" type="noConversion"/>
  </si>
  <si>
    <t>Machine is already stopped, no action needed.</t>
    <phoneticPr fontId="1" type="noConversion"/>
  </si>
  <si>
    <t>apply_coolant('continuous') -- Temperature exceeds 55 degrees Celsius, switch to continuous coolant mode.</t>
    <phoneticPr fontId="1" type="noConversion"/>
  </si>
  <si>
    <t>only manager_request()</t>
    <phoneticPr fontId="1" type="noConversion"/>
  </si>
  <si>
    <t>no_action() -- Robotino has not docked with the island, waiting for it to dock.</t>
    <phoneticPr fontId="1" type="noConversion"/>
  </si>
  <si>
    <t>load_workpiece() -- Workpiece arrives at CNC station.</t>
    <phoneticPr fontId="1" type="noConversion"/>
  </si>
  <si>
    <t>no_action() -- Branch is already set to direct the workpieces straight, no functions need to be called.</t>
    <phoneticPr fontId="1" type="noConversion"/>
  </si>
  <si>
    <t>no_action() -- Robotino has docked with 'Island III', no actions need to be taken.</t>
    <phoneticPr fontId="1" type="noConversion"/>
  </si>
  <si>
    <t>no_action() -- painting process has started</t>
    <phoneticPr fontId="1" type="noConversion"/>
  </si>
  <si>
    <t>load_workpiece() -- load workpiece into Painting Station</t>
    <phoneticPr fontId="1" type="noConversion"/>
  </si>
  <si>
    <t>no_action() -- no workpiece at stopper S3, no need to release stopper S3.</t>
    <phoneticPr fontId="1" type="noConversion"/>
  </si>
  <si>
    <t>Operator</t>
    <phoneticPr fontId="1" type="noConversion"/>
  </si>
  <si>
    <t>Island I</t>
  </si>
  <si>
    <t>Island II</t>
  </si>
  <si>
    <t>Island III</t>
  </si>
  <si>
    <t>Robotino</t>
  </si>
  <si>
    <t>Model</t>
    <phoneticPr fontId="1" type="noConversion"/>
  </si>
  <si>
    <t>gpt 4-o</t>
    <phoneticPr fontId="1" type="noConversion"/>
  </si>
  <si>
    <t>gpt 3.5 turbo</t>
    <phoneticPr fontId="1" type="noConversion"/>
  </si>
  <si>
    <t>Llama 3 70B</t>
    <phoneticPr fontId="1" type="noConversion"/>
  </si>
  <si>
    <t>S2_release(), C1_run('forward', 8) -- Workpiece detected at stopper S2, sub-section is jammed</t>
    <phoneticPr fontId="1" type="noConversion"/>
  </si>
  <si>
    <t>Workpiece detected at stopper S2 and sub-section is jammed, releasing stopper S2 and moving workpiece forward after other workpiece passes BG57</t>
    <phoneticPr fontId="1" type="noConversion"/>
  </si>
  <si>
    <t>S1_release(), C2_run('forward', 8) -- Workpiece detected at stopper S1 on conveyor C2, need to release the stopper and move the workpiece forward on conveyor C2 for 8 seconds.</t>
    <phoneticPr fontId="1" type="noConversion"/>
  </si>
  <si>
    <t>No action needed as the workpiece on conveyor C4 will be handled when Robotino docks with the island</t>
    <phoneticPr fontId="1" type="noConversion"/>
  </si>
  <si>
    <t>No further action required as the workpiece is authorized to be diverted to the Dock.</t>
    <phoneticPr fontId="1" type="noConversion"/>
  </si>
  <si>
    <t>No further action required as the branch is already set to divert the workpieces and the workpiece is being sent back to the Storage Station.</t>
    <phoneticPr fontId="1" type="noConversion"/>
  </si>
  <si>
    <t>Branch failed to divert workpiece</t>
    <phoneticPr fontId="1" type="noConversion"/>
  </si>
  <si>
    <t>No response from sensors after electrical failure</t>
    <phoneticPr fontId="1" type="noConversion"/>
  </si>
  <si>
    <t>no_action() - BG20 sensor failure</t>
    <phoneticPr fontId="1" type="noConversion"/>
  </si>
  <si>
    <t>branch left out</t>
    <phoneticPr fontId="1" type="noConversion"/>
  </si>
  <si>
    <t>Workpiece detected at stopper S3, sub-section jammed but cleared now</t>
    <phoneticPr fontId="1" type="noConversion"/>
  </si>
  <si>
    <t>alert_to_supervisor('Sensor malfunction')</t>
    <phoneticPr fontId="1" type="noConversion"/>
  </si>
  <si>
    <t>replace_tool()</t>
    <phoneticPr fontId="1" type="noConversion"/>
  </si>
  <si>
    <t>emergency_stop() -- Failed to unload the workpiece</t>
    <phoneticPr fontId="1" type="noConversion"/>
  </si>
  <si>
    <t>Temperature exceeds 45°C for aluminium, switching to continuous coolant mode.</t>
    <phoneticPr fontId="1" type="noConversion"/>
  </si>
  <si>
    <t>Workpiece detected at stopper S2, initiating loading process.</t>
    <phoneticPr fontId="1" type="noConversion"/>
  </si>
  <si>
    <t>Branch already set to direct workpieces straight</t>
    <phoneticPr fontId="1" type="noConversion"/>
  </si>
  <si>
    <t>Robotino has successfully docked with Island III.</t>
    <phoneticPr fontId="1" type="noConversion"/>
  </si>
  <si>
    <t>Workpiece detected at stopper S3, sub-section jammed</t>
    <phoneticPr fontId="1" type="noConversion"/>
  </si>
  <si>
    <t>no_action() -- Workpiece has been successfully unloaded from the painting station.</t>
    <phoneticPr fontId="1" type="noConversion"/>
  </si>
  <si>
    <t>paint_request() -- Failed to initiate painting, requesting more paint</t>
    <phoneticPr fontId="1" type="noConversion"/>
  </si>
  <si>
    <t>lower_humidity()</t>
    <phoneticPr fontId="1" type="noConversion"/>
  </si>
  <si>
    <t>Workpiece detected at the infeed of conveyor C4 and Robotino has not docked with the island</t>
    <phoneticPr fontId="1" type="noConversion"/>
  </si>
  <si>
    <t>load_workpiece() -- Workpiece detected at stopper S2, initiating painting process.</t>
    <phoneticPr fontId="1" type="noConversion"/>
  </si>
  <si>
    <t>No action needed as the workpiece is being directed straight according to the branch setting.</t>
    <phoneticPr fontId="1" type="noConversion"/>
  </si>
  <si>
    <t>Unrecognized workpiece loaded, waiting for further instructions</t>
    <phoneticPr fontId="1" type="noConversion"/>
  </si>
  <si>
    <t>No workpiece loaded, waiting for pickup</t>
    <phoneticPr fontId="1" type="noConversion"/>
  </si>
  <si>
    <t>no_action() -- Waiting for Robotino to dock or next sensor activation.</t>
    <phoneticPr fontId="1" type="noConversion"/>
  </si>
  <si>
    <t>no_action() --  Waiting for BG56 or BG57 signals to proceed as per SOP.</t>
    <phoneticPr fontId="1" type="noConversion"/>
  </si>
  <si>
    <t>To correct the branch direction as it should divert workpieces to Dock.</t>
    <phoneticPr fontId="1" type="noConversion"/>
  </si>
  <si>
    <t>No new event has occurred that requires action.</t>
    <phoneticPr fontId="1" type="noConversion"/>
  </si>
  <si>
    <t>manager_request -- Requesting a new Robotino due to communication failure with the current one</t>
    <phoneticPr fontId="1" type="noConversion"/>
  </si>
  <si>
    <t>branch_divert(), robot_request('Island I', 'in') -- The workpiece has passed inspection and is authorized, so it should be dispatched to the Dock.</t>
    <phoneticPr fontId="1" type="noConversion"/>
  </si>
  <si>
    <t>no_action() -- Following the SOP, there is no need for action since the branch is already set to divert and Robotino has not docked.</t>
    <phoneticPr fontId="1" type="noConversion"/>
  </si>
  <si>
    <t>replace_tool() -- Failed to change tools, requesting tool replacement</t>
    <phoneticPr fontId="1" type="noConversion"/>
  </si>
  <si>
    <t>load_workpiece() -- BG51 detects the workpiece at stopper S2, indicating that the workpiece has arrived at the CNC station.</t>
    <phoneticPr fontId="1" type="noConversion"/>
  </si>
  <si>
    <t>BG42 detected workpiece on conveyor C4</t>
    <phoneticPr fontId="1" type="noConversion"/>
  </si>
  <si>
    <t>BG51 detects a workpiece at stopper S2 on conveyor C1.</t>
  </si>
  <si>
    <t>quality inspection</t>
    <phoneticPr fontId="1" type="noConversion"/>
  </si>
  <si>
    <t>navigate_to('Island I', 'in') -- Received workpiece transport command from Island I</t>
    <phoneticPr fontId="1" type="noConversion"/>
  </si>
  <si>
    <t>Llama 3 70B ft_whole</t>
    <phoneticPr fontId="1" type="noConversion"/>
  </si>
  <si>
    <t>Robotino has not docked with the island yet</t>
    <phoneticPr fontId="1" type="noConversion"/>
  </si>
  <si>
    <t>S2_release(), C1_run('forward', 8)</t>
    <phoneticPr fontId="1" type="noConversion"/>
  </si>
  <si>
    <t>Reset branch direction</t>
    <phoneticPr fontId="1" type="noConversion"/>
  </si>
  <si>
    <t>branch setting changed</t>
    <phoneticPr fontId="1" type="noConversion"/>
  </si>
  <si>
    <t>Electrical failure</t>
    <phoneticPr fontId="1" type="noConversion"/>
  </si>
  <si>
    <t>alert_to_supervisor('Actuator failure')</t>
  </si>
  <si>
    <t>alert_to_supervisor('Sensor Malfunctions')</t>
  </si>
  <si>
    <t>C3_run('forward', 8), branch_divert() -- Robotino unloaded workpiece and workpiece detected at stopper S3</t>
    <phoneticPr fontId="1" type="noConversion"/>
  </si>
  <si>
    <t>gpt 3.5 turbo ft_whole</t>
    <phoneticPr fontId="1" type="noConversion"/>
  </si>
  <si>
    <t>Llama 3 8B</t>
    <phoneticPr fontId="1" type="noConversion"/>
  </si>
  <si>
    <t>branch_divert() -- Branch is already set to divert the workpieces</t>
    <phoneticPr fontId="1" type="noConversion"/>
  </si>
  <si>
    <t>C4_run('forward',8) -- workpiece detected on conveyor C4</t>
    <phoneticPr fontId="1" type="noConversion"/>
  </si>
  <si>
    <t>S1_release() -- stopper S1 failed to be released</t>
    <phoneticPr fontId="1" type="noConversion"/>
  </si>
  <si>
    <t>one functino left out</t>
    <phoneticPr fontId="1" type="noConversion"/>
  </si>
  <si>
    <t>cooling() -- temperature not detected</t>
    <phoneticPr fontId="1" type="noConversion"/>
  </si>
  <si>
    <t>no_action() -- Temperature within acceptable range for 'titanium', no need to switch coolant mode.</t>
    <phoneticPr fontId="1" type="noConversion"/>
  </si>
  <si>
    <t>Temperature below threshold; no need to switch coolant mode.</t>
  </si>
  <si>
    <t>start_painting should be called after loading the workpiece, not directly.</t>
    <phoneticPr fontId="1" type="noConversion"/>
  </si>
  <si>
    <t>alert_to_supervisor('Potential jam at stopper S2 on conveyor C1') -- Workpiece passed BG51 before action taken.</t>
    <phoneticPr fontId="1" type="noConversion"/>
  </si>
  <si>
    <t>gpt 3.5 turbo ft_k_fold</t>
    <phoneticPr fontId="1" type="noConversion"/>
  </si>
  <si>
    <t>Llama 3 70B ft_k_fold</t>
    <phoneticPr fontId="1" type="noConversion"/>
  </si>
  <si>
    <t>Testing</t>
    <phoneticPr fontId="1" type="noConversion"/>
  </si>
  <si>
    <t>Correct to Incorrect</t>
  </si>
  <si>
    <t>Incorrect to Correct</t>
  </si>
  <si>
    <t>No Change</t>
    <phoneticPr fontId="1" type="noConversion"/>
  </si>
  <si>
    <t>alert_to_supervisor('workpiece bypassed stopper S2') -- Workpiece passed stopper S2 without being detected.</t>
    <phoneticPr fontId="1" type="noConversion"/>
  </si>
  <si>
    <t>Incorrect to Correct</t>
    <phoneticPr fontId="1" type="noConversion"/>
  </si>
  <si>
    <t>Improved</t>
    <phoneticPr fontId="1" type="noConversion"/>
  </si>
  <si>
    <t>Worse</t>
    <phoneticPr fontId="1" type="noConversion"/>
  </si>
  <si>
    <t>gpt 3.5 turbo ft_part</t>
    <phoneticPr fontId="1" type="noConversion"/>
  </si>
  <si>
    <t>unload_workpiece(), navigate_to('Dispatching Zone', None)</t>
    <phoneticPr fontId="1" type="noConversion"/>
  </si>
  <si>
    <t>unload_workpiece()</t>
    <phoneticPr fontId="1" type="noConversion"/>
  </si>
  <si>
    <t>alert_to_supervisor('Obstruction on path')</t>
  </si>
  <si>
    <t>emergency_stop() --Stopper S1 failed to release, requiring immediate intervention.</t>
    <phoneticPr fontId="1" type="noConversion"/>
  </si>
  <si>
    <t>emergency_stop() --Conveyor C4 failure to move</t>
    <phoneticPr fontId="1" type="noConversion"/>
  </si>
  <si>
    <t>alert_to_supervisor('Obstruction detected on path')</t>
  </si>
  <si>
    <t>Test points</t>
  </si>
  <si>
    <t>Agent</t>
  </si>
  <si>
    <t>Plan Completion</t>
  </si>
  <si>
    <t>Efficiency</t>
  </si>
  <si>
    <t xml:space="preserve">Arithmetic Capability </t>
  </si>
  <si>
    <t>Manager</t>
  </si>
  <si>
    <t>4+1</t>
    <phoneticPr fontId="1" type="noConversion"/>
  </si>
  <si>
    <t>3+1</t>
    <phoneticPr fontId="1" type="noConversion"/>
  </si>
  <si>
    <t>4+2</t>
    <phoneticPr fontId="1" type="noConversion"/>
  </si>
  <si>
    <t>GPT 4-o</t>
    <phoneticPr fontId="1" type="noConversion"/>
  </si>
  <si>
    <t>GPT 3.5</t>
    <phoneticPr fontId="1" type="noConversion"/>
  </si>
  <si>
    <t>Llama-3-70B</t>
    <phoneticPr fontId="1" type="noConversion"/>
  </si>
  <si>
    <t>Llama-3-8B</t>
    <phoneticPr fontId="1" type="noConversion"/>
  </si>
  <si>
    <t>Llama-3-70B-wft</t>
    <phoneticPr fontId="1" type="noConversion"/>
  </si>
  <si>
    <t>GPT 3.5-wft</t>
    <phoneticPr fontId="1" type="noConversion"/>
  </si>
  <si>
    <t>Reason Soundness</t>
    <phoneticPr fontId="1" type="noConversion"/>
  </si>
  <si>
    <t>GPT 3.5-kft</t>
    <phoneticPr fontId="1" type="noConversion"/>
  </si>
  <si>
    <t>Llama-3-70B-kft</t>
    <phoneticPr fontId="1" type="noConversion"/>
  </si>
  <si>
    <t>Island III-pft</t>
    <phoneticPr fontId="1" type="noConversion"/>
  </si>
  <si>
    <t>Robotino-pft</t>
    <phoneticPr fontId="1" type="noConversion"/>
  </si>
  <si>
    <t>Manager-pft</t>
    <phoneticPr fontId="1" type="noConversion"/>
  </si>
  <si>
    <t>Island III-wft</t>
    <phoneticPr fontId="1" type="noConversion"/>
  </si>
  <si>
    <t>Robotino-wft</t>
    <phoneticPr fontId="1" type="noConversion"/>
  </si>
  <si>
    <t>Manager-wft</t>
    <phoneticPr fontId="1" type="noConversion"/>
  </si>
  <si>
    <t>temperature = 0</t>
    <phoneticPr fontId="1" type="noConversion"/>
  </si>
  <si>
    <t>temperature = 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</si>
</sst>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);[Red]\(0.00\)"/>
    <numFmt numFmtId="178" formatCode="0.00_ "/>
    <numFmt numFmtId="183" formatCode="0_);[Red]\(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0" fillId="2" borderId="0" xfId="0" applyNumberFormat="1" applyFill="1">
      <alignment vertical="center"/>
    </xf>
    <xf numFmtId="178" fontId="2" fillId="0" borderId="0" xfId="0" applyNumberFormat="1" applyFont="1">
      <alignment vertical="center"/>
    </xf>
    <xf numFmtId="178" fontId="2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178" fontId="2" fillId="5" borderId="0" xfId="0" applyNumberFormat="1" applyFont="1" applyFill="1">
      <alignment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4" borderId="0" xfId="0" applyFont="1" applyFill="1">
      <alignment vertical="center"/>
    </xf>
    <xf numFmtId="178" fontId="5" fillId="0" borderId="0" xfId="0" applyNumberFormat="1" applyFont="1" applyAlignment="1">
      <alignment horizontal="right" vertical="center"/>
    </xf>
    <xf numFmtId="178" fontId="2" fillId="2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>
      <alignment vertical="center"/>
    </xf>
    <xf numFmtId="0" fontId="2" fillId="3" borderId="0" xfId="0" applyFont="1" applyFill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8" fontId="2" fillId="2" borderId="4" xfId="0" applyNumberFormat="1" applyFont="1" applyFill="1" applyBorder="1">
      <alignment vertical="center"/>
    </xf>
    <xf numFmtId="178" fontId="2" fillId="2" borderId="0" xfId="0" applyNumberFormat="1" applyFont="1" applyFill="1" applyBorder="1">
      <alignment vertical="center"/>
    </xf>
    <xf numFmtId="178" fontId="2" fillId="0" borderId="5" xfId="0" applyNumberFormat="1" applyFont="1" applyBorder="1">
      <alignment vertical="center"/>
    </xf>
    <xf numFmtId="178" fontId="2" fillId="0" borderId="4" xfId="0" applyNumberFormat="1" applyFont="1" applyBorder="1">
      <alignment vertical="center"/>
    </xf>
    <xf numFmtId="178" fontId="2" fillId="0" borderId="0" xfId="0" applyNumberFormat="1" applyFont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178" fontId="2" fillId="0" borderId="8" xfId="0" applyNumberFormat="1" applyFont="1" applyBorder="1">
      <alignment vertical="center"/>
    </xf>
    <xf numFmtId="178" fontId="2" fillId="3" borderId="4" xfId="0" applyNumberFormat="1" applyFont="1" applyFill="1" applyBorder="1">
      <alignment vertical="center"/>
    </xf>
    <xf numFmtId="178" fontId="2" fillId="3" borderId="0" xfId="0" applyNumberFormat="1" applyFont="1" applyFill="1" applyBorder="1">
      <alignment vertical="center"/>
    </xf>
    <xf numFmtId="178" fontId="2" fillId="2" borderId="6" xfId="0" applyNumberFormat="1" applyFont="1" applyFill="1" applyBorder="1">
      <alignment vertical="center"/>
    </xf>
    <xf numFmtId="178" fontId="2" fillId="2" borderId="7" xfId="0" applyNumberFormat="1" applyFont="1" applyFill="1" applyBorder="1">
      <alignment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178" fontId="4" fillId="6" borderId="0" xfId="0" applyNumberFormat="1" applyFont="1" applyFill="1" applyAlignment="1">
      <alignment horizontal="center" vertical="center"/>
    </xf>
    <xf numFmtId="183" fontId="0" fillId="0" borderId="0" xfId="0" applyNumberFormat="1">
      <alignment vertical="center"/>
    </xf>
    <xf numFmtId="183" fontId="2" fillId="2" borderId="6" xfId="0" applyNumberFormat="1" applyFont="1" applyFill="1" applyBorder="1">
      <alignment vertical="center"/>
    </xf>
    <xf numFmtId="183" fontId="2" fillId="2" borderId="7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8" fontId="4" fillId="6" borderId="0" xfId="0" applyNumberFormat="1" applyFont="1" applyFill="1">
      <alignment vertical="center"/>
    </xf>
    <xf numFmtId="178" fontId="4" fillId="6" borderId="4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Command Executable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Sheet79!$A$2:$A$5</c:f>
              <c:numCache>
                <c:formatCode>0_);[Red]\(0\)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97.916666666666657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0-6445-BCAC-5176740E4E2D}"/>
            </c:ext>
          </c:extLst>
        </c:ser>
        <c:ser>
          <c:idx val="1"/>
          <c:order val="1"/>
          <c:tx>
            <c:v>Command Effective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Sheet79!$B$2:$B$5</c:f>
              <c:numCache>
                <c:formatCode>0_);[Red]\(0\)</c:formatCode>
                <c:ptCount val="4"/>
                <c:pt idx="0">
                  <c:v>88.25</c:v>
                </c:pt>
                <c:pt idx="1">
                  <c:v>68.125</c:v>
                </c:pt>
                <c:pt idx="2">
                  <c:v>78.75</c:v>
                </c:pt>
                <c:pt idx="3">
                  <c:v>62.375000000000007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0-6445-BCAC-5176740E4E2D}"/>
            </c:ext>
          </c:extLst>
        </c:ser>
        <c:ser>
          <c:idx val="2"/>
          <c:order val="2"/>
          <c:tx>
            <c:v>Reason Soundness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Sheet79!$C$2:$C$5</c:f>
              <c:numCache>
                <c:formatCode>0_);[Red]\(0\)</c:formatCode>
                <c:ptCount val="4"/>
                <c:pt idx="0">
                  <c:v>88.458333333333329</c:v>
                </c:pt>
                <c:pt idx="1">
                  <c:v>72.958333333333343</c:v>
                </c:pt>
                <c:pt idx="2">
                  <c:v>82.291666666666657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C0-6445-BCAC-5176740E4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388304"/>
        <c:axId val="1020701552"/>
      </c:barChart>
      <c:catAx>
        <c:axId val="102038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0701552"/>
        <c:crosses val="autoZero"/>
        <c:auto val="0"/>
        <c:lblAlgn val="ctr"/>
        <c:lblOffset val="100"/>
        <c:noMultiLvlLbl val="0"/>
      </c:catAx>
      <c:valAx>
        <c:axId val="10207015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038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Sheet79!$G$9</c:f>
              <c:strCache>
                <c:ptCount val="1"/>
                <c:pt idx="0">
                  <c:v>Plan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Sheet79!$A$7:$A$10</c:f>
              <c:numCache>
                <c:formatCode>0_);[Red]\(0\)</c:formatCode>
                <c:ptCount val="4"/>
                <c:pt idx="0">
                  <c:v>100</c:v>
                </c:pt>
                <c:pt idx="1">
                  <c:v>75.666666666666657</c:v>
                </c:pt>
                <c:pt idx="2">
                  <c:v>83.3333333333334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C-B94B-8AF0-DC47DB87E6BB}"/>
            </c:ext>
          </c:extLst>
        </c:ser>
        <c:ser>
          <c:idx val="1"/>
          <c:order val="1"/>
          <c:tx>
            <c:strRef>
              <c:f>Sheet79!$H$9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Sheet79!$B$7:$B$10</c:f>
              <c:numCache>
                <c:formatCode>0_);[Red]\(0\)</c:formatCode>
                <c:ptCount val="4"/>
                <c:pt idx="0">
                  <c:v>100</c:v>
                </c:pt>
                <c:pt idx="1">
                  <c:v>59.166666666666657</c:v>
                </c:pt>
                <c:pt idx="2">
                  <c:v>79.1666666666666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C-B94B-8AF0-DC47DB87E6BB}"/>
            </c:ext>
          </c:extLst>
        </c:ser>
        <c:ser>
          <c:idx val="2"/>
          <c:order val="2"/>
          <c:tx>
            <c:strRef>
              <c:f>Sheet79!$I$9</c:f>
              <c:strCache>
                <c:ptCount val="1"/>
                <c:pt idx="0">
                  <c:v>Arithmetic Capability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Sheet79!$C$7:$C$10</c:f>
              <c:numCache>
                <c:formatCode>0_);[Red]\(0\)</c:formatCode>
                <c:ptCount val="4"/>
                <c:pt idx="0">
                  <c:v>100</c:v>
                </c:pt>
                <c:pt idx="1">
                  <c:v>0.83333333333333348</c:v>
                </c:pt>
                <c:pt idx="2">
                  <c:v>20.8333333333334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C-B94B-8AF0-DC47DB87E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48032"/>
        <c:axId val="729251648"/>
      </c:barChart>
      <c:catAx>
        <c:axId val="7292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251648"/>
        <c:crosses val="autoZero"/>
        <c:auto val="1"/>
        <c:lblAlgn val="ctr"/>
        <c:lblOffset val="100"/>
        <c:noMultiLvlLbl val="0"/>
      </c:catAx>
      <c:valAx>
        <c:axId val="7292516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2480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Sheet79!$E$2:$E$5</c:f>
              <c:strCache>
                <c:ptCount val="4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</c:strCache>
            </c:strRef>
          </c:cat>
          <c:val>
            <c:numRef>
              <c:f>Sheet79!$D$13:$D$16</c:f>
              <c:numCache>
                <c:formatCode>0.00_);[Red]\(0.00\)</c:formatCode>
                <c:ptCount val="4"/>
                <c:pt idx="0">
                  <c:v>0.98999999999999899</c:v>
                </c:pt>
                <c:pt idx="1">
                  <c:v>0.99</c:v>
                </c:pt>
                <c:pt idx="2">
                  <c:v>1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D-5B43-A4DE-91F873044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717792"/>
        <c:axId val="2132762208"/>
      </c:barChart>
      <c:catAx>
        <c:axId val="213271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2762208"/>
        <c:crosses val="autoZero"/>
        <c:auto val="1"/>
        <c:lblAlgn val="ctr"/>
        <c:lblOffset val="100"/>
        <c:noMultiLvlLbl val="0"/>
      </c:catAx>
      <c:valAx>
        <c:axId val="21327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271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Sheet79!$G$7</c:f>
              <c:strCache>
                <c:ptCount val="1"/>
                <c:pt idx="0">
                  <c:v>Command Executable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(Sheet79!$E$2:$E$4,Sheet79!$E$23:$E$24)</c:f>
              <c:strCache>
                <c:ptCount val="5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GPT 3.5-wft</c:v>
                </c:pt>
                <c:pt idx="4">
                  <c:v>Llama-3-70B-wft</c:v>
                </c:pt>
              </c:strCache>
            </c:strRef>
          </c:cat>
          <c:val>
            <c:numRef>
              <c:f>(Sheet79!$A$2,Sheet79!$A$3:$A$4,Sheet79!$A$23:$A$24)</c:f>
              <c:numCache>
                <c:formatCode>0_);[Red]\(0\)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9-5741-8578-645DEFF8D4DE}"/>
            </c:ext>
          </c:extLst>
        </c:ser>
        <c:ser>
          <c:idx val="1"/>
          <c:order val="1"/>
          <c:tx>
            <c:strRef>
              <c:f>Sheet79!$H$7</c:f>
              <c:strCache>
                <c:ptCount val="1"/>
                <c:pt idx="0">
                  <c:v>Command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(Sheet79!$E$2:$E$4,Sheet79!$E$23:$E$24)</c:f>
              <c:strCache>
                <c:ptCount val="5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GPT 3.5-wft</c:v>
                </c:pt>
                <c:pt idx="4">
                  <c:v>Llama-3-70B-wft</c:v>
                </c:pt>
              </c:strCache>
            </c:strRef>
          </c:cat>
          <c:val>
            <c:numRef>
              <c:f>(Sheet79!$B$2,Sheet79!$B$3:$B$4,Sheet79!$B$23:$B$24)</c:f>
              <c:numCache>
                <c:formatCode>0_);[Red]\(0\)</c:formatCode>
                <c:ptCount val="5"/>
                <c:pt idx="0">
                  <c:v>88.25</c:v>
                </c:pt>
                <c:pt idx="1">
                  <c:v>68.125</c:v>
                </c:pt>
                <c:pt idx="2">
                  <c:v>78.75</c:v>
                </c:pt>
                <c:pt idx="3">
                  <c:v>96.75</c:v>
                </c:pt>
                <c:pt idx="4">
                  <c:v>84.375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9-5741-8578-645DEFF8D4DE}"/>
            </c:ext>
          </c:extLst>
        </c:ser>
        <c:ser>
          <c:idx val="2"/>
          <c:order val="2"/>
          <c:tx>
            <c:strRef>
              <c:f>Sheet79!$I$7</c:f>
              <c:strCache>
                <c:ptCount val="1"/>
                <c:pt idx="0">
                  <c:v>Reason Soundness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(Sheet79!$E$2:$E$4,Sheet79!$E$23:$E$24)</c:f>
              <c:strCache>
                <c:ptCount val="5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GPT 3.5-wft</c:v>
                </c:pt>
                <c:pt idx="4">
                  <c:v>Llama-3-70B-wft</c:v>
                </c:pt>
              </c:strCache>
            </c:strRef>
          </c:cat>
          <c:val>
            <c:numRef>
              <c:f>(Sheet79!$C$2,Sheet79!$C$3:$C$4,Sheet79!$C$23:$C$24)</c:f>
              <c:numCache>
                <c:formatCode>0_);[Red]\(0\)</c:formatCode>
                <c:ptCount val="5"/>
                <c:pt idx="0">
                  <c:v>88.458333333333329</c:v>
                </c:pt>
                <c:pt idx="1">
                  <c:v>72.958333333333343</c:v>
                </c:pt>
                <c:pt idx="2">
                  <c:v>82.291666666666657</c:v>
                </c:pt>
                <c:pt idx="3">
                  <c:v>95.625</c:v>
                </c:pt>
                <c:pt idx="4">
                  <c:v>84.583333333333343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9-5741-8578-645DEFF8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976768"/>
        <c:axId val="728978480"/>
      </c:barChart>
      <c:catAx>
        <c:axId val="72897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978480"/>
        <c:crosses val="autoZero"/>
        <c:auto val="1"/>
        <c:lblAlgn val="ctr"/>
        <c:lblOffset val="100"/>
        <c:noMultiLvlLbl val="0"/>
      </c:catAx>
      <c:valAx>
        <c:axId val="728978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97676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Sheet79!$A$32:$C$32</c:f>
              <c:strCache>
                <c:ptCount val="3"/>
                <c:pt idx="0">
                  <c:v>Worse</c:v>
                </c:pt>
                <c:pt idx="1">
                  <c:v>Improved</c:v>
                </c:pt>
                <c:pt idx="2">
                  <c:v>No Change</c:v>
                </c:pt>
              </c:strCache>
            </c:strRef>
          </c:cat>
          <c:val>
            <c:numRef>
              <c:f>Sheet79!$A$33:$C$33</c:f>
              <c:numCache>
                <c:formatCode>0_);[Red]\(0\)</c:formatCode>
                <c:ptCount val="3"/>
                <c:pt idx="0">
                  <c:v>3</c:v>
                </c:pt>
                <c:pt idx="1">
                  <c:v>43.8</c:v>
                </c:pt>
                <c:pt idx="2">
                  <c:v>73.2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6-7940-B3B4-119C93A3C76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Sheet79!$A$32:$C$32</c:f>
              <c:strCache>
                <c:ptCount val="3"/>
                <c:pt idx="0">
                  <c:v>Worse</c:v>
                </c:pt>
                <c:pt idx="1">
                  <c:v>Improved</c:v>
                </c:pt>
                <c:pt idx="2">
                  <c:v>No Change</c:v>
                </c:pt>
              </c:strCache>
            </c:strRef>
          </c:cat>
          <c:val>
            <c:numRef>
              <c:f>Sheet79!$A$34:$C$34</c:f>
              <c:numCache>
                <c:formatCode>0_);[Red]\(0\)</c:formatCode>
                <c:ptCount val="3"/>
                <c:pt idx="0">
                  <c:v>3</c:v>
                </c:pt>
                <c:pt idx="1">
                  <c:v>28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6-7940-B3B4-119C93A3C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Sheet79!$A$32:$C$32</c:f>
              <c:strCache>
                <c:ptCount val="3"/>
                <c:pt idx="0">
                  <c:v>Worse</c:v>
                </c:pt>
                <c:pt idx="1">
                  <c:v>Improved</c:v>
                </c:pt>
                <c:pt idx="2">
                  <c:v>No Change</c:v>
                </c:pt>
              </c:strCache>
            </c:strRef>
          </c:cat>
          <c:val>
            <c:numRef>
              <c:f>Sheet79!$A$34:$C$34</c:f>
              <c:numCache>
                <c:formatCode>0_);[Red]\(0\)</c:formatCode>
                <c:ptCount val="3"/>
                <c:pt idx="0">
                  <c:v>3</c:v>
                </c:pt>
                <c:pt idx="1">
                  <c:v>28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6-CB4F-AB91-6EA36A30B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Sheet79!$G$7</c:f>
              <c:strCache>
                <c:ptCount val="1"/>
                <c:pt idx="0">
                  <c:v>Command Executable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(Sheet79!$E$2:$E$5,Sheet79!$E$23:$E$24,Sheet79!$E$28:$E$29)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(Sheet79!$A$2:$A$5,Sheet79!$A$23:$A$24,Sheet79!$A$28:$A$29)</c:f>
              <c:numCache>
                <c:formatCode>0_);[Red]\(0\)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97.916666666666657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A-1641-9E7D-B1A5CC449DDF}"/>
            </c:ext>
          </c:extLst>
        </c:ser>
        <c:ser>
          <c:idx val="1"/>
          <c:order val="1"/>
          <c:tx>
            <c:strRef>
              <c:f>Sheet79!$H$7</c:f>
              <c:strCache>
                <c:ptCount val="1"/>
                <c:pt idx="0">
                  <c:v>Command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(Sheet79!$E$2:$E$5,Sheet79!$E$23:$E$24,Sheet79!$E$28:$E$29)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(Sheet79!$B$2:$B$5,Sheet79!$B$23:$B$24,Sheet79!$B$28:$B$29)</c:f>
              <c:numCache>
                <c:formatCode>0_);[Red]\(0\)</c:formatCode>
                <c:ptCount val="8"/>
                <c:pt idx="0">
                  <c:v>88.25</c:v>
                </c:pt>
                <c:pt idx="1">
                  <c:v>68.125</c:v>
                </c:pt>
                <c:pt idx="2">
                  <c:v>78.75</c:v>
                </c:pt>
                <c:pt idx="3">
                  <c:v>62.375000000000007</c:v>
                </c:pt>
                <c:pt idx="4">
                  <c:v>96.75</c:v>
                </c:pt>
                <c:pt idx="5">
                  <c:v>84.375</c:v>
                </c:pt>
                <c:pt idx="6">
                  <c:v>85.416666666666657</c:v>
                </c:pt>
                <c:pt idx="7">
                  <c:v>82.291666666666657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A-1641-9E7D-B1A5CC449DDF}"/>
            </c:ext>
          </c:extLst>
        </c:ser>
        <c:ser>
          <c:idx val="2"/>
          <c:order val="2"/>
          <c:tx>
            <c:strRef>
              <c:f>Sheet79!$I$7</c:f>
              <c:strCache>
                <c:ptCount val="1"/>
                <c:pt idx="0">
                  <c:v>Reason Soundness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(Sheet79!$E$2:$E$5,Sheet79!$E$23:$E$24,Sheet79!$E$28:$E$29)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(Sheet79!$C$2:$C$5,Sheet79!$C$23:$C$24,Sheet79!$C$28:$C$29)</c:f>
              <c:numCache>
                <c:formatCode>0_);[Red]\(0\)</c:formatCode>
                <c:ptCount val="8"/>
                <c:pt idx="0">
                  <c:v>88.458333333333329</c:v>
                </c:pt>
                <c:pt idx="1">
                  <c:v>72.958333333333343</c:v>
                </c:pt>
                <c:pt idx="2">
                  <c:v>82.291666666666657</c:v>
                </c:pt>
                <c:pt idx="3">
                  <c:v>68</c:v>
                </c:pt>
                <c:pt idx="4">
                  <c:v>95.625</c:v>
                </c:pt>
                <c:pt idx="5">
                  <c:v>84.583333333333343</c:v>
                </c:pt>
                <c:pt idx="6">
                  <c:v>85.833333333333343</c:v>
                </c:pt>
                <c:pt idx="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AA-1641-9E7D-B1A5CC44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71087"/>
        <c:axId val="121843887"/>
      </c:barChart>
      <c:catAx>
        <c:axId val="12247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843887"/>
        <c:crosses val="autoZero"/>
        <c:auto val="1"/>
        <c:lblAlgn val="ctr"/>
        <c:lblOffset val="100"/>
        <c:noMultiLvlLbl val="0"/>
      </c:catAx>
      <c:valAx>
        <c:axId val="1218438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4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Sheet79!$G$7</c:f>
              <c:strCache>
                <c:ptCount val="1"/>
                <c:pt idx="0">
                  <c:v>Command Executable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(Sheet79!$E$38,Sheet79!$E$42,Sheet79!$E$46)</c:f>
              <c:strCache>
                <c:ptCount val="3"/>
                <c:pt idx="0">
                  <c:v>Island III</c:v>
                </c:pt>
                <c:pt idx="1">
                  <c:v>Island III-pft</c:v>
                </c:pt>
                <c:pt idx="2">
                  <c:v>Island III-wft</c:v>
                </c:pt>
              </c:strCache>
            </c:strRef>
          </c:cat>
          <c:val>
            <c:numRef>
              <c:f>(Sheet79!$A$38,Sheet79!$A$42,Sheet79!$A$46)</c:f>
              <c:numCache>
                <c:formatCode>0_);[Red]\(0\)</c:formatCode>
                <c:ptCount val="3"/>
                <c:pt idx="0">
                  <c:v>100</c:v>
                </c:pt>
                <c:pt idx="1">
                  <c:v>95.8333333333334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1-104B-9AA4-420671484AAA}"/>
            </c:ext>
          </c:extLst>
        </c:ser>
        <c:ser>
          <c:idx val="1"/>
          <c:order val="1"/>
          <c:tx>
            <c:strRef>
              <c:f>Sheet79!$H$7</c:f>
              <c:strCache>
                <c:ptCount val="1"/>
                <c:pt idx="0">
                  <c:v>Command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(Sheet79!$E$38,Sheet79!$E$42,Sheet79!$E$46)</c:f>
              <c:strCache>
                <c:ptCount val="3"/>
                <c:pt idx="0">
                  <c:v>Island III</c:v>
                </c:pt>
                <c:pt idx="1">
                  <c:v>Island III-pft</c:v>
                </c:pt>
                <c:pt idx="2">
                  <c:v>Island III-wft</c:v>
                </c:pt>
              </c:strCache>
            </c:strRef>
          </c:cat>
          <c:val>
            <c:numRef>
              <c:f>(Sheet79!$B$38,Sheet79!$B$42,Sheet79!$B$46)</c:f>
              <c:numCache>
                <c:formatCode>0_);[Red]\(0\)</c:formatCode>
                <c:ptCount val="3"/>
                <c:pt idx="0">
                  <c:v>59.8333333333334</c:v>
                </c:pt>
                <c:pt idx="1">
                  <c:v>82.3333333333334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1-104B-9AA4-420671484AAA}"/>
            </c:ext>
          </c:extLst>
        </c:ser>
        <c:ser>
          <c:idx val="2"/>
          <c:order val="2"/>
          <c:tx>
            <c:strRef>
              <c:f>Sheet79!$I$7</c:f>
              <c:strCache>
                <c:ptCount val="1"/>
                <c:pt idx="0">
                  <c:v>Reason Soundness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(Sheet79!$E$38,Sheet79!$E$42,Sheet79!$E$46)</c:f>
              <c:strCache>
                <c:ptCount val="3"/>
                <c:pt idx="0">
                  <c:v>Island III</c:v>
                </c:pt>
                <c:pt idx="1">
                  <c:v>Island III-pft</c:v>
                </c:pt>
                <c:pt idx="2">
                  <c:v>Island III-wft</c:v>
                </c:pt>
              </c:strCache>
            </c:strRef>
          </c:cat>
          <c:val>
            <c:numRef>
              <c:f>(Sheet79!$C$38,Sheet79!$C$42,Sheet79!$C$46)</c:f>
              <c:numCache>
                <c:formatCode>0_);[Red]\(0\)</c:formatCode>
                <c:ptCount val="3"/>
                <c:pt idx="0">
                  <c:v>61.3333333333334</c:v>
                </c:pt>
                <c:pt idx="1">
                  <c:v>84.1666666666666</c:v>
                </c:pt>
                <c:pt idx="2">
                  <c:v>92.8333333333334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61-104B-9AA4-420671484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172879"/>
        <c:axId val="415337551"/>
      </c:barChart>
      <c:catAx>
        <c:axId val="41617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337551"/>
        <c:crosses val="autoZero"/>
        <c:auto val="1"/>
        <c:lblAlgn val="ctr"/>
        <c:lblOffset val="100"/>
        <c:noMultiLvlLbl val="0"/>
      </c:catAx>
      <c:valAx>
        <c:axId val="4153375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17287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Sheet79!$G$7</c:f>
              <c:strCache>
                <c:ptCount val="1"/>
                <c:pt idx="0">
                  <c:v>Command Executable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(Sheet79!$E$39,Sheet79!$E$43,Sheet79!$E$47)</c:f>
              <c:strCache>
                <c:ptCount val="3"/>
                <c:pt idx="0">
                  <c:v>Robotino</c:v>
                </c:pt>
                <c:pt idx="1">
                  <c:v>Robotino-pft</c:v>
                </c:pt>
                <c:pt idx="2">
                  <c:v>Robotino-wft</c:v>
                </c:pt>
              </c:strCache>
            </c:strRef>
          </c:cat>
          <c:val>
            <c:numRef>
              <c:f>(Sheet79!$A$39,Sheet79!$A$43,Sheet79!$A$47)</c:f>
              <c:numCache>
                <c:formatCode>0_);[Red]\(0\)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F-174B-9302-5AF5AB2337FF}"/>
            </c:ext>
          </c:extLst>
        </c:ser>
        <c:ser>
          <c:idx val="1"/>
          <c:order val="1"/>
          <c:tx>
            <c:strRef>
              <c:f>Sheet79!$H$7</c:f>
              <c:strCache>
                <c:ptCount val="1"/>
                <c:pt idx="0">
                  <c:v>Command Effective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(Sheet79!$E$39,Sheet79!$E$43,Sheet79!$E$47)</c:f>
              <c:strCache>
                <c:ptCount val="3"/>
                <c:pt idx="0">
                  <c:v>Robotino</c:v>
                </c:pt>
                <c:pt idx="1">
                  <c:v>Robotino-pft</c:v>
                </c:pt>
                <c:pt idx="2">
                  <c:v>Robotino-wft</c:v>
                </c:pt>
              </c:strCache>
            </c:strRef>
          </c:cat>
          <c:val>
            <c:numRef>
              <c:f>(Sheet79!$B$39,Sheet79!$B$43,Sheet79!$B$47)</c:f>
              <c:numCache>
                <c:formatCode>0_);[Red]\(0\)</c:formatCode>
                <c:ptCount val="3"/>
                <c:pt idx="0">
                  <c:v>92.5</c:v>
                </c:pt>
                <c:pt idx="1">
                  <c:v>91.6666666666666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F-174B-9302-5AF5AB2337FF}"/>
            </c:ext>
          </c:extLst>
        </c:ser>
        <c:ser>
          <c:idx val="2"/>
          <c:order val="2"/>
          <c:tx>
            <c:strRef>
              <c:f>Sheet79!$I$7</c:f>
              <c:strCache>
                <c:ptCount val="1"/>
                <c:pt idx="0">
                  <c:v>Reason Soundness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(Sheet79!$E$39,Sheet79!$E$43,Sheet79!$E$47)</c:f>
              <c:strCache>
                <c:ptCount val="3"/>
                <c:pt idx="0">
                  <c:v>Robotino</c:v>
                </c:pt>
                <c:pt idx="1">
                  <c:v>Robotino-pft</c:v>
                </c:pt>
                <c:pt idx="2">
                  <c:v>Robotino-wft</c:v>
                </c:pt>
              </c:strCache>
            </c:strRef>
          </c:cat>
          <c:val>
            <c:numRef>
              <c:f>(Sheet79!$C$39,Sheet79!$C$43,Sheet79!$C$47)</c:f>
              <c:numCache>
                <c:formatCode>0_);[Red]\(0\)</c:formatCode>
                <c:ptCount val="3"/>
                <c:pt idx="0">
                  <c:v>93.8333333333334</c:v>
                </c:pt>
                <c:pt idx="1">
                  <c:v>91.6666666666666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7F-174B-9302-5AF5AB23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64639"/>
        <c:axId val="158066351"/>
      </c:barChart>
      <c:catAx>
        <c:axId val="15806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66351"/>
        <c:crosses val="autoZero"/>
        <c:auto val="1"/>
        <c:lblAlgn val="ctr"/>
        <c:lblOffset val="100"/>
        <c:noMultiLvlLbl val="0"/>
      </c:catAx>
      <c:valAx>
        <c:axId val="15806635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6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Sheet79!$G$9</c:f>
              <c:strCache>
                <c:ptCount val="1"/>
                <c:pt idx="0">
                  <c:v>Plan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(Sheet79!$E$40,Sheet79!$E$44,Sheet79!$E$48)</c:f>
              <c:strCache>
                <c:ptCount val="3"/>
                <c:pt idx="0">
                  <c:v>Manager</c:v>
                </c:pt>
                <c:pt idx="1">
                  <c:v>Manager-pft</c:v>
                </c:pt>
                <c:pt idx="2">
                  <c:v>Manager-wft</c:v>
                </c:pt>
              </c:strCache>
            </c:strRef>
          </c:cat>
          <c:val>
            <c:numRef>
              <c:f>(Sheet79!$A$40,Sheet79!$A$44,Sheet79!$A$48)</c:f>
              <c:numCache>
                <c:formatCode>0_);[Red]\(0\)</c:formatCode>
                <c:ptCount val="3"/>
                <c:pt idx="0">
                  <c:v>79</c:v>
                </c:pt>
                <c:pt idx="1">
                  <c:v>84.3333333333334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4-FE44-B846-D22E2870DABE}"/>
            </c:ext>
          </c:extLst>
        </c:ser>
        <c:ser>
          <c:idx val="1"/>
          <c:order val="1"/>
          <c:tx>
            <c:strRef>
              <c:f>Sheet79!$H$9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(Sheet79!$E$40,Sheet79!$E$44,Sheet79!$E$48)</c:f>
              <c:strCache>
                <c:ptCount val="3"/>
                <c:pt idx="0">
                  <c:v>Manager</c:v>
                </c:pt>
                <c:pt idx="1">
                  <c:v>Manager-pft</c:v>
                </c:pt>
                <c:pt idx="2">
                  <c:v>Manager-wft</c:v>
                </c:pt>
              </c:strCache>
            </c:strRef>
          </c:cat>
          <c:val>
            <c:numRef>
              <c:f>(Sheet79!$B$40,Sheet79!$B$44,Sheet79!$B$48)</c:f>
              <c:numCache>
                <c:formatCode>0_);[Red]\(0\)</c:formatCode>
                <c:ptCount val="3"/>
                <c:pt idx="0">
                  <c:v>63.3333333333334</c:v>
                </c:pt>
                <c:pt idx="1">
                  <c:v>70.826666666666597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04-FE44-B846-D22E2870DABE}"/>
            </c:ext>
          </c:extLst>
        </c:ser>
        <c:ser>
          <c:idx val="2"/>
          <c:order val="2"/>
          <c:tx>
            <c:strRef>
              <c:f>Sheet79!$I$9</c:f>
              <c:strCache>
                <c:ptCount val="1"/>
                <c:pt idx="0">
                  <c:v>Arithmetic Capability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(Sheet79!$E$40,Sheet79!$E$44,Sheet79!$E$48)</c:f>
              <c:strCache>
                <c:ptCount val="3"/>
                <c:pt idx="0">
                  <c:v>Manager</c:v>
                </c:pt>
                <c:pt idx="1">
                  <c:v>Manager-pft</c:v>
                </c:pt>
                <c:pt idx="2">
                  <c:v>Manager-wft</c:v>
                </c:pt>
              </c:strCache>
            </c:strRef>
          </c:cat>
          <c:val>
            <c:numRef>
              <c:f>(Sheet79!$C$40,Sheet79!$C$44,Sheet79!$C$48)</c:f>
              <c:numCache>
                <c:formatCode>0_);[Red]\(0\)</c:formatCode>
                <c:ptCount val="3"/>
                <c:pt idx="0">
                  <c:v>10.833333333333339</c:v>
                </c:pt>
                <c:pt idx="1">
                  <c:v>18.326666666666661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04-FE44-B846-D22E2870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011695"/>
        <c:axId val="810898559"/>
      </c:barChart>
      <c:catAx>
        <c:axId val="81101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898559"/>
        <c:crosses val="autoZero"/>
        <c:auto val="1"/>
        <c:lblAlgn val="ctr"/>
        <c:lblOffset val="100"/>
        <c:noMultiLvlLbl val="0"/>
      </c:catAx>
      <c:valAx>
        <c:axId val="81089855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0116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Sheet79!$I$81</c:f>
              <c:strCache>
                <c:ptCount val="1"/>
                <c:pt idx="0">
                  <c:v>temperature =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Sheet79!$A$80:$H$80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Sheet79!$A$81:$H$81</c:f>
              <c:numCache>
                <c:formatCode>0.00_);[Red]\(0.00\)</c:formatCode>
                <c:ptCount val="8"/>
                <c:pt idx="0">
                  <c:v>0.98999999999999899</c:v>
                </c:pt>
                <c:pt idx="1">
                  <c:v>0.98499999999999999</c:v>
                </c:pt>
                <c:pt idx="2">
                  <c:v>1</c:v>
                </c:pt>
                <c:pt idx="3">
                  <c:v>0.9816666666666668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8-A948-8814-58802916DEC4}"/>
            </c:ext>
          </c:extLst>
        </c:ser>
        <c:ser>
          <c:idx val="1"/>
          <c:order val="1"/>
          <c:tx>
            <c:strRef>
              <c:f>Sheet79!$I$82</c:f>
              <c:strCache>
                <c:ptCount val="1"/>
                <c:pt idx="0">
                  <c:v>temperature = 0.7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Sheet79!$A$80:$H$80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Sheet79!$A$82:$H$82</c:f>
              <c:numCache>
                <c:formatCode>0.00_);[Red]\(0.00\)</c:formatCode>
                <c:ptCount val="8"/>
                <c:pt idx="0">
                  <c:v>0.96</c:v>
                </c:pt>
                <c:pt idx="1">
                  <c:v>0.97</c:v>
                </c:pt>
                <c:pt idx="2">
                  <c:v>1</c:v>
                </c:pt>
                <c:pt idx="3">
                  <c:v>0.96</c:v>
                </c:pt>
                <c:pt idx="4">
                  <c:v>0.98</c:v>
                </c:pt>
                <c:pt idx="5">
                  <c:v>0.97</c:v>
                </c:pt>
                <c:pt idx="6">
                  <c:v>0.98</c:v>
                </c:pt>
                <c:pt idx="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8-A948-8814-58802916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726431"/>
        <c:axId val="874578991"/>
      </c:barChart>
      <c:catAx>
        <c:axId val="85572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78991"/>
        <c:crosses val="autoZero"/>
        <c:auto val="1"/>
        <c:lblAlgn val="ctr"/>
        <c:lblOffset val="100"/>
        <c:noMultiLvlLbl val="0"/>
      </c:catAx>
      <c:valAx>
        <c:axId val="874578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72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Sheet79!$I$81</c:f>
              <c:strCache>
                <c:ptCount val="1"/>
                <c:pt idx="0">
                  <c:v>temperature =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Sheet79!$A$80:$H$80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Sheet79!$A$85:$H$85</c:f>
              <c:numCache>
                <c:formatCode>0.00_);[Red]\(0.00\)</c:formatCode>
                <c:ptCount val="8"/>
                <c:pt idx="0">
                  <c:v>4.4124999999999996</c:v>
                </c:pt>
                <c:pt idx="1">
                  <c:v>3.40625</c:v>
                </c:pt>
                <c:pt idx="2">
                  <c:v>3.9375</c:v>
                </c:pt>
                <c:pt idx="3">
                  <c:v>3.1187500000000004</c:v>
                </c:pt>
                <c:pt idx="4">
                  <c:v>4.8375000000000004</c:v>
                </c:pt>
                <c:pt idx="5">
                  <c:v>4.21875</c:v>
                </c:pt>
                <c:pt idx="6" formatCode="0.00_ ">
                  <c:v>4.2699999999999996</c:v>
                </c:pt>
                <c:pt idx="7">
                  <c:v>4.114583333333333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F-3349-B8F5-58132CCE243B}"/>
            </c:ext>
          </c:extLst>
        </c:ser>
        <c:ser>
          <c:idx val="1"/>
          <c:order val="1"/>
          <c:tx>
            <c:strRef>
              <c:f>Sheet79!$I$82</c:f>
              <c:strCache>
                <c:ptCount val="1"/>
                <c:pt idx="0">
                  <c:v>temperature = 0.7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Sheet79!$A$80:$H$80</c:f>
              <c:strCache>
                <c:ptCount val="8"/>
                <c:pt idx="0">
                  <c:v>GPT 4-o</c:v>
                </c:pt>
                <c:pt idx="1">
                  <c:v>GPT 3.5</c:v>
                </c:pt>
                <c:pt idx="2">
                  <c:v>Llama-3-70B</c:v>
                </c:pt>
                <c:pt idx="3">
                  <c:v>Llama-3-8B</c:v>
                </c:pt>
                <c:pt idx="4">
                  <c:v>GPT 3.5-wft</c:v>
                </c:pt>
                <c:pt idx="5">
                  <c:v>Llama-3-70B-wft</c:v>
                </c:pt>
                <c:pt idx="6">
                  <c:v>GPT 3.5-kft</c:v>
                </c:pt>
                <c:pt idx="7">
                  <c:v>Llama-3-70B-kft</c:v>
                </c:pt>
              </c:strCache>
            </c:strRef>
          </c:cat>
          <c:val>
            <c:numRef>
              <c:f>Sheet79!$A$86:$H$86</c:f>
              <c:numCache>
                <c:formatCode>0.00_ </c:formatCode>
                <c:ptCount val="8"/>
                <c:pt idx="0" formatCode="0.00_);[Red]\(0.00\)">
                  <c:v>4.3624999999999998</c:v>
                </c:pt>
                <c:pt idx="1">
                  <c:v>3.42</c:v>
                </c:pt>
                <c:pt idx="2" formatCode="0.00_);[Red]\(0.00\)">
                  <c:v>3.9375</c:v>
                </c:pt>
                <c:pt idx="3" formatCode="0.00_);[Red]\(0.00\)">
                  <c:v>3.1166666666666663</c:v>
                </c:pt>
                <c:pt idx="4" formatCode="0.00_);[Red]\(0.00\)">
                  <c:v>4.8562500000000002</c:v>
                </c:pt>
                <c:pt idx="5" formatCode="0.00_);[Red]\(0.00\)">
                  <c:v>4.2354166666666666</c:v>
                </c:pt>
                <c:pt idx="6" formatCode="0.00_);[Red]\(0.00\)">
                  <c:v>4.2675618580765642</c:v>
                </c:pt>
                <c:pt idx="7" formatCode="0.00_);[Red]\(0.00\)">
                  <c:v>4.0804808590102706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F-3349-B8F5-58132CCE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92511"/>
        <c:axId val="430363183"/>
      </c:barChart>
      <c:catAx>
        <c:axId val="12249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0363183"/>
        <c:crosses val="autoZero"/>
        <c:auto val="1"/>
        <c:lblAlgn val="ctr"/>
        <c:lblOffset val="100"/>
        <c:noMultiLvlLbl val="0"/>
      </c:catAx>
      <c:valAx>
        <c:axId val="43036318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49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539750</xdr:colOff>
      <xdr:row>4</xdr:row>
      <xdr:rowOff>190500</xdr:rowOff>
    </xdr:from>
    <xdr:to>
      <xdr:col>25</xdr:col>
      <xdr:colOff>609600</xdr:colOff>
      <xdr:row>28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DF812F-294B-FD03-261A-D8D7F5FEA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95250</xdr:colOff>
      <xdr:row>27</xdr:row>
      <xdr:rowOff>177800</xdr:rowOff>
    </xdr:from>
    <xdr:to>
      <xdr:col>29</xdr:col>
      <xdr:colOff>539750</xdr:colOff>
      <xdr:row>41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FB8568-D835-98B0-CB9A-F3B9B6336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723900</xdr:colOff>
      <xdr:row>3</xdr:row>
      <xdr:rowOff>25400</xdr:rowOff>
    </xdr:from>
    <xdr:to>
      <xdr:col>17</xdr:col>
      <xdr:colOff>342900</xdr:colOff>
      <xdr:row>16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EED03CA-C328-1A9D-3939-8498D7E63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254000</xdr:colOff>
      <xdr:row>4</xdr:row>
      <xdr:rowOff>88900</xdr:rowOff>
    </xdr:from>
    <xdr:to>
      <xdr:col>18</xdr:col>
      <xdr:colOff>698500</xdr:colOff>
      <xdr:row>17</xdr:row>
      <xdr:rowOff>190500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DD92046-2023-61F4-9A8B-A1BAD05C7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400050</xdr:colOff>
      <xdr:row>35</xdr:row>
      <xdr:rowOff>139700</xdr:rowOff>
    </xdr:from>
    <xdr:to>
      <xdr:col>19</xdr:col>
      <xdr:colOff>527050</xdr:colOff>
      <xdr:row>45</xdr:row>
      <xdr:rowOff>38100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DF91F9A-AEF1-F424-AA09-6777E85FD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412750</xdr:colOff>
      <xdr:row>34</xdr:row>
      <xdr:rowOff>12700</xdr:rowOff>
    </xdr:from>
    <xdr:to>
      <xdr:col>21</xdr:col>
      <xdr:colOff>31750</xdr:colOff>
      <xdr:row>47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6D602D2-766D-996F-F24B-7A6A96A77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723900</xdr:colOff>
      <xdr:row>21</xdr:row>
      <xdr:rowOff>152400</xdr:rowOff>
    </xdr:from>
    <xdr:to>
      <xdr:col>16</xdr:col>
      <xdr:colOff>279400</xdr:colOff>
      <xdr:row>35</xdr:row>
      <xdr:rowOff>50800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052A49E-60EF-E79B-EEA1-9E3C87A7D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298450</xdr:colOff>
      <xdr:row>38</xdr:row>
      <xdr:rowOff>0</xdr:rowOff>
    </xdr:from>
    <xdr:to>
      <xdr:col>15</xdr:col>
      <xdr:colOff>742950</xdr:colOff>
      <xdr:row>51</xdr:row>
      <xdr:rowOff>101600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ECBE039E-0FF6-4B40-3DCE-A56A407D5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158750</xdr:colOff>
      <xdr:row>61</xdr:row>
      <xdr:rowOff>127000</xdr:rowOff>
    </xdr:from>
    <xdr:to>
      <xdr:col>11</xdr:col>
      <xdr:colOff>603250</xdr:colOff>
      <xdr:row>75</xdr:row>
      <xdr:rowOff>25400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7942A7E0-6995-3F8C-1BD1-BF1966F6A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1314450</xdr:colOff>
      <xdr:row>38</xdr:row>
      <xdr:rowOff>76200</xdr:rowOff>
    </xdr:from>
    <xdr:to>
      <xdr:col>10</xdr:col>
      <xdr:colOff>425450</xdr:colOff>
      <xdr:row>51</xdr:row>
      <xdr:rowOff>177800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77DB4DEC-3B5A-3F42-D8FA-79391D809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450850</xdr:colOff>
      <xdr:row>77</xdr:row>
      <xdr:rowOff>76200</xdr:rowOff>
    </xdr:from>
    <xdr:to>
      <xdr:col>16</xdr:col>
      <xdr:colOff>69850</xdr:colOff>
      <xdr:row>90</xdr:row>
      <xdr:rowOff>177800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3D9C64D7-E4F2-6D9B-4F4E-3D8BDF77D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514350</xdr:colOff>
      <xdr:row>88</xdr:row>
      <xdr:rowOff>139700</xdr:rowOff>
    </xdr:from>
    <xdr:to>
      <xdr:col>9</xdr:col>
      <xdr:colOff>641350</xdr:colOff>
      <xdr:row>102</xdr:row>
      <xdr:rowOff>38100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2338EBE9-2B7D-E7BC-449E-9DA222C48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4DE8-1717-234F-A8BC-30382ED95E41}">
  <dimension ref="A1:Q50"/>
  <sheetViews>
    <sheetView topLeftCell="C1" zoomScale="84" zoomScaleNormal="84" workbookViewId="0">
      <selection activeCell="K28" sqref="K28"/>
    </sheetView>
  </sheetViews>
  <sheetFormatPr baseColWidth="10" defaultRowHeight="16"/>
  <cols>
    <col min="1" max="1" width="10.83203125" style="6"/>
    <col min="2" max="2" width="20" style="6" bestFit="1" customWidth="1"/>
    <col min="3" max="3" width="18.1640625" style="6" bestFit="1" customWidth="1"/>
    <col min="4" max="4" width="23.1640625" style="6" bestFit="1" customWidth="1"/>
    <col min="5" max="5" width="18.83203125" style="6" bestFit="1" customWidth="1"/>
    <col min="6" max="6" width="20.1640625" style="6" bestFit="1" customWidth="1"/>
    <col min="7" max="7" width="19.6640625" style="6" bestFit="1" customWidth="1"/>
    <col min="8" max="8" width="23.1640625" style="6" bestFit="1" customWidth="1"/>
    <col min="9" max="9" width="18.83203125" style="6" bestFit="1" customWidth="1"/>
    <col min="10" max="10" width="20" style="6" bestFit="1" customWidth="1"/>
    <col min="11" max="11" width="18.1640625" style="6" bestFit="1" customWidth="1"/>
    <col min="12" max="12" width="23.1640625" style="6" bestFit="1" customWidth="1"/>
    <col min="13" max="13" width="18.83203125" style="6" bestFit="1" customWidth="1"/>
    <col min="14" max="14" width="20" style="6" bestFit="1" customWidth="1"/>
    <col min="15" max="15" width="18.1640625" style="6" bestFit="1" customWidth="1"/>
    <col min="16" max="16" width="23.1640625" style="6" bestFit="1" customWidth="1"/>
    <col min="17" max="17" width="18.83203125" style="6" bestFit="1" customWidth="1"/>
    <col min="18" max="16384" width="10.83203125" style="6"/>
  </cols>
  <sheetData>
    <row r="1" spans="1:17">
      <c r="A1" s="6" t="s">
        <v>35</v>
      </c>
      <c r="B1" s="24" t="s">
        <v>36</v>
      </c>
      <c r="C1" s="25"/>
      <c r="D1" s="25"/>
      <c r="E1" s="26"/>
      <c r="F1" s="24" t="s">
        <v>37</v>
      </c>
      <c r="G1" s="25"/>
      <c r="H1" s="25"/>
      <c r="I1" s="26"/>
      <c r="J1" s="24" t="s">
        <v>38</v>
      </c>
      <c r="K1" s="25"/>
      <c r="L1" s="25"/>
      <c r="M1" s="26"/>
      <c r="N1" s="24" t="s">
        <v>89</v>
      </c>
      <c r="O1" s="25"/>
      <c r="P1" s="25"/>
      <c r="Q1" s="26"/>
    </row>
    <row r="2" spans="1:17">
      <c r="B2" s="27" t="s">
        <v>5</v>
      </c>
      <c r="C2" s="28" t="s">
        <v>6</v>
      </c>
      <c r="D2" s="28" t="s">
        <v>7</v>
      </c>
      <c r="E2" s="29" t="s">
        <v>8</v>
      </c>
      <c r="F2" s="27" t="s">
        <v>5</v>
      </c>
      <c r="G2" s="28" t="s">
        <v>6</v>
      </c>
      <c r="H2" s="28" t="s">
        <v>7</v>
      </c>
      <c r="I2" s="29" t="s">
        <v>8</v>
      </c>
      <c r="J2" s="27" t="s">
        <v>5</v>
      </c>
      <c r="K2" s="28" t="s">
        <v>6</v>
      </c>
      <c r="L2" s="28" t="s">
        <v>7</v>
      </c>
      <c r="M2" s="29" t="s">
        <v>8</v>
      </c>
      <c r="N2" s="27" t="s">
        <v>5</v>
      </c>
      <c r="O2" s="28" t="s">
        <v>6</v>
      </c>
      <c r="P2" s="28" t="s">
        <v>7</v>
      </c>
      <c r="Q2" s="29" t="s">
        <v>8</v>
      </c>
    </row>
    <row r="3" spans="1:17">
      <c r="A3" s="6" t="s">
        <v>30</v>
      </c>
      <c r="B3" s="30">
        <f>AVERAGE(B4:B7)*20</f>
        <v>100</v>
      </c>
      <c r="C3" s="30">
        <f>AVERAGE(C4:C7)</f>
        <v>4.4124999999999996</v>
      </c>
      <c r="D3" s="30">
        <f t="shared" ref="C3:D3" si="0">AVERAGE(D4:D7)*20</f>
        <v>88.458333333333329</v>
      </c>
      <c r="E3" s="32"/>
      <c r="F3" s="30">
        <f>AVERAGE(F4:F7)*20</f>
        <v>100</v>
      </c>
      <c r="G3" s="30">
        <f>AVERAGE(G4:G7)</f>
        <v>3.40625</v>
      </c>
      <c r="H3" s="30">
        <f t="shared" ref="G3:H3" si="1">AVERAGE(H4:H7)*20</f>
        <v>72.958333333333343</v>
      </c>
      <c r="I3" s="32"/>
      <c r="J3" s="30">
        <f>AVERAGE(J4:J7)*20</f>
        <v>100</v>
      </c>
      <c r="K3" s="30">
        <f>AVERAGE(K4:K7)</f>
        <v>3.9375</v>
      </c>
      <c r="L3" s="30">
        <f t="shared" ref="K3:L3" si="2">AVERAGE(L4:L7)*20</f>
        <v>82.291666666666657</v>
      </c>
      <c r="M3" s="32"/>
      <c r="N3" s="30">
        <f>AVERAGE(N4:N7)*20</f>
        <v>97.916666666666657</v>
      </c>
      <c r="O3" s="30">
        <f>AVERAGE(O4:O7)</f>
        <v>3.1187500000000004</v>
      </c>
      <c r="P3" s="30">
        <f t="shared" ref="O3:P3" si="3">AVERAGE(P4:P7)*20</f>
        <v>68</v>
      </c>
      <c r="Q3" s="32"/>
    </row>
    <row r="4" spans="1:17">
      <c r="A4" s="6" t="s">
        <v>9</v>
      </c>
      <c r="B4" s="33">
        <f>AVERAGE('gpt 4-0 1 t=0'!C131+'gpt 4-0 2 t=0'!C131+'gpt 4-0 3 t=0'!C131+'gpt 4-0 4 t=0'!C131+'gpt 4-0 5 t=0'!C131)/5</f>
        <v>5</v>
      </c>
      <c r="C4" s="33">
        <f>AVERAGE('gpt 4-0 1 t=0'!D131+'gpt 4-0 2 t=0'!D131+'gpt 4-0 3 t=0'!D131+'gpt 4-0 4 t=0'!D131+'gpt 4-0 5 t=0'!D131)/5</f>
        <v>4.25</v>
      </c>
      <c r="D4" s="33">
        <f>AVERAGE('gpt 4-0 1 t=0'!E131+'gpt 4-0 2 t=0'!E131+'gpt 4-0 3 t=0'!E131+'gpt 4-0 4 t=0'!E131+'gpt 4-0 5 t=0'!E131)/5</f>
        <v>4.3333333333333339</v>
      </c>
      <c r="E4" s="32"/>
      <c r="F4" s="33">
        <f>SUM('gpt 3.5 turbo 1 t =0 '!C131+'gpt 3.5 turbo 2 t =0 '!C131+'gpt 3.5 turbo 3 t =0 '!C131+'gpt 3.5 turbo 4 t =0 '!C131+'gpt 3.5 turbo 5 t =0 '!C131)/5</f>
        <v>5</v>
      </c>
      <c r="G4" s="33">
        <f>SUM('gpt 3.5 turbo 1 t =0 '!D131+'gpt 3.5 turbo 2 t =0 '!D131+'gpt 3.5 turbo 3 t =0 '!D131+'gpt 3.5 turbo 4 t =0 '!D131+'gpt 3.5 turbo 5 t =0 '!D131)/5</f>
        <v>2.666666666666667</v>
      </c>
      <c r="H4" s="33">
        <f>SUM('gpt 3.5 turbo 1 t =0 '!E131+'gpt 3.5 turbo 2 t =0 '!E131+'gpt 3.5 turbo 3 t =0 '!E131+'gpt 3.5 turbo 4 t =0 '!E131+'gpt 3.5 turbo 5 t =0 '!E131)/5</f>
        <v>3.166666666666667</v>
      </c>
      <c r="I4" s="32"/>
      <c r="J4" s="33">
        <v>5</v>
      </c>
      <c r="K4" s="34">
        <v>3.7083333333333335</v>
      </c>
      <c r="L4" s="34">
        <v>4.083333333333333</v>
      </c>
      <c r="M4" s="32"/>
      <c r="N4" s="33">
        <f>SUM('llama 3 8b 1 t=0'!C131+'llama 3 8b 2 t=0'!C131+'llama 3 8b 3 t=0'!C131+'llama 3 8b 4 t=0'!C131+'llama 3 8b 5 t=0'!C131)/5</f>
        <v>5</v>
      </c>
      <c r="O4" s="33">
        <f>SUM('llama 3 8b 1 t=0'!D131+'llama 3 8b 2 t=0'!D131+'llama 3 8b 3 t=0'!D131+'llama 3 8b 4 t=0'!D131+'llama 3 8b 5 t=0'!D131)/5</f>
        <v>2.3833333333333333</v>
      </c>
      <c r="P4" s="33">
        <f>SUM('llama 3 8b 1 t=0'!E131+'llama 3 8b 2 t=0'!E131+'llama 3 8b 3 t=0'!E131+'llama 3 8b 4 t=0'!E131+'llama 3 8b 5 t=0'!E131)/5</f>
        <v>2.8000000000000003</v>
      </c>
      <c r="Q4" s="32"/>
    </row>
    <row r="5" spans="1:17">
      <c r="A5" s="6" t="s">
        <v>10</v>
      </c>
      <c r="B5" s="33">
        <f>AVERAGE('gpt 4-0 1 t=0'!C132+'gpt 4-0 2 t=0'!C132+'gpt 4-0 3 t=0'!C132+'gpt 4-0 4 t=0'!C132+'gpt 4-0 5 t=0'!C132)/5</f>
        <v>5</v>
      </c>
      <c r="C5" s="33">
        <f>AVERAGE('gpt 4-0 1 t=0'!D132+'gpt 4-0 2 t=0'!D132+'gpt 4-0 3 t=0'!D132+'gpt 4-0 4 t=0'!D132+'gpt 4-0 5 t=0'!D132)/5</f>
        <v>4.4333333333333327</v>
      </c>
      <c r="D5" s="33">
        <f>AVERAGE('gpt 4-0 1 t=0'!E132+'gpt 4-0 2 t=0'!E132+'gpt 4-0 3 t=0'!E132+'gpt 4-0 4 t=0'!E132+'gpt 4-0 5 t=0'!E132)/5</f>
        <v>4.3916666666666666</v>
      </c>
      <c r="E5" s="32"/>
      <c r="F5" s="33">
        <f>SUM('gpt 3.5 turbo 1 t =0 '!C132+'gpt 3.5 turbo 2 t =0 '!C132+'gpt 3.5 turbo 3 t =0 '!C132+'gpt 3.5 turbo 4 t =0 '!C132+'gpt 3.5 turbo 5 t =0 '!C132)/5</f>
        <v>5</v>
      </c>
      <c r="G5" s="33">
        <f>SUM('gpt 3.5 turbo 1 t =0 '!D132+'gpt 3.5 turbo 2 t =0 '!D132+'gpt 3.5 turbo 3 t =0 '!D132+'gpt 3.5 turbo 4 t =0 '!D132+'gpt 3.5 turbo 5 t =0 '!D132)/5</f>
        <v>3.2916666666666665</v>
      </c>
      <c r="H5" s="33">
        <f>SUM('gpt 3.5 turbo 1 t =0 '!E132+'gpt 3.5 turbo 2 t =0 '!E132+'gpt 3.5 turbo 3 t =0 '!E132+'gpt 3.5 turbo 4 t =0 '!E132+'gpt 3.5 turbo 5 t =0 '!E132)/5</f>
        <v>3.6</v>
      </c>
      <c r="I5" s="32"/>
      <c r="J5" s="33">
        <v>5</v>
      </c>
      <c r="K5" s="34">
        <v>3.5416666666666665</v>
      </c>
      <c r="L5" s="34">
        <v>3.7916666666666665</v>
      </c>
      <c r="M5" s="32"/>
      <c r="N5" s="33">
        <f>SUM('llama 3 8b 1 t=0'!C132+'llama 3 8b 2 t=0'!C132+'llama 3 8b 3 t=0'!C132+'llama 3 8b 4 t=0'!C132+'llama 3 8b 5 t=0'!C132)/5</f>
        <v>5</v>
      </c>
      <c r="O5" s="33">
        <f>SUM('llama 3 8b 1 t=0'!D132+'llama 3 8b 2 t=0'!D132+'llama 3 8b 3 t=0'!D132+'llama 3 8b 4 t=0'!D132+'llama 3 8b 5 t=0'!D132)/5</f>
        <v>2.7583333333333333</v>
      </c>
      <c r="P5" s="33">
        <f>SUM('llama 3 8b 1 t=0'!E132+'llama 3 8b 2 t=0'!E132+'llama 3 8b 3 t=0'!E132+'llama 3 8b 4 t=0'!E132+'llama 3 8b 5 t=0'!E132)/5</f>
        <v>3.0083333333333333</v>
      </c>
      <c r="Q5" s="32"/>
    </row>
    <row r="6" spans="1:17">
      <c r="A6" s="6" t="s">
        <v>11</v>
      </c>
      <c r="B6" s="33">
        <f>AVERAGE('gpt 4-0 1 t=0'!C133+'gpt 4-0 2 t=0'!C133+'gpt 4-0 3 t=0'!C133+'gpt 4-0 4 t=0'!C133+'gpt 4-0 5 t=0'!C133)/5</f>
        <v>5</v>
      </c>
      <c r="C6" s="33">
        <f>AVERAGE('gpt 4-0 1 t=0'!D133+'gpt 4-0 2 t=0'!D133+'gpt 4-0 3 t=0'!D133+'gpt 4-0 4 t=0'!D133+'gpt 4-0 5 t=0'!D133)/5</f>
        <v>4.0499999999999989</v>
      </c>
      <c r="D6" s="33">
        <f>AVERAGE('gpt 4-0 1 t=0'!E133+'gpt 4-0 2 t=0'!E133+'gpt 4-0 3 t=0'!E133+'gpt 4-0 4 t=0'!E133+'gpt 4-0 5 t=0'!E133)/5</f>
        <v>4.0499999999999989</v>
      </c>
      <c r="E6" s="32"/>
      <c r="F6" s="33">
        <f>SUM('gpt 3.5 turbo 1 t =0 '!C133+'gpt 3.5 turbo 2 t =0 '!C133+'gpt 3.5 turbo 3 t =0 '!C133+'gpt 3.5 turbo 4 t =0 '!C133+'gpt 3.5 turbo 5 t =0 '!C133)/5</f>
        <v>5</v>
      </c>
      <c r="G6" s="33">
        <f>SUM('gpt 3.5 turbo 1 t =0 '!D133+'gpt 3.5 turbo 2 t =0 '!D133+'gpt 3.5 turbo 3 t =0 '!D133+'gpt 3.5 turbo 4 t =0 '!D133+'gpt 3.5 turbo 5 t =0 '!D133)/5</f>
        <v>3.083333333333333</v>
      </c>
      <c r="H6" s="33">
        <f>SUM('gpt 3.5 turbo 1 t =0 '!E133+'gpt 3.5 turbo 2 t =0 '!E133+'gpt 3.5 turbo 3 t =0 '!E133+'gpt 3.5 turbo 4 t =0 '!E133+'gpt 3.5 turbo 5 t =0 '!E133)/5</f>
        <v>3.1583333333333328</v>
      </c>
      <c r="I6" s="32"/>
      <c r="J6" s="33">
        <v>5</v>
      </c>
      <c r="K6" s="34">
        <v>3.7083333333333335</v>
      </c>
      <c r="L6" s="34">
        <v>3.7916666666666665</v>
      </c>
      <c r="M6" s="32"/>
      <c r="N6" s="33">
        <f>SUM('llama 3 8b 1 t=0'!C133+'llama 3 8b 2 t=0'!C133+'llama 3 8b 3 t=0'!C133+'llama 3 8b 4 t=0'!C133+'llama 3 8b 5 t=0'!C133)/5</f>
        <v>4.583333333333333</v>
      </c>
      <c r="O6" s="33">
        <f>SUM('llama 3 8b 1 t=0'!D133+'llama 3 8b 2 t=0'!D133+'llama 3 8b 3 t=0'!D133+'llama 3 8b 4 t=0'!D133+'llama 3 8b 5 t=0'!D133)/5</f>
        <v>2.7916666666666665</v>
      </c>
      <c r="P6" s="33">
        <f>SUM('llama 3 8b 1 t=0'!E133+'llama 3 8b 2 t=0'!E133+'llama 3 8b 3 t=0'!E133+'llama 3 8b 4 t=0'!E133+'llama 3 8b 5 t=0'!E133)/5</f>
        <v>3.2083333333333335</v>
      </c>
      <c r="Q6" s="32"/>
    </row>
    <row r="7" spans="1:17">
      <c r="A7" s="6" t="s">
        <v>12</v>
      </c>
      <c r="B7" s="33">
        <f>AVERAGE('gpt 4-0 1 t=0'!C134+'gpt 4-0 2 t=0'!C134+'gpt 4-0 3 t=0'!C134+'gpt 4-0 4 t=0'!C134+'gpt 4-0 5 t=0'!C134)/5</f>
        <v>5</v>
      </c>
      <c r="C7" s="33">
        <f>AVERAGE('gpt 4-0 1 t=0'!D134+'gpt 4-0 2 t=0'!D134+'gpt 4-0 3 t=0'!D134+'gpt 4-0 4 t=0'!D134+'gpt 4-0 5 t=0'!D134)/5</f>
        <v>4.916666666666667</v>
      </c>
      <c r="D7" s="33">
        <f>AVERAGE('gpt 4-0 1 t=0'!E134+'gpt 4-0 2 t=0'!E134+'gpt 4-0 3 t=0'!E134+'gpt 4-0 4 t=0'!E134+'gpt 4-0 5 t=0'!E134)/5</f>
        <v>4.916666666666667</v>
      </c>
      <c r="E7" s="32"/>
      <c r="F7" s="33">
        <f>SUM('gpt 3.5 turbo 1 t =0 '!C134+'gpt 3.5 turbo 2 t =0 '!C134+'gpt 3.5 turbo 3 t =0 '!C134+'gpt 3.5 turbo 4 t =0 '!C134+'gpt 3.5 turbo 5 t =0 '!C134)/5</f>
        <v>5</v>
      </c>
      <c r="G7" s="33">
        <f>SUM('gpt 3.5 turbo 1 t =0 '!D134+'gpt 3.5 turbo 2 t =0 '!D134+'gpt 3.5 turbo 3 t =0 '!D134+'gpt 3.5 turbo 4 t =0 '!D134+'gpt 3.5 turbo 5 t =0 '!D134)/5</f>
        <v>4.583333333333333</v>
      </c>
      <c r="H7" s="33">
        <f>SUM('gpt 3.5 turbo 1 t =0 '!E134+'gpt 3.5 turbo 2 t =0 '!E134+'gpt 3.5 turbo 3 t =0 '!E134+'gpt 3.5 turbo 4 t =0 '!E134+'gpt 3.5 turbo 5 t =0 '!E134)/5</f>
        <v>4.666666666666667</v>
      </c>
      <c r="I7" s="32"/>
      <c r="J7" s="33">
        <v>5</v>
      </c>
      <c r="K7" s="34">
        <v>4.791666666666667</v>
      </c>
      <c r="L7" s="34">
        <v>4.791666666666667</v>
      </c>
      <c r="M7" s="32"/>
      <c r="N7" s="33">
        <f>SUM('llama 3 8b 1 t=0'!C134+'llama 3 8b 2 t=0'!C134+'llama 3 8b 3 t=0'!C134+'llama 3 8b 4 t=0'!C134+'llama 3 8b 5 t=0'!C134)/5</f>
        <v>5</v>
      </c>
      <c r="O7" s="33">
        <f>SUM('llama 3 8b 1 t=0'!D134+'llama 3 8b 2 t=0'!D134+'llama 3 8b 3 t=0'!D134+'llama 3 8b 4 t=0'!D134+'llama 3 8b 5 t=0'!D134)/5</f>
        <v>4.541666666666667</v>
      </c>
      <c r="P7" s="33">
        <f>SUM('llama 3 8b 1 t=0'!E134+'llama 3 8b 2 t=0'!E134+'llama 3 8b 3 t=0'!E134+'llama 3 8b 4 t=0'!E134+'llama 3 8b 5 t=0'!E134)/5</f>
        <v>4.583333333333333</v>
      </c>
      <c r="Q7" s="32"/>
    </row>
    <row r="8" spans="1:17">
      <c r="B8" s="27" t="s">
        <v>2</v>
      </c>
      <c r="C8" s="28" t="s">
        <v>3</v>
      </c>
      <c r="D8" s="28" t="s">
        <v>13</v>
      </c>
      <c r="E8" s="32"/>
      <c r="F8" s="27" t="s">
        <v>2</v>
      </c>
      <c r="G8" s="28" t="s">
        <v>3</v>
      </c>
      <c r="H8" s="28" t="s">
        <v>13</v>
      </c>
      <c r="I8" s="32"/>
      <c r="J8" s="27" t="s">
        <v>2</v>
      </c>
      <c r="K8" s="28" t="s">
        <v>3</v>
      </c>
      <c r="L8" s="28" t="s">
        <v>13</v>
      </c>
      <c r="M8" s="32"/>
      <c r="N8" s="27" t="s">
        <v>2</v>
      </c>
      <c r="O8" s="28" t="s">
        <v>3</v>
      </c>
      <c r="P8" s="28" t="s">
        <v>13</v>
      </c>
      <c r="Q8" s="32"/>
    </row>
    <row r="9" spans="1:17">
      <c r="A9" s="6" t="s">
        <v>4</v>
      </c>
      <c r="B9" s="35">
        <f>SUM('gpt 4-0 1 t=0'!C130+'gpt 4-0 2 t=0'!C130+'gpt 4-0 3 t=0'!C130+'gpt 4-0 4 t=0'!C130+'gpt 4-0 5 t=0'!C130)/5*20</f>
        <v>100</v>
      </c>
      <c r="C9" s="35">
        <f>SUM('gpt 4-0 1 t=0'!D130+'gpt 4-0 2 t=0'!D130+'gpt 4-0 3 t=0'!D130+'gpt 4-0 4 t=0'!D130+'gpt 4-0 5 t=0'!D130)/5</f>
        <v>5</v>
      </c>
      <c r="D9" s="35">
        <f>SUM('gpt 4-0 1 t=0'!E130+'gpt 4-0 2 t=0'!E130+'gpt 4-0 3 t=0'!E130+'gpt 4-0 4 t=0'!E130+'gpt 4-0 5 t=0'!E130)/5*20</f>
        <v>100</v>
      </c>
      <c r="E9" s="37"/>
      <c r="F9" s="40">
        <f>SUM('gpt 3.5 turbo 1 t =0 '!C130+'gpt 3.5 turbo 2 t =0 '!C130+'gpt 3.5 turbo 3 t =0 '!C130+'gpt 3.5 turbo 4 t =0 '!C130+'gpt 3.5 turbo 5 t =0 '!C130)/5*20</f>
        <v>75.666666666666657</v>
      </c>
      <c r="G9" s="40">
        <f>SUM('gpt 3.5 turbo 1 t =0 '!D130+'gpt 3.5 turbo 2 t =0 '!D130+'gpt 3.5 turbo 3 t =0 '!D130+'gpt 3.5 turbo 4 t =0 '!D130+'gpt 3.5 turbo 5 t =0 '!D130)/5</f>
        <v>2.958333333333333</v>
      </c>
      <c r="H9" s="40">
        <f>SUM('gpt 3.5 turbo 1 t =0 '!E130+'gpt 3.5 turbo 2 t =0 '!E130+'gpt 3.5 turbo 3 t =0 '!E130+'gpt 3.5 turbo 4 t =0 '!E130+'gpt 3.5 turbo 5 t =0 '!E130)/5*20</f>
        <v>0.83333333333333348</v>
      </c>
      <c r="I9" s="37"/>
      <c r="J9" s="40">
        <f>4.16666666666667*20</f>
        <v>83.3333333333334</v>
      </c>
      <c r="K9" s="41">
        <f>3.95833333333333</f>
        <v>3.9583333333333299</v>
      </c>
      <c r="L9" s="41">
        <f>1.04166666666667*20</f>
        <v>20.8333333333334</v>
      </c>
      <c r="M9" s="37"/>
      <c r="N9" s="40">
        <f>('llama 3 8b 1 t=0'!C130+'llama 3 8b 2 t=0'!C130+'llama 3 8b 3 t=0'!C130+'llama 3 8b 4 t=0'!C130+'llama 3 8b 5 t=0'!C130)/5*20</f>
        <v>20</v>
      </c>
      <c r="O9" s="40">
        <f>('llama 3 8b 1 t=0'!D130+'llama 3 8b 2 t=0'!D130+'llama 3 8b 3 t=0'!D130+'llama 3 8b 4 t=0'!D130+'llama 3 8b 5 t=0'!D130)/5*20</f>
        <v>0</v>
      </c>
      <c r="P9" s="40">
        <f>('llama 3 8b 1 t=0'!E130+'llama 3 8b 2 t=0'!E130+'llama 3 8b 3 t=0'!E130+'llama 3 8b 4 t=0'!E130+'llama 3 8b 5 t=0'!E130)/5*20</f>
        <v>0</v>
      </c>
      <c r="Q9" s="37"/>
    </row>
    <row r="10" spans="1:17">
      <c r="E10" s="22" cm="1">
        <f t="array" ref="E10">SUM('gpt 4-0 5 t=0'!G:G/120)</f>
        <v>0.98999999999999899</v>
      </c>
      <c r="I10" s="22">
        <f>SUM('gpt 3.5 turbo 5 t =0 '!G:G)/120</f>
        <v>0.98499999999999999</v>
      </c>
      <c r="M10" s="22">
        <v>1</v>
      </c>
      <c r="Q10" s="22">
        <f>SUM('llama 3 8b 5 t=0'!G:G)/120</f>
        <v>0.9816666666666668</v>
      </c>
    </row>
    <row r="11" spans="1:17">
      <c r="E11" s="22"/>
      <c r="I11" s="22"/>
    </row>
    <row r="12" spans="1:17" s="14" customFormat="1"/>
    <row r="13" spans="1:17" s="14" customFormat="1"/>
    <row r="14" spans="1:17">
      <c r="F14" s="42" t="s">
        <v>88</v>
      </c>
      <c r="G14" s="43"/>
      <c r="H14" s="43"/>
      <c r="I14" s="44"/>
      <c r="J14" s="42" t="s">
        <v>79</v>
      </c>
      <c r="K14" s="43"/>
      <c r="L14" s="43"/>
      <c r="M14" s="44"/>
    </row>
    <row r="15" spans="1:17">
      <c r="F15" s="27" t="s">
        <v>5</v>
      </c>
      <c r="G15" s="28" t="s">
        <v>6</v>
      </c>
      <c r="H15" s="28" t="s">
        <v>7</v>
      </c>
      <c r="I15" s="29" t="s">
        <v>8</v>
      </c>
      <c r="J15" s="27" t="s">
        <v>5</v>
      </c>
      <c r="K15" s="28" t="s">
        <v>6</v>
      </c>
      <c r="L15" s="28" t="s">
        <v>7</v>
      </c>
      <c r="M15" s="29" t="s">
        <v>8</v>
      </c>
    </row>
    <row r="16" spans="1:17">
      <c r="F16" s="30">
        <f>AVERAGE(F17:F20)</f>
        <v>5</v>
      </c>
      <c r="G16" s="30">
        <f>AVERAGE(G17:G20)</f>
        <v>4.8375000000000004</v>
      </c>
      <c r="H16" s="30">
        <f>AVERAGE(H17:H20)</f>
        <v>4.78125</v>
      </c>
      <c r="I16" s="32"/>
      <c r="J16" s="30">
        <f>AVERAGE(J17:J20)</f>
        <v>5</v>
      </c>
      <c r="K16" s="30">
        <f>AVERAGE(K17:K20)</f>
        <v>4.21875</v>
      </c>
      <c r="L16" s="30">
        <f>AVERAGE(L17:L20)</f>
        <v>4.229166666666667</v>
      </c>
      <c r="M16" s="32"/>
    </row>
    <row r="17" spans="2:13">
      <c r="F17" s="33">
        <f>'gpt 3.5 turobo ft whole 1 t=0'!C131</f>
        <v>5</v>
      </c>
      <c r="G17" s="33">
        <f>'gpt 3.5 turobo ft whole 1 t=0'!D131</f>
        <v>4.8500000000000005</v>
      </c>
      <c r="H17" s="33">
        <f>'gpt 3.5 turobo ft whole 1 t=0'!E131</f>
        <v>4.916666666666667</v>
      </c>
      <c r="I17" s="32"/>
      <c r="J17" s="33">
        <f>'llama 3 70b ft_whole 1 t=0'!C131</f>
        <v>5</v>
      </c>
      <c r="K17" s="33">
        <f>'llama 3 70b ft_whole 1 t=0'!D131</f>
        <v>3.8333333333333335</v>
      </c>
      <c r="L17" s="33">
        <f>'llama 3 70b ft_whole 1 t=0'!E131</f>
        <v>4</v>
      </c>
      <c r="M17" s="32"/>
    </row>
    <row r="18" spans="2:13">
      <c r="F18" s="33">
        <f>'gpt 3.5 turobo ft whole 1 t=0'!C132</f>
        <v>5</v>
      </c>
      <c r="G18" s="33">
        <f>'gpt 3.5 turobo ft whole 1 t=0'!D132</f>
        <v>4.791666666666667</v>
      </c>
      <c r="H18" s="33">
        <f>'gpt 3.5 turobo ft whole 1 t=0'!E132</f>
        <v>4.625</v>
      </c>
      <c r="I18" s="32"/>
      <c r="J18" s="33">
        <f>'llama 3 70b ft_whole 1 t=0'!C132</f>
        <v>5</v>
      </c>
      <c r="K18" s="33">
        <f>'llama 3 70b ft_whole 1 t=0'!D132</f>
        <v>4.083333333333333</v>
      </c>
      <c r="L18" s="33">
        <f>'llama 3 70b ft_whole 1 t=0'!E132</f>
        <v>3.9166666666666665</v>
      </c>
      <c r="M18" s="32"/>
    </row>
    <row r="19" spans="2:13">
      <c r="F19" s="33">
        <f>'gpt 3.5 turobo ft whole 1 t=0'!C133</f>
        <v>5</v>
      </c>
      <c r="G19" s="33">
        <f>'gpt 3.5 turobo ft whole 1 t=0'!D133</f>
        <v>4.708333333333333</v>
      </c>
      <c r="H19" s="33">
        <f>'gpt 3.5 turobo ft whole 1 t=0'!E133</f>
        <v>4.583333333333333</v>
      </c>
      <c r="I19" s="32"/>
      <c r="J19" s="33">
        <f>'llama 3 70b ft_whole 1 t=0'!C133</f>
        <v>5</v>
      </c>
      <c r="K19" s="33">
        <f>'llama 3 70b ft_whole 1 t=0'!D133</f>
        <v>4.166666666666667</v>
      </c>
      <c r="L19" s="33">
        <f>'llama 3 70b ft_whole 1 t=0'!E133</f>
        <v>4.208333333333333</v>
      </c>
      <c r="M19" s="32"/>
    </row>
    <row r="20" spans="2:13">
      <c r="F20" s="33">
        <f>'gpt 3.5 turobo ft whole 1 t=0'!C134</f>
        <v>5</v>
      </c>
      <c r="G20" s="33">
        <f>'gpt 3.5 turobo ft whole 1 t=0'!D134</f>
        <v>5</v>
      </c>
      <c r="H20" s="33">
        <f>'gpt 3.5 turobo ft whole 1 t=0'!E134</f>
        <v>5</v>
      </c>
      <c r="I20" s="32"/>
      <c r="J20" s="33">
        <f>'llama 3 70b ft_whole 1 t=0'!C134</f>
        <v>5</v>
      </c>
      <c r="K20" s="33">
        <f>'llama 3 70b ft_whole 1 t=0'!D134</f>
        <v>4.791666666666667</v>
      </c>
      <c r="L20" s="33">
        <f>'llama 3 70b ft_whole 1 t=0'!E134</f>
        <v>4.791666666666667</v>
      </c>
      <c r="M20" s="32"/>
    </row>
    <row r="21" spans="2:13">
      <c r="F21" s="27" t="s">
        <v>2</v>
      </c>
      <c r="G21" s="28" t="s">
        <v>3</v>
      </c>
      <c r="H21" s="28" t="s">
        <v>13</v>
      </c>
      <c r="I21" s="32"/>
      <c r="J21" s="27" t="s">
        <v>2</v>
      </c>
      <c r="K21" s="28" t="s">
        <v>3</v>
      </c>
      <c r="L21" s="28" t="s">
        <v>13</v>
      </c>
      <c r="M21" s="32"/>
    </row>
    <row r="22" spans="2:13">
      <c r="F22" s="40">
        <f>'gpt 3.5 turobo ft whole 1 t=0'!C130</f>
        <v>5</v>
      </c>
      <c r="G22" s="40">
        <f>'gpt 3.5 turobo ft whole 1 t=0'!D130</f>
        <v>5</v>
      </c>
      <c r="H22" s="40">
        <f>'gpt 3.5 turobo ft whole 1 t=0'!E130</f>
        <v>5</v>
      </c>
      <c r="I22" s="37"/>
      <c r="J22" s="40">
        <f>'llama 3 70b ft_whole 1 t=0'!C130</f>
        <v>5</v>
      </c>
      <c r="K22" s="40">
        <f>'llama 3 70b ft_whole 1 t=0'!D130</f>
        <v>5</v>
      </c>
      <c r="L22" s="40">
        <f>'llama 3 70b ft_whole 1 t=0'!E130</f>
        <v>5</v>
      </c>
      <c r="M22" s="37"/>
    </row>
    <row r="23" spans="2:13">
      <c r="I23" s="22">
        <v>1</v>
      </c>
      <c r="M23" s="22">
        <v>1</v>
      </c>
    </row>
    <row r="24" spans="2:13" s="14" customFormat="1"/>
    <row r="25" spans="2:13" s="14" customFormat="1"/>
    <row r="26" spans="2:13">
      <c r="B26" s="21"/>
      <c r="C26" s="21"/>
      <c r="D26" s="21"/>
      <c r="E26" s="21"/>
      <c r="F26" s="42" t="s">
        <v>99</v>
      </c>
      <c r="G26" s="43"/>
      <c r="H26" s="43"/>
      <c r="I26" s="44"/>
      <c r="J26" s="42" t="s">
        <v>100</v>
      </c>
      <c r="K26" s="43"/>
      <c r="L26" s="43"/>
      <c r="M26" s="44"/>
    </row>
    <row r="27" spans="2:13">
      <c r="B27" s="1"/>
      <c r="C27" s="1"/>
      <c r="D27" s="1"/>
      <c r="E27" s="1"/>
      <c r="F27" s="27" t="s">
        <v>5</v>
      </c>
      <c r="G27" s="28" t="s">
        <v>6</v>
      </c>
      <c r="H27" s="28" t="s">
        <v>7</v>
      </c>
      <c r="I27" s="29" t="s">
        <v>8</v>
      </c>
      <c r="J27" s="27" t="s">
        <v>5</v>
      </c>
      <c r="K27" s="28" t="s">
        <v>6</v>
      </c>
      <c r="L27" s="28" t="s">
        <v>7</v>
      </c>
      <c r="M27" s="29" t="s">
        <v>8</v>
      </c>
    </row>
    <row r="28" spans="2:13">
      <c r="F28" s="30">
        <f>(SUM('gpt 3.5 turbo ft_k_fold_1 t=0'!C7:C26)+SUM('gpt 3.5 turbo ft_k_fold_2 t=0'!C8:C24)+SUM('gpt 3.5 turbo ft_k_fold_3 t=0'!C11:C24)+SUM('gpt 3.5 turbo ft_k_fold_4 t=0'!C11:C25)+SUM('gpt 3.5 turbo ft_k_fold_5 t=0'!C11:C26)+SUM('gpt 3.5 turbo ft_k_fold_6 t=0'!C11:C24))/96*20</f>
        <v>100</v>
      </c>
      <c r="G28" s="30">
        <f>(SUM('gpt 3.5 turbo ft_k_fold_1 t=0'!D7:D26)+SUM('gpt 3.5 turbo ft_k_fold_2 t=0'!D8:D24)+SUM('gpt 3.5 turbo ft_k_fold_3 t=0'!D11:D24)+SUM('gpt 3.5 turbo ft_k_fold_4 t=0'!D11:D25)+SUM('gpt 3.5 turbo ft_k_fold_5 t=0'!D11:D26)+SUM('gpt 3.5 turbo ft_k_fold_6 t=0'!D11:D24))/96</f>
        <v>4.270833333333333</v>
      </c>
      <c r="H28" s="30">
        <f>(SUM('gpt 3.5 turbo ft_k_fold_1 t=0'!E7:E26)+SUM('gpt 3.5 turbo ft_k_fold_2 t=0'!E8:E24)+SUM('gpt 3.5 turbo ft_k_fold_3 t=0'!E11:E24)+SUM('gpt 3.5 turbo ft_k_fold_4 t=0'!E11:E25)+SUM('gpt 3.5 turbo ft_k_fold_5 t=0'!E11:E26)+SUM('gpt 3.5 turbo ft_k_fold_6 t=0'!E11:E24))/96*20</f>
        <v>85.833333333333343</v>
      </c>
      <c r="I28" s="32"/>
      <c r="J28" s="30">
        <f>(SUM('llama 3 70b k fold 1 t=0'!C7:C26)+SUM('llama 3 70b k fold 2 t=0'!C8:C24)+SUM('llama 3 70b k fold 3 t=0'!C11:C24)+SUM('llama 3 70b k fold 4 t=0'!C11:C25)+SUM('llama 3 70b k fold 5 t=0'!C11:C26)+SUM('llama 3 70b k fold 6 t=0'!C11:C24))/96*20</f>
        <v>100</v>
      </c>
      <c r="K28" s="30">
        <f>(SUM('llama 3 70b k fold 1 t=0'!D7:D26)+SUM('llama 3 70b k fold 2 t=0'!D8:D24)+SUM('llama 3 70b k fold 3 t=0'!D11:D24)+SUM('llama 3 70b k fold 4 t=0'!D11:D25)+SUM('llama 3 70b k fold 5 t=0'!D11:D26)+SUM('llama 3 70b k fold 6 t=0'!D11:D24))/96</f>
        <v>4.114583333333333</v>
      </c>
      <c r="L28" s="30">
        <f>(SUM('llama 3 70b k fold 1 t=0'!E7:E26)+SUM('llama 3 70b k fold 2 t=0'!E8:E24)+SUM('llama 3 70b k fold 3 t=0'!E11:E24)+SUM('llama 3 70b k fold 4 t=0'!E11:E25)+SUM('llama 3 70b k fold 5 t=0'!E11:E26)+SUM('llama 3 70b k fold 6 t=0'!E11:E24))/96*20</f>
        <v>85</v>
      </c>
      <c r="M28" s="32"/>
    </row>
    <row r="29" spans="2:13">
      <c r="F29" s="33"/>
      <c r="G29" s="34"/>
      <c r="H29" s="34"/>
      <c r="I29" s="32"/>
      <c r="J29" s="33"/>
      <c r="K29" s="34"/>
      <c r="L29" s="34"/>
      <c r="M29" s="32"/>
    </row>
    <row r="30" spans="2:13">
      <c r="F30" s="33"/>
      <c r="G30" s="34"/>
      <c r="H30" s="34"/>
      <c r="I30" s="32"/>
      <c r="J30" s="33"/>
      <c r="K30" s="34"/>
      <c r="L30" s="34"/>
      <c r="M30" s="32"/>
    </row>
    <row r="31" spans="2:13">
      <c r="F31" s="27" t="s">
        <v>2</v>
      </c>
      <c r="G31" s="28" t="s">
        <v>3</v>
      </c>
      <c r="H31" s="28" t="s">
        <v>13</v>
      </c>
      <c r="I31" s="32"/>
      <c r="J31" s="27" t="s">
        <v>2</v>
      </c>
      <c r="K31" s="28" t="s">
        <v>3</v>
      </c>
      <c r="L31" s="28" t="s">
        <v>13</v>
      </c>
      <c r="M31" s="32"/>
    </row>
    <row r="32" spans="2:13">
      <c r="F32" s="30">
        <f>5*20</f>
        <v>100</v>
      </c>
      <c r="G32" s="31">
        <f>5</f>
        <v>5</v>
      </c>
      <c r="H32" s="31">
        <f>5*20</f>
        <v>100</v>
      </c>
      <c r="I32" s="32"/>
      <c r="J32" s="30">
        <f>(SUM('llama 3 70b k fold 2 t=0'!C3:C5)+SUM('llama 3 70b k fold 3 t=0'!C3:C8)+SUM('llama 3 70b k fold 4 t=0'!C3:C7)+SUM('llama 3 70b k fold 5 t=0'!C3:C6)+SUM('llama 3 70b k fold 6 t=0'!C3:C8))/24</f>
        <v>4.583333333333333</v>
      </c>
      <c r="K32" s="30">
        <f>(SUM('llama 3 70b k fold 2 t=0'!D3:D5)+SUM('llama 3 70b k fold 3 t=0'!D3:D8)+SUM('llama 3 70b k fold 4 t=0'!D3:D7)+SUM('llama 3 70b k fold 5 t=0'!D3:D6)+SUM('llama 3 70b k fold 6 t=0'!D3:D8))/24</f>
        <v>4.375</v>
      </c>
      <c r="L32" s="30">
        <f>(SUM('llama 3 70b k fold 2 t=0'!E3:E5)+SUM('llama 3 70b k fold 3 t=0'!E3:E8)+SUM('llama 3 70b k fold 4 t=0'!E3:E7)+SUM('llama 3 70b k fold 5 t=0'!E3:E6)+SUM('llama 3 70b k fold 6 t=0'!E3:E8))/24</f>
        <v>4.791666666666667</v>
      </c>
      <c r="M32" s="32"/>
    </row>
    <row r="33" spans="1:13">
      <c r="F33" s="33"/>
      <c r="G33" s="34"/>
      <c r="H33" s="34"/>
      <c r="I33" s="32"/>
      <c r="J33" s="33"/>
      <c r="K33" s="34"/>
      <c r="L33" s="34"/>
      <c r="M33" s="32"/>
    </row>
    <row r="34" spans="1:13">
      <c r="F34" s="33"/>
      <c r="G34" s="34"/>
      <c r="H34" s="34"/>
      <c r="I34" s="32"/>
      <c r="J34" s="33"/>
      <c r="K34" s="34"/>
      <c r="L34" s="34"/>
      <c r="M34" s="32"/>
    </row>
    <row r="35" spans="1:13">
      <c r="F35" s="45" t="s">
        <v>108</v>
      </c>
      <c r="G35" s="46" t="s">
        <v>107</v>
      </c>
      <c r="H35" s="46" t="s">
        <v>104</v>
      </c>
      <c r="I35" s="32"/>
      <c r="J35" s="45" t="s">
        <v>108</v>
      </c>
      <c r="K35" s="46" t="s">
        <v>107</v>
      </c>
      <c r="L35" s="46" t="s">
        <v>104</v>
      </c>
      <c r="M35" s="32"/>
    </row>
    <row r="36" spans="1:13">
      <c r="F36" s="40">
        <f>SUM('gpt 3.5 turbo ft_k_fold_1'!C128+'gpt 3.5 turbo ft_k_fold_2'!C126+'gpt 3.5 turbo ft_k_fold_3'!C54+'gpt 3.5 turbo ft_k_fold_4'!C134+'gpt 3.5 turbo ft_k_fold_5'!C122+'gpt 3.5 turbo ft_k_fold_6'!C33)</f>
        <v>3</v>
      </c>
      <c r="G36" s="40">
        <f>SUM('gpt 3.5 turbo ft_k_fold_1'!D128+'gpt 3.5 turbo ft_k_fold_2'!D126+'gpt 3.5 turbo ft_k_fold_3'!D54+'gpt 3.5 turbo ft_k_fold_4'!D134+'gpt 3.5 turbo ft_k_fold_5'!D122+'gpt 3.5 turbo ft_k_fold_6'!D33)</f>
        <v>43.8</v>
      </c>
      <c r="H36" s="40">
        <f>SUM('gpt 3.5 turbo ft_k_fold_1'!E128+'gpt 3.5 turbo ft_k_fold_2'!E126+'gpt 3.5 turbo ft_k_fold_3'!E54+'gpt 3.5 turbo ft_k_fold_4'!E134+'gpt 3.5 turbo ft_k_fold_5'!E122+'gpt 3.5 turbo ft_k_fold_6'!E33)</f>
        <v>73.2</v>
      </c>
      <c r="I36" s="37"/>
      <c r="J36" s="40">
        <f>SUM('llama 3 70b k fold 1 t=0'!C28+'llama 3 70b k fold 2 t=0'!C27+'llama 3 70b k fold 3 t=0'!C29+'llama 3 70b k fold 4 t=0'!C28+'llama 3 70b k fold 5 t=0'!C29+'llama 3 70b k fold 6 t=0'!C29)</f>
        <v>3</v>
      </c>
      <c r="K36" s="40">
        <f>SUM('llama 3 70b k fold 1 t=0'!D28+'llama 3 70b k fold 2 t=0'!D27+'llama 3 70b k fold 3 t=0'!D29+'llama 3 70b k fold 4 t=0'!D28+'llama 3 70b k fold 5 t=0'!D29+'llama 3 70b k fold 6 t=0'!D29)</f>
        <v>28</v>
      </c>
      <c r="L36" s="40">
        <f>SUM('llama 3 70b k fold 1 t=0'!E28+'llama 3 70b k fold 2 t=0'!E27+'llama 3 70b k fold 3 t=0'!E29+'llama 3 70b k fold 4 t=0'!E28+'llama 3 70b k fold 5 t=0'!E29+'llama 3 70b k fold 6 t=0'!E29)</f>
        <v>89</v>
      </c>
      <c r="M36" s="37"/>
    </row>
    <row r="37" spans="1:13">
      <c r="I37" s="22">
        <v>1</v>
      </c>
      <c r="M37" s="22">
        <v>1</v>
      </c>
    </row>
    <row r="38" spans="1:13" s="14" customFormat="1"/>
    <row r="39" spans="1:13" s="14" customFormat="1"/>
    <row r="42" spans="1:13">
      <c r="A42" s="6" t="s">
        <v>33</v>
      </c>
    </row>
    <row r="43" spans="1:13">
      <c r="A43" s="6" t="s">
        <v>34</v>
      </c>
    </row>
    <row r="45" spans="1:13">
      <c r="A45" s="6" t="s">
        <v>4</v>
      </c>
    </row>
    <row r="49" s="14" customFormat="1"/>
    <row r="50" s="14" customFormat="1"/>
  </sheetData>
  <mergeCells count="9">
    <mergeCell ref="B26:E26"/>
    <mergeCell ref="F26:I26"/>
    <mergeCell ref="J26:M26"/>
    <mergeCell ref="B1:E1"/>
    <mergeCell ref="F1:I1"/>
    <mergeCell ref="J1:M1"/>
    <mergeCell ref="N1:Q1"/>
    <mergeCell ref="F14:I14"/>
    <mergeCell ref="J14:M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78C5-90E0-B849-906C-E3C2CDF64B93}">
  <dimension ref="A2:I86"/>
  <sheetViews>
    <sheetView tabSelected="1" topLeftCell="A68" workbookViewId="0">
      <selection activeCell="A85" sqref="A85:H86"/>
    </sheetView>
  </sheetViews>
  <sheetFormatPr baseColWidth="10" defaultRowHeight="16"/>
  <cols>
    <col min="1" max="3" width="10.83203125" style="50"/>
    <col min="5" max="5" width="17.5" bestFit="1" customWidth="1"/>
    <col min="7" max="7" width="20" bestFit="1" customWidth="1"/>
    <col min="8" max="8" width="18.1640625" bestFit="1" customWidth="1"/>
    <col min="9" max="9" width="20.1640625" bestFit="1" customWidth="1"/>
  </cols>
  <sheetData>
    <row r="2" spans="1:9">
      <c r="A2" s="50">
        <v>100</v>
      </c>
      <c r="B2" s="50">
        <v>88.25</v>
      </c>
      <c r="C2" s="50">
        <v>88.458333333333329</v>
      </c>
      <c r="E2" s="50" t="s">
        <v>125</v>
      </c>
    </row>
    <row r="3" spans="1:9">
      <c r="A3" s="50">
        <v>100</v>
      </c>
      <c r="B3" s="50">
        <v>68.125</v>
      </c>
      <c r="C3" s="50">
        <v>72.958333333333343</v>
      </c>
      <c r="E3" s="50" t="s">
        <v>126</v>
      </c>
    </row>
    <row r="4" spans="1:9">
      <c r="A4" s="50">
        <v>100</v>
      </c>
      <c r="B4" s="50">
        <v>78.75</v>
      </c>
      <c r="C4" s="50">
        <v>82.291666666666657</v>
      </c>
      <c r="E4" t="s">
        <v>127</v>
      </c>
    </row>
    <row r="5" spans="1:9">
      <c r="A5" s="50">
        <v>97.916666666666657</v>
      </c>
      <c r="B5" s="50">
        <v>62.375000000000007</v>
      </c>
      <c r="C5" s="50">
        <v>68</v>
      </c>
      <c r="E5" t="s">
        <v>128</v>
      </c>
    </row>
    <row r="7" spans="1:9">
      <c r="A7" s="50">
        <v>100</v>
      </c>
      <c r="B7" s="50">
        <v>100</v>
      </c>
      <c r="C7" s="50">
        <v>100</v>
      </c>
      <c r="E7" s="50" t="s">
        <v>125</v>
      </c>
      <c r="G7" s="27" t="s">
        <v>5</v>
      </c>
      <c r="H7" s="28" t="s">
        <v>6</v>
      </c>
      <c r="I7" s="28" t="s">
        <v>131</v>
      </c>
    </row>
    <row r="8" spans="1:9">
      <c r="A8" s="50">
        <v>75.666666666666657</v>
      </c>
      <c r="B8" s="50">
        <v>59.166666666666657</v>
      </c>
      <c r="C8" s="50">
        <v>0.83333333333333348</v>
      </c>
      <c r="E8" s="50" t="s">
        <v>126</v>
      </c>
    </row>
    <row r="9" spans="1:9">
      <c r="A9" s="51">
        <f>4.16666666666667*20</f>
        <v>83.3333333333334</v>
      </c>
      <c r="B9" s="52">
        <f>3.95833333333333*20</f>
        <v>79.1666666666666</v>
      </c>
      <c r="C9" s="52">
        <f>1.04166666666667*20</f>
        <v>20.8333333333334</v>
      </c>
      <c r="E9" t="s">
        <v>127</v>
      </c>
      <c r="G9" s="27" t="s">
        <v>2</v>
      </c>
      <c r="H9" s="28" t="s">
        <v>3</v>
      </c>
      <c r="I9" s="28" t="s">
        <v>13</v>
      </c>
    </row>
    <row r="10" spans="1:9">
      <c r="A10" s="50">
        <v>20</v>
      </c>
      <c r="B10" s="50">
        <v>0</v>
      </c>
      <c r="C10" s="50">
        <v>0</v>
      </c>
      <c r="E10" t="s">
        <v>128</v>
      </c>
    </row>
    <row r="13" spans="1:9">
      <c r="D13" s="53">
        <v>0.98999999999999899</v>
      </c>
    </row>
    <row r="14" spans="1:9">
      <c r="D14" s="53">
        <v>0.99</v>
      </c>
    </row>
    <row r="15" spans="1:9">
      <c r="D15" s="53">
        <v>1</v>
      </c>
    </row>
    <row r="16" spans="1:9">
      <c r="D16" s="53">
        <v>0.98</v>
      </c>
    </row>
    <row r="23" spans="1:5">
      <c r="A23" s="50">
        <v>100</v>
      </c>
      <c r="B23" s="50">
        <v>96.75</v>
      </c>
      <c r="C23" s="50">
        <v>95.625</v>
      </c>
      <c r="E23" s="50" t="s">
        <v>130</v>
      </c>
    </row>
    <row r="24" spans="1:5">
      <c r="A24" s="50">
        <v>100</v>
      </c>
      <c r="B24" s="50">
        <v>84.375</v>
      </c>
      <c r="C24" s="50">
        <v>84.583333333333343</v>
      </c>
      <c r="E24" t="s">
        <v>129</v>
      </c>
    </row>
    <row r="28" spans="1:5">
      <c r="A28" s="50">
        <v>100</v>
      </c>
      <c r="B28" s="50">
        <v>85.416666666666657</v>
      </c>
      <c r="C28" s="50">
        <v>85.833333333333343</v>
      </c>
      <c r="E28" s="50" t="s">
        <v>132</v>
      </c>
    </row>
    <row r="29" spans="1:5">
      <c r="A29" s="50">
        <v>100</v>
      </c>
      <c r="B29" s="50">
        <v>82.291666666666657</v>
      </c>
      <c r="C29" s="50">
        <v>85</v>
      </c>
      <c r="E29" t="s">
        <v>133</v>
      </c>
    </row>
    <row r="32" spans="1:5">
      <c r="A32" s="45" t="s">
        <v>108</v>
      </c>
      <c r="B32" s="46" t="s">
        <v>107</v>
      </c>
      <c r="C32" s="46" t="s">
        <v>104</v>
      </c>
    </row>
    <row r="33" spans="1:5">
      <c r="A33" s="50">
        <v>3</v>
      </c>
      <c r="B33" s="50">
        <v>43.8</v>
      </c>
      <c r="C33" s="50">
        <v>73.2</v>
      </c>
      <c r="E33" s="50" t="s">
        <v>132</v>
      </c>
    </row>
    <row r="34" spans="1:5">
      <c r="A34" s="50">
        <v>3</v>
      </c>
      <c r="B34" s="50">
        <v>28</v>
      </c>
      <c r="C34" s="50">
        <v>89</v>
      </c>
      <c r="E34" t="s">
        <v>133</v>
      </c>
    </row>
    <row r="38" spans="1:5">
      <c r="A38" s="50">
        <f>5*20</f>
        <v>100</v>
      </c>
      <c r="B38" s="50">
        <f>20*2.99166666666667</f>
        <v>59.8333333333334</v>
      </c>
      <c r="C38" s="50">
        <f>20*3.06666666666667</f>
        <v>61.3333333333334</v>
      </c>
      <c r="E38" s="50" t="s">
        <v>11</v>
      </c>
    </row>
    <row r="39" spans="1:5">
      <c r="A39" s="50">
        <f>20*5</f>
        <v>100</v>
      </c>
      <c r="B39" s="50">
        <f>20*4.625</f>
        <v>92.5</v>
      </c>
      <c r="C39" s="50">
        <f>20*4.69166666666667</f>
        <v>93.8333333333334</v>
      </c>
      <c r="E39" s="6" t="s">
        <v>12</v>
      </c>
    </row>
    <row r="40" spans="1:5">
      <c r="A40" s="50">
        <f>20*3.95</f>
        <v>79</v>
      </c>
      <c r="B40" s="50">
        <f>20*3.16666666666667</f>
        <v>63.3333333333334</v>
      </c>
      <c r="C40" s="50">
        <f>20*0.541666666666667</f>
        <v>10.833333333333339</v>
      </c>
      <c r="E40" s="6" t="s">
        <v>4</v>
      </c>
    </row>
    <row r="42" spans="1:5">
      <c r="A42" s="50">
        <f>4.79166666666667*20</f>
        <v>95.8333333333334</v>
      </c>
      <c r="B42" s="50">
        <f>4.11666666666667*20</f>
        <v>82.3333333333334</v>
      </c>
      <c r="C42" s="50">
        <f>4.20833333333333*20</f>
        <v>84.1666666666666</v>
      </c>
      <c r="E42" s="50" t="s">
        <v>134</v>
      </c>
    </row>
    <row r="43" spans="1:5">
      <c r="A43" s="50">
        <f>5*20</f>
        <v>100</v>
      </c>
      <c r="B43" s="50">
        <f>4.58333333333333*20</f>
        <v>91.6666666666666</v>
      </c>
      <c r="C43" s="50">
        <f>4.58333333333333*20</f>
        <v>91.6666666666666</v>
      </c>
      <c r="E43" s="6" t="s">
        <v>135</v>
      </c>
    </row>
    <row r="44" spans="1:5">
      <c r="A44" s="50">
        <f>4.21666666666667*20</f>
        <v>84.3333333333334</v>
      </c>
      <c r="B44" s="50">
        <f>3.54133333333333*20</f>
        <v>70.826666666666597</v>
      </c>
      <c r="C44" s="50">
        <f>0.916333333333333*20</f>
        <v>18.326666666666661</v>
      </c>
      <c r="E44" s="6" t="s">
        <v>136</v>
      </c>
    </row>
    <row r="46" spans="1:5">
      <c r="A46" s="50">
        <f>20*5</f>
        <v>100</v>
      </c>
      <c r="B46" s="50">
        <f>20*4.75</f>
        <v>95</v>
      </c>
      <c r="C46" s="50">
        <f>20*4.64166666666667</f>
        <v>92.8333333333334</v>
      </c>
      <c r="E46" s="50" t="s">
        <v>137</v>
      </c>
    </row>
    <row r="47" spans="1:5">
      <c r="A47" s="50">
        <v>100</v>
      </c>
      <c r="B47" s="50">
        <v>100</v>
      </c>
      <c r="C47" s="50">
        <v>100</v>
      </c>
      <c r="E47" s="6" t="s">
        <v>138</v>
      </c>
    </row>
    <row r="48" spans="1:5">
      <c r="A48" s="50">
        <v>100</v>
      </c>
      <c r="B48" s="50">
        <v>100</v>
      </c>
      <c r="C48" s="50">
        <v>100</v>
      </c>
      <c r="E48" s="6" t="s">
        <v>139</v>
      </c>
    </row>
    <row r="52" spans="5:5">
      <c r="E52" s="50"/>
    </row>
    <row r="53" spans="5:5">
      <c r="E53" s="50"/>
    </row>
    <row r="54" spans="5:5">
      <c r="E54" s="50"/>
    </row>
    <row r="80" spans="1:8">
      <c r="A80" s="50" t="s">
        <v>125</v>
      </c>
      <c r="B80" s="50" t="s">
        <v>126</v>
      </c>
      <c r="C80" t="s">
        <v>127</v>
      </c>
      <c r="D80" t="s">
        <v>128</v>
      </c>
      <c r="E80" s="50" t="s">
        <v>130</v>
      </c>
      <c r="F80" t="s">
        <v>129</v>
      </c>
      <c r="G80" s="50" t="s">
        <v>132</v>
      </c>
      <c r="H80" t="s">
        <v>133</v>
      </c>
    </row>
    <row r="81" spans="1:9" s="53" customFormat="1">
      <c r="A81" s="53">
        <v>0.98999999999999899</v>
      </c>
      <c r="B81" s="53">
        <v>0.98499999999999999</v>
      </c>
      <c r="C81" s="53">
        <v>1</v>
      </c>
      <c r="D81" s="53">
        <v>0.9816666666666668</v>
      </c>
      <c r="E81" s="53">
        <v>1</v>
      </c>
      <c r="F81" s="53">
        <v>1</v>
      </c>
      <c r="G81" s="53">
        <v>1</v>
      </c>
      <c r="H81" s="53">
        <v>1</v>
      </c>
      <c r="I81" s="53" t="s">
        <v>140</v>
      </c>
    </row>
    <row r="82" spans="1:9" s="53" customFormat="1">
      <c r="A82" s="53">
        <v>0.96</v>
      </c>
      <c r="B82" s="53">
        <v>0.97</v>
      </c>
      <c r="C82" s="53">
        <v>1</v>
      </c>
      <c r="D82" s="53">
        <v>0.96</v>
      </c>
      <c r="E82" s="53">
        <v>0.98</v>
      </c>
      <c r="F82" s="53">
        <v>0.97</v>
      </c>
      <c r="G82" s="53">
        <v>0.98</v>
      </c>
      <c r="H82" s="53">
        <v>0.95</v>
      </c>
      <c r="I82" s="53" t="s">
        <v>141</v>
      </c>
    </row>
    <row r="83" spans="1:9" s="53" customFormat="1"/>
    <row r="84" spans="1:9" s="53" customFormat="1"/>
    <row r="85" spans="1:9" s="53" customFormat="1">
      <c r="A85" s="53">
        <v>4.4124999999999996</v>
      </c>
      <c r="B85" s="53">
        <v>3.40625</v>
      </c>
      <c r="C85" s="53">
        <v>3.9375</v>
      </c>
      <c r="D85" s="53">
        <v>3.1187500000000004</v>
      </c>
      <c r="E85" s="53">
        <v>4.8375000000000004</v>
      </c>
      <c r="F85" s="53">
        <v>4.21875</v>
      </c>
      <c r="G85" s="55">
        <v>4.2699999999999996</v>
      </c>
      <c r="H85" s="53">
        <v>4.114583333333333</v>
      </c>
    </row>
    <row r="86" spans="1:9" s="53" customFormat="1">
      <c r="A86" s="53">
        <v>4.3624999999999998</v>
      </c>
      <c r="B86" s="54">
        <v>3.42</v>
      </c>
      <c r="C86" s="53">
        <v>3.9375</v>
      </c>
      <c r="D86" s="53">
        <v>3.1166666666666663</v>
      </c>
      <c r="E86" s="53">
        <v>4.8562500000000002</v>
      </c>
      <c r="F86" s="53">
        <v>4.2354166666666666</v>
      </c>
      <c r="G86" s="53">
        <v>4.2675618580765642</v>
      </c>
      <c r="H86" s="53">
        <v>4.0804808590102706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0AF-CE5E-D54B-907F-3565B33A03D2}">
  <dimension ref="A1:Q50"/>
  <sheetViews>
    <sheetView topLeftCell="C1" zoomScale="97" zoomScaleNormal="97" workbookViewId="0">
      <selection activeCell="E35" sqref="E35"/>
    </sheetView>
  </sheetViews>
  <sheetFormatPr baseColWidth="10" defaultRowHeight="16"/>
  <cols>
    <col min="1" max="1" width="10.83203125" style="6"/>
    <col min="2" max="2" width="20" style="6" bestFit="1" customWidth="1"/>
    <col min="3" max="3" width="18.1640625" style="6" bestFit="1" customWidth="1"/>
    <col min="4" max="4" width="23.1640625" style="6" bestFit="1" customWidth="1"/>
    <col min="5" max="5" width="18.83203125" style="6" bestFit="1" customWidth="1"/>
    <col min="6" max="6" width="20.1640625" style="6" bestFit="1" customWidth="1"/>
    <col min="7" max="7" width="19.6640625" style="6" bestFit="1" customWidth="1"/>
    <col min="8" max="8" width="23.1640625" style="6" bestFit="1" customWidth="1"/>
    <col min="9" max="9" width="18.83203125" style="6" bestFit="1" customWidth="1"/>
    <col min="10" max="10" width="20" style="6" bestFit="1" customWidth="1"/>
    <col min="11" max="11" width="18.1640625" style="6" bestFit="1" customWidth="1"/>
    <col min="12" max="12" width="23.1640625" style="6" bestFit="1" customWidth="1"/>
    <col min="13" max="13" width="18.83203125" style="6" bestFit="1" customWidth="1"/>
    <col min="14" max="14" width="20" style="6" bestFit="1" customWidth="1"/>
    <col min="15" max="15" width="18.1640625" style="6" bestFit="1" customWidth="1"/>
    <col min="16" max="16" width="23.1640625" style="6" bestFit="1" customWidth="1"/>
    <col min="17" max="17" width="18.83203125" style="6" bestFit="1" customWidth="1"/>
    <col min="18" max="16384" width="10.83203125" style="6"/>
  </cols>
  <sheetData>
    <row r="1" spans="1:17">
      <c r="A1" s="6" t="s">
        <v>35</v>
      </c>
      <c r="B1" s="24" t="s">
        <v>36</v>
      </c>
      <c r="C1" s="25"/>
      <c r="D1" s="25"/>
      <c r="E1" s="26"/>
      <c r="F1" s="24" t="s">
        <v>37</v>
      </c>
      <c r="G1" s="25"/>
      <c r="H1" s="25"/>
      <c r="I1" s="26"/>
      <c r="J1" s="24" t="s">
        <v>38</v>
      </c>
      <c r="K1" s="25"/>
      <c r="L1" s="25"/>
      <c r="M1" s="26"/>
      <c r="N1" s="24" t="s">
        <v>89</v>
      </c>
      <c r="O1" s="25"/>
      <c r="P1" s="25"/>
      <c r="Q1" s="26"/>
    </row>
    <row r="2" spans="1:17">
      <c r="B2" s="27" t="s">
        <v>5</v>
      </c>
      <c r="C2" s="28" t="s">
        <v>6</v>
      </c>
      <c r="D2" s="28" t="s">
        <v>7</v>
      </c>
      <c r="E2" s="29" t="s">
        <v>8</v>
      </c>
      <c r="F2" s="27" t="s">
        <v>5</v>
      </c>
      <c r="G2" s="28" t="s">
        <v>6</v>
      </c>
      <c r="H2" s="28" t="s">
        <v>7</v>
      </c>
      <c r="I2" s="29" t="s">
        <v>8</v>
      </c>
      <c r="J2" s="27" t="s">
        <v>5</v>
      </c>
      <c r="K2" s="28" t="s">
        <v>6</v>
      </c>
      <c r="L2" s="28" t="s">
        <v>7</v>
      </c>
      <c r="M2" s="29" t="s">
        <v>8</v>
      </c>
      <c r="N2" s="27" t="s">
        <v>5</v>
      </c>
      <c r="O2" s="28" t="s">
        <v>6</v>
      </c>
      <c r="P2" s="28" t="s">
        <v>7</v>
      </c>
      <c r="Q2" s="29" t="s">
        <v>8</v>
      </c>
    </row>
    <row r="3" spans="1:17">
      <c r="A3" s="6" t="s">
        <v>30</v>
      </c>
      <c r="B3" s="30">
        <f>AVERAGE(B4:B7)</f>
        <v>4.9895833333333339</v>
      </c>
      <c r="C3" s="31">
        <f>AVERAGE(C4:C7)</f>
        <v>4.3624999999999998</v>
      </c>
      <c r="D3" s="31">
        <f>AVERAGE(D4:D7)</f>
        <v>4.3833333333333329</v>
      </c>
      <c r="E3" s="32"/>
      <c r="F3" s="30">
        <f>AVERAGE(F4:F7)</f>
        <v>5</v>
      </c>
      <c r="G3" s="31">
        <f>AVERAGE(G4:G7)</f>
        <v>3.4208333333333334</v>
      </c>
      <c r="H3" s="31">
        <f>AVERAGE(H4:H7)</f>
        <v>3.6541666666666668</v>
      </c>
      <c r="I3" s="32"/>
      <c r="J3" s="30">
        <f>AVERAGE(J4:J7)</f>
        <v>5</v>
      </c>
      <c r="K3" s="31">
        <f>AVERAGE(K4:K7)</f>
        <v>3.9375</v>
      </c>
      <c r="L3" s="31">
        <f>AVERAGE(L4:L7)</f>
        <v>4.114583333333333</v>
      </c>
      <c r="M3" s="32"/>
      <c r="N3" s="30">
        <f>AVERAGE(N4:N7)</f>
        <v>4.895833333333333</v>
      </c>
      <c r="O3" s="31">
        <f>AVERAGE(O4:O7)</f>
        <v>3.1166666666666663</v>
      </c>
      <c r="P3" s="31">
        <f>AVERAGE(P4:P7)</f>
        <v>3.4020833333333336</v>
      </c>
      <c r="Q3" s="32"/>
    </row>
    <row r="4" spans="1:17">
      <c r="A4" s="6" t="s">
        <v>31</v>
      </c>
      <c r="B4" s="33">
        <f>AVERAGE('gpt 4-0 1'!C131+'gpt 4-0 2'!C131+'gpt 4-0 3'!C131+'gpt 4-0 4'!C131+'gpt 4-0 5'!C131)/5</f>
        <v>5</v>
      </c>
      <c r="C4" s="34">
        <f>AVERAGE('gpt 4-0 1'!D131+'gpt 4-0 2'!D131+'gpt 4-0 3'!D131+'gpt 4-0 4'!D131+'gpt 4-0 5'!D131)/5</f>
        <v>3.9916666666666663</v>
      </c>
      <c r="D4" s="34">
        <f>AVERAGE('gpt 4-0 1'!E131+'gpt 4-0 2'!E131+'gpt 4-0 3'!E131+'gpt 4-0 4'!E131+'gpt 4-0 5'!E131)/5</f>
        <v>4.0833333333333339</v>
      </c>
      <c r="E4" s="32"/>
      <c r="F4" s="33">
        <f>SUM('gpt 3.5 turbo 1'!C131+'gpt 3.5 turbo 2'!C131+'gpt 3.5 turbo 3'!C131+'gpt 3.5 turbo 4'!C131+'gpt 3.5 turbo 5'!C131)/5</f>
        <v>5</v>
      </c>
      <c r="G4" s="34">
        <f>SUM('gpt 3.5 turbo 1'!D131+'gpt 3.5 turbo 2'!D131+'gpt 3.5 turbo 3'!D131+'gpt 3.5 turbo 4'!D131+'gpt 3.5 turbo 5'!D131)/5</f>
        <v>2.6749999999999998</v>
      </c>
      <c r="H4" s="34">
        <f>SUM('gpt 3.5 turbo 1'!E131+'gpt 3.5 turbo 2'!E131+'gpt 3.5 turbo 3'!E131+'gpt 3.5 turbo 4'!E131+'gpt 3.5 turbo 5'!E131)/5</f>
        <v>3.1916666666666669</v>
      </c>
      <c r="I4" s="32"/>
      <c r="J4" s="33">
        <v>5</v>
      </c>
      <c r="K4" s="34">
        <v>3.7083333333333335</v>
      </c>
      <c r="L4" s="34">
        <v>4.083333333333333</v>
      </c>
      <c r="M4" s="32"/>
      <c r="N4" s="33">
        <f>SUM('llama 3 8b 1'!C131+'llama 3 8b 2'!C131+'llama 3 8b 3'!C131+'llama 3 8b 4'!C131+'llama 3 8b 5'!C131)/5</f>
        <v>5</v>
      </c>
      <c r="O4" s="34">
        <f>SUM('llama 3 8b 1'!D131+'llama 3 8b 2'!D131+'llama 3 8b 3'!D131+'llama 3 8b 4'!D131+'llama 3 8b 5'!D131)/5</f>
        <v>2.3666666666666663</v>
      </c>
      <c r="P4" s="34">
        <f>SUM('llama 3 8b 1'!E131+'llama 3 8b 2'!E131+'llama 3 8b 3'!E131+'llama 3 8b 4'!E131+'llama 3 8b 5'!E131)/5</f>
        <v>2.7833333333333337</v>
      </c>
      <c r="Q4" s="32"/>
    </row>
    <row r="5" spans="1:17">
      <c r="A5" s="6" t="s">
        <v>32</v>
      </c>
      <c r="B5" s="33">
        <f>AVERAGE('gpt 4-0 1'!C132+'gpt 4-0 2'!C132+'gpt 4-0 3'!C132+'gpt 4-0 4'!C132+'gpt 4-0 5'!C132)/5</f>
        <v>5</v>
      </c>
      <c r="C5" s="34">
        <f>AVERAGE('gpt 4-0 1'!D132+'gpt 4-0 2'!D132+'gpt 4-0 3'!D132+'gpt 4-0 4'!D132+'gpt 4-0 5'!D132)/5</f>
        <v>4.4833333333333334</v>
      </c>
      <c r="D5" s="34">
        <f>AVERAGE('gpt 4-0 1'!E132+'gpt 4-0 2'!E132+'gpt 4-0 3'!E132+'gpt 4-0 4'!E132+'gpt 4-0 5'!E132)/5</f>
        <v>4.4333333333333327</v>
      </c>
      <c r="E5" s="32"/>
      <c r="F5" s="33">
        <f>SUM('gpt 3.5 turbo 1'!C132+'gpt 3.5 turbo 2'!C132+'gpt 3.5 turbo 3'!C132+'gpt 3.5 turbo 4'!C132+'gpt 3.5 turbo 5'!C132)/5</f>
        <v>5</v>
      </c>
      <c r="G5" s="34">
        <f>SUM('gpt 3.5 turbo 1'!D132+'gpt 3.5 turbo 2'!D132+'gpt 3.5 turbo 3'!D132+'gpt 3.5 turbo 4'!D132+'gpt 3.5 turbo 5'!D132)/5</f>
        <v>3.3916666666666671</v>
      </c>
      <c r="H5" s="34">
        <f>SUM('gpt 3.5 turbo 1'!E132+'gpt 3.5 turbo 2'!E132+'gpt 3.5 turbo 3'!E132+'gpt 3.5 turbo 4'!E132+'gpt 3.5 turbo 5'!E132)/5</f>
        <v>3.6666666666666665</v>
      </c>
      <c r="I5" s="32"/>
      <c r="J5" s="33">
        <v>5</v>
      </c>
      <c r="K5" s="34">
        <v>3.5416666666666665</v>
      </c>
      <c r="L5" s="34">
        <v>3.7916666666666665</v>
      </c>
      <c r="M5" s="32"/>
      <c r="N5" s="33">
        <f>SUM('llama 3 8b 1'!C132+'llama 3 8b 2'!C132+'llama 3 8b 3'!C132+'llama 3 8b 4'!C132+'llama 3 8b 5'!C132)/5</f>
        <v>5</v>
      </c>
      <c r="O5" s="34">
        <f>SUM('llama 3 8b 1'!D132+'llama 3 8b 2'!D132+'llama 3 8b 3'!D132+'llama 3 8b 4'!D132+'llama 3 8b 5'!D132)/5</f>
        <v>2.75</v>
      </c>
      <c r="P5" s="34">
        <f>SUM('llama 3 8b 1'!E132+'llama 3 8b 2'!E132+'llama 3 8b 3'!E132+'llama 3 8b 4'!E132+'llama 3 8b 5'!E132)/5</f>
        <v>3.0166666666666666</v>
      </c>
      <c r="Q5" s="32"/>
    </row>
    <row r="6" spans="1:17">
      <c r="A6" s="6" t="s">
        <v>33</v>
      </c>
      <c r="B6" s="33">
        <f>AVERAGE('gpt 4-0 1'!C133+'gpt 4-0 2'!C133+'gpt 4-0 3'!C133+'gpt 4-0 4'!C133+'gpt 4-0 5'!C133)/5</f>
        <v>5</v>
      </c>
      <c r="C6" s="34">
        <f>AVERAGE('gpt 4-0 1'!D133+'gpt 4-0 2'!D133+'gpt 4-0 3'!D133+'gpt 4-0 4'!D133+'gpt 4-0 5'!D133)/5</f>
        <v>4.2083333333333339</v>
      </c>
      <c r="D6" s="34">
        <f>AVERAGE('gpt 4-0 1'!E133+'gpt 4-0 2'!E133+'gpt 4-0 3'!E133+'gpt 4-0 4'!E133+'gpt 4-0 5'!E133)/5</f>
        <v>4.2083333333333339</v>
      </c>
      <c r="E6" s="32"/>
      <c r="F6" s="38">
        <f>SUM('gpt 3.5 turbo 1'!C133+'gpt 3.5 turbo 2'!C133+'gpt 3.5 turbo 3'!C133+'gpt 3.5 turbo 4'!C133+'gpt 3.5 turbo 5'!C133)/5</f>
        <v>5</v>
      </c>
      <c r="G6" s="39">
        <f>SUM('gpt 3.5 turbo 1'!D133+'gpt 3.5 turbo 2'!D133+'gpt 3.5 turbo 3'!D133+'gpt 3.5 turbo 4'!D133+'gpt 3.5 turbo 5'!D133)/5</f>
        <v>2.9916666666666663</v>
      </c>
      <c r="H6" s="39">
        <f>SUM('gpt 3.5 turbo 1'!E133+'gpt 3.5 turbo 2'!E133+'gpt 3.5 turbo 3'!E133+'gpt 3.5 turbo 4'!E133+'gpt 3.5 turbo 5'!E133)/5</f>
        <v>3.0666666666666664</v>
      </c>
      <c r="I6" s="32"/>
      <c r="J6" s="33">
        <v>5</v>
      </c>
      <c r="K6" s="34">
        <v>3.7083333333333335</v>
      </c>
      <c r="L6" s="34">
        <v>3.7916666666666665</v>
      </c>
      <c r="M6" s="32"/>
      <c r="N6" s="33">
        <f>SUM('llama 3 8b 1'!C133+'llama 3 8b 2'!C133+'llama 3 8b 3'!C133+'llama 3 8b 4'!C133+'llama 3 8b 5'!C133)/5</f>
        <v>4.583333333333333</v>
      </c>
      <c r="O6" s="34">
        <f>SUM('llama 3 8b 1'!D133+'llama 3 8b 2'!D133+'llama 3 8b 3'!D133+'llama 3 8b 4'!D133+'llama 3 8b 5'!D133)/5</f>
        <v>2.8083333333333327</v>
      </c>
      <c r="P6" s="34">
        <f>SUM('llama 3 8b 1'!E133+'llama 3 8b 2'!E133+'llama 3 8b 3'!E133+'llama 3 8b 4'!E133+'llama 3 8b 5'!E133)/5</f>
        <v>3.2250000000000001</v>
      </c>
      <c r="Q6" s="32"/>
    </row>
    <row r="7" spans="1:17">
      <c r="A7" s="6" t="s">
        <v>34</v>
      </c>
      <c r="B7" s="33">
        <f>AVERAGE('gpt 4-0 1'!C134+'gpt 4-0 2'!C134+'gpt 4-0 3'!C134+'gpt 4-0 4'!C134+'gpt 4-0 5'!C134)/5</f>
        <v>4.9583333333333339</v>
      </c>
      <c r="C7" s="34">
        <f>AVERAGE('gpt 4-0 1'!D134+'gpt 4-0 2'!D134+'gpt 4-0 3'!D134+'gpt 4-0 4'!D134+'gpt 4-0 5'!D134)/5</f>
        <v>4.7666666666666666</v>
      </c>
      <c r="D7" s="34">
        <f>AVERAGE('gpt 4-0 1'!E134+'gpt 4-0 2'!E134+'gpt 4-0 3'!E134+'gpt 4-0 4'!E134+'gpt 4-0 5'!E134)/5</f>
        <v>4.8083333333333327</v>
      </c>
      <c r="E7" s="32"/>
      <c r="F7" s="38">
        <f>SUM('gpt 3.5 turbo 1'!C134+'gpt 3.5 turbo 2'!C134+'gpt 3.5 turbo 3'!C134+'gpt 3.5 turbo 4'!C134+'gpt 3.5 turbo 5'!C134)/5</f>
        <v>5</v>
      </c>
      <c r="G7" s="39">
        <f>SUM('gpt 3.5 turbo 1'!D134+'gpt 3.5 turbo 2'!D134+'gpt 3.5 turbo 3'!D134+'gpt 3.5 turbo 4'!D134+'gpt 3.5 turbo 5'!D134)/5</f>
        <v>4.6249999999999991</v>
      </c>
      <c r="H7" s="39">
        <f>SUM('gpt 3.5 turbo 1'!E134+'gpt 3.5 turbo 2'!E134+'gpt 3.5 turbo 3'!E134+'gpt 3.5 turbo 4'!E134+'gpt 3.5 turbo 5'!E134)/5</f>
        <v>4.6916666666666673</v>
      </c>
      <c r="I7" s="32"/>
      <c r="J7" s="33">
        <v>5</v>
      </c>
      <c r="K7" s="34">
        <v>4.791666666666667</v>
      </c>
      <c r="L7" s="34">
        <v>4.791666666666667</v>
      </c>
      <c r="M7" s="32"/>
      <c r="N7" s="33">
        <f>SUM('llama 3 8b 1'!C134+'llama 3 8b 2'!C134+'llama 3 8b 3'!C134+'llama 3 8b 4'!C134+'llama 3 8b 5'!C134)/5</f>
        <v>5</v>
      </c>
      <c r="O7" s="34">
        <f>SUM('llama 3 8b 1'!D134+'llama 3 8b 2'!D134+'llama 3 8b 3'!D134+'llama 3 8b 4'!D134+'llama 3 8b 5'!D134)/5</f>
        <v>4.541666666666667</v>
      </c>
      <c r="P7" s="34">
        <f>SUM('llama 3 8b 1'!E134+'llama 3 8b 2'!E134+'llama 3 8b 3'!E134+'llama 3 8b 4'!E134+'llama 3 8b 5'!E134)/5</f>
        <v>4.583333333333333</v>
      </c>
      <c r="Q7" s="32"/>
    </row>
    <row r="8" spans="1:17">
      <c r="B8" s="27" t="s">
        <v>2</v>
      </c>
      <c r="C8" s="28" t="s">
        <v>3</v>
      </c>
      <c r="D8" s="28" t="s">
        <v>13</v>
      </c>
      <c r="E8" s="32"/>
      <c r="F8" s="27" t="s">
        <v>2</v>
      </c>
      <c r="G8" s="28" t="s">
        <v>3</v>
      </c>
      <c r="H8" s="28" t="s">
        <v>13</v>
      </c>
      <c r="I8" s="32"/>
      <c r="J8" s="27" t="s">
        <v>2</v>
      </c>
      <c r="K8" s="28" t="s">
        <v>3</v>
      </c>
      <c r="L8" s="28" t="s">
        <v>13</v>
      </c>
      <c r="M8" s="32"/>
      <c r="N8" s="27" t="s">
        <v>2</v>
      </c>
      <c r="O8" s="28" t="s">
        <v>3</v>
      </c>
      <c r="P8" s="28" t="s">
        <v>13</v>
      </c>
      <c r="Q8" s="32"/>
    </row>
    <row r="9" spans="1:17">
      <c r="A9" s="6" t="s">
        <v>4</v>
      </c>
      <c r="B9" s="35">
        <f>SUM('gpt 4-0 1'!C130+'gpt 4-0 2'!C130+'gpt 4-0 3'!C130+'gpt 4-0 4'!C130+'gpt 4-0 5'!C130)/5</f>
        <v>4.9666666666666668</v>
      </c>
      <c r="C9" s="36">
        <f>SUM('gpt 4-0 1'!D130+'gpt 4-0 2'!D130+'gpt 4-0 3'!D130+'gpt 4-0 4'!D130+'gpt 4-0 5'!D130)/5</f>
        <v>4.9583333333333339</v>
      </c>
      <c r="D9" s="36">
        <f>SUM('gpt 4-0 1'!E130+'gpt 4-0 2'!E130+'gpt 4-0 3'!E130+'gpt 4-0 4'!E130+'gpt 4-0 5'!E130)/5</f>
        <v>5</v>
      </c>
      <c r="E9" s="37"/>
      <c r="F9" s="40">
        <f>SUM('gpt 3.5 turbo 1'!C130+'gpt 3.5 turbo 2'!C130+'gpt 3.5 turbo 3'!C130+'gpt 3.5 turbo 4'!C130+'gpt 3.5 turbo 5'!C130)/5</f>
        <v>3.95</v>
      </c>
      <c r="G9" s="41">
        <f>SUM('gpt 3.5 turbo 1'!D130+'gpt 3.5 turbo 2'!D130+'gpt 3.5 turbo 3'!D130+'gpt 3.5 turbo 4'!D130+'gpt 3.5 turbo 5'!D130)/5</f>
        <v>3.1666666666666665</v>
      </c>
      <c r="H9" s="41">
        <f>SUM('gpt 3.5 turbo 1'!E130+'gpt 3.5 turbo 2'!E130+'gpt 3.5 turbo 3'!E130+'gpt 3.5 turbo 4'!E130+'gpt 3.5 turbo 5'!E130)/5</f>
        <v>0.54166666666666674</v>
      </c>
      <c r="I9" s="37"/>
      <c r="J9" s="40">
        <v>4.166666666666667</v>
      </c>
      <c r="K9" s="41">
        <v>3.9583333333333335</v>
      </c>
      <c r="L9" s="41">
        <v>1.0416666666666667</v>
      </c>
      <c r="M9" s="37"/>
      <c r="N9" s="40">
        <f>('llama 3 8b 1'!C130+'llama 3 8b 2'!C130+'llama 3 8b 3'!C130+'llama 3 8b 4'!C130+'llama 3 8b 5'!C130)/5</f>
        <v>1</v>
      </c>
      <c r="O9" s="41">
        <f>('llama 3 8b 1'!D130+'llama 3 8b 2'!D130+'llama 3 8b 3'!D130+'llama 3 8b 4'!D130+'llama 3 8b 5'!D130)/5</f>
        <v>0</v>
      </c>
      <c r="P9" s="41">
        <f>('llama 3 8b 1'!E130+'llama 3 8b 2'!E130+'llama 3 8b 3'!E130+'llama 3 8b 4'!E130+'llama 3 8b 5'!E130)/5</f>
        <v>0</v>
      </c>
      <c r="Q9" s="37"/>
    </row>
    <row r="10" spans="1:17">
      <c r="E10" s="22" cm="1">
        <f t="array" ref="E10">SUM('gpt 4-0 5'!G2:G25+'gpt 4-0 5'!G28:G51+'gpt 4-0 5'!G53:G76+'gpt 4-0 5'!G78:G101+'gpt 4-0 5'!G103:G126)/120</f>
        <v>0.95666666666666655</v>
      </c>
      <c r="I10" s="22" cm="1">
        <f t="array" ref="I10">SUM('gpt 3.5 turbo 5'!G2:G25+'gpt 3.5 turbo 5'!G28:G51+'gpt 3.5 turbo 5'!G53:G76+'gpt 3.5 turbo 5'!G78:G101+'gpt 3.5 turbo 5'!G103:G126)/120</f>
        <v>0.96499999999999986</v>
      </c>
      <c r="M10" s="22">
        <v>1</v>
      </c>
      <c r="Q10" s="22">
        <f>SUM('llama 3 8b 5'!G:G)/120</f>
        <v>0.96333333333333326</v>
      </c>
    </row>
    <row r="11" spans="1:17">
      <c r="E11" s="22"/>
      <c r="I11" s="22"/>
    </row>
    <row r="12" spans="1:17" s="14" customFormat="1"/>
    <row r="13" spans="1:17" s="14" customFormat="1"/>
    <row r="14" spans="1:17">
      <c r="F14" s="42" t="s">
        <v>88</v>
      </c>
      <c r="G14" s="43"/>
      <c r="H14" s="43"/>
      <c r="I14" s="44"/>
      <c r="J14" s="42" t="s">
        <v>79</v>
      </c>
      <c r="K14" s="43"/>
      <c r="L14" s="43"/>
      <c r="M14" s="44"/>
    </row>
    <row r="15" spans="1:17">
      <c r="F15" s="27" t="s">
        <v>5</v>
      </c>
      <c r="G15" s="28" t="s">
        <v>6</v>
      </c>
      <c r="H15" s="28" t="s">
        <v>7</v>
      </c>
      <c r="I15" s="29" t="s">
        <v>8</v>
      </c>
      <c r="J15" s="27" t="s">
        <v>5</v>
      </c>
      <c r="K15" s="28" t="s">
        <v>6</v>
      </c>
      <c r="L15" s="28" t="s">
        <v>7</v>
      </c>
      <c r="M15" s="29" t="s">
        <v>8</v>
      </c>
    </row>
    <row r="16" spans="1:17">
      <c r="F16" s="30">
        <f>AVERAGE(F17:F20)</f>
        <v>5</v>
      </c>
      <c r="G16" s="31">
        <f>AVERAGE(G17:G20)</f>
        <v>4.8562500000000002</v>
      </c>
      <c r="H16" s="31">
        <f>AVERAGE(H17:H20)</f>
        <v>4.8</v>
      </c>
      <c r="I16" s="32"/>
      <c r="J16" s="30">
        <f>AVERAGE(J17:J20)</f>
        <v>5</v>
      </c>
      <c r="K16" s="31">
        <f>AVERAGE(K17:K20)</f>
        <v>4.2354166666666666</v>
      </c>
      <c r="L16" s="31">
        <f>AVERAGE(L17:L20)</f>
        <v>4.2708333333333339</v>
      </c>
      <c r="M16" s="32"/>
    </row>
    <row r="17" spans="2:13">
      <c r="F17" s="33">
        <f>SUM('gpt 3.5 turobo ft whole 1'!C131+'gpt 3.5 turobo ft whole 2'!C131+'gpt 3.5 turobo ft whole 3'!C131+'gpt 3.5 turobo ft whole 4'!C131+'gpt 3.5 turobo ft whole 5'!C131)/5</f>
        <v>5</v>
      </c>
      <c r="G17" s="34">
        <f>SUM('gpt 3.5 turobo ft whole 1'!D131+'gpt 3.5 turobo ft whole 2'!D131+'gpt 3.5 turobo ft whole 3'!D131+'gpt 3.5 turobo ft whole 4'!D131+'gpt 3.5 turobo ft whole 5'!D131)/5</f>
        <v>4.9333333333333336</v>
      </c>
      <c r="H17" s="34">
        <f>SUM('gpt 3.5 turobo ft whole 1'!E131+'gpt 3.5 turobo ft whole 2'!E131+'gpt 3.5 turobo ft whole 3'!E131+'gpt 3.5 turobo ft whole 4'!E131+'gpt 3.5 turobo ft whole 5'!E131)/5</f>
        <v>4.9833333333333334</v>
      </c>
      <c r="I17" s="32"/>
      <c r="J17" s="33">
        <f>SUM('llama 3 70b ft_whole 1'!C131+'llama 3 70b ft_whole 2'!C131+'llama 3 70b ft_whole 3'!C131+'llama 3 70b ft_whole 4'!C131+'llama 3 70b ft_whole 5'!C131)/5</f>
        <v>5</v>
      </c>
      <c r="K17" s="33">
        <f>SUM('llama 3 70b ft_whole 1'!D131+'llama 3 70b ft_whole 2'!D131+'llama 3 70b ft_whole 3'!D131+'llama 3 70b ft_whole 4'!D131+'llama 3 70b ft_whole 5'!D131)/5</f>
        <v>4.0416666666666661</v>
      </c>
      <c r="L17" s="33">
        <f>SUM('llama 3 70b ft_whole 1'!E131+'llama 3 70b ft_whole 2'!E131+'llama 3 70b ft_whole 3'!E131+'llama 3 70b ft_whole 4'!E131+'llama 3 70b ft_whole 5'!E131)/5</f>
        <v>4.2666666666666666</v>
      </c>
      <c r="M17" s="32"/>
    </row>
    <row r="18" spans="2:13">
      <c r="F18" s="33">
        <f>SUM('gpt 3.5 turobo ft whole 1'!C132+'gpt 3.5 turobo ft whole 2'!C132+'gpt 3.5 turobo ft whole 3'!C132+'gpt 3.5 turobo ft whole 4'!C132+'gpt 3.5 turobo ft whole 5'!C132)/5</f>
        <v>5</v>
      </c>
      <c r="G18" s="34">
        <f>SUM('gpt 3.5 turobo ft whole 1'!D132+'gpt 3.5 turobo ft whole 2'!D132+'gpt 3.5 turobo ft whole 3'!D132+'gpt 3.5 turobo ft whole 4'!D132+'gpt 3.5 turobo ft whole 5'!D132)/5</f>
        <v>4.7416666666666663</v>
      </c>
      <c r="H18" s="34">
        <f>SUM('gpt 3.5 turobo ft whole 1'!E132+'gpt 3.5 turobo ft whole 2'!E132+'gpt 3.5 turobo ft whole 3'!E132+'gpt 3.5 turobo ft whole 4'!E132+'gpt 3.5 turobo ft whole 5'!E132)/5</f>
        <v>4.5750000000000011</v>
      </c>
      <c r="I18" s="32"/>
      <c r="J18" s="33">
        <f>SUM('llama 3 70b ft_whole 1'!C132+'llama 3 70b ft_whole 2'!C132+'llama 3 70b ft_whole 3'!C132+'llama 3 70b ft_whole 4'!C132+'llama 3 70b ft_whole 5'!C132)/5</f>
        <v>5</v>
      </c>
      <c r="K18" s="33">
        <f>SUM('llama 3 70b ft_whole 1'!D132+'llama 3 70b ft_whole 2'!D132+'llama 3 70b ft_whole 3'!D132+'llama 3 70b ft_whole 4'!D132+'llama 3 70b ft_whole 5'!D132)/5</f>
        <v>3.9416666666666664</v>
      </c>
      <c r="L18" s="33">
        <f>SUM('llama 3 70b ft_whole 1'!E132+'llama 3 70b ft_whole 2'!E132+'llama 3 70b ft_whole 3'!E132+'llama 3 70b ft_whole 4'!E132+'llama 3 70b ft_whole 5'!E132)/5</f>
        <v>3.8166666666666673</v>
      </c>
      <c r="M18" s="32"/>
    </row>
    <row r="19" spans="2:13">
      <c r="F19" s="33">
        <f>SUM('gpt 3.5 turobo ft whole 1'!C133+'gpt 3.5 turobo ft whole 2'!C133+'gpt 3.5 turobo ft whole 3'!C133+'gpt 3.5 turobo ft whole 4'!C133+'gpt 3.5 turobo ft whole 5'!C133)/5</f>
        <v>5</v>
      </c>
      <c r="G19" s="34">
        <f>SUM('gpt 3.5 turobo ft whole 1'!D133+'gpt 3.5 turobo ft whole 2'!D133+'gpt 3.5 turobo ft whole 3'!D133+'gpt 3.5 turobo ft whole 4'!D133+'gpt 3.5 turobo ft whole 5'!D133)/5</f>
        <v>4.75</v>
      </c>
      <c r="H19" s="34">
        <f>SUM('gpt 3.5 turobo ft whole 1'!E133+'gpt 3.5 turobo ft whole 2'!E133+'gpt 3.5 turobo ft whole 3'!E133+'gpt 3.5 turobo ft whole 4'!E133+'gpt 3.5 turobo ft whole 5'!E133)/5</f>
        <v>4.6416666666666666</v>
      </c>
      <c r="I19" s="32"/>
      <c r="J19" s="33">
        <f>SUM('llama 3 70b ft_whole 1'!C133+'llama 3 70b ft_whole 2'!C133+'llama 3 70b ft_whole 3'!C133+'llama 3 70b ft_whole 4'!C133+'llama 3 70b ft_whole 5'!C133)/5</f>
        <v>5</v>
      </c>
      <c r="K19" s="33">
        <f>SUM('llama 3 70b ft_whole 1'!D133+'llama 3 70b ft_whole 2'!D133+'llama 3 70b ft_whole 3'!D133+'llama 3 70b ft_whole 4'!D133+'llama 3 70b ft_whole 5'!D133)/5</f>
        <v>4.083333333333333</v>
      </c>
      <c r="L19" s="33">
        <f>SUM('llama 3 70b ft_whole 1'!E133+'llama 3 70b ft_whole 2'!E133+'llama 3 70b ft_whole 3'!E133+'llama 3 70b ft_whole 4'!E133+'llama 3 70b ft_whole 5'!E133)/5</f>
        <v>4.125</v>
      </c>
      <c r="M19" s="32"/>
    </row>
    <row r="20" spans="2:13">
      <c r="F20" s="33">
        <f>SUM('gpt 3.5 turobo ft whole 1'!C134+'gpt 3.5 turobo ft whole 2'!C134+'gpt 3.5 turobo ft whole 3'!C134+'gpt 3.5 turobo ft whole 4'!C134+'gpt 3.5 turobo ft whole 5'!C134)/5</f>
        <v>5</v>
      </c>
      <c r="G20" s="34">
        <f>SUM('gpt 3.5 turobo ft whole 1'!D134+'gpt 3.5 turobo ft whole 2'!D134+'gpt 3.5 turobo ft whole 3'!D134+'gpt 3.5 turobo ft whole 4'!D134+'gpt 3.5 turobo ft whole 5'!D134)/5</f>
        <v>5</v>
      </c>
      <c r="H20" s="34">
        <f>SUM('gpt 3.5 turobo ft whole 1'!E134+'gpt 3.5 turobo ft whole 2'!E134+'gpt 3.5 turobo ft whole 3'!E134+'gpt 3.5 turobo ft whole 4'!E134+'gpt 3.5 turobo ft whole 5'!E134)/5</f>
        <v>5</v>
      </c>
      <c r="I20" s="32"/>
      <c r="J20" s="33">
        <f>SUM('llama 3 70b ft_whole 1'!C134+'llama 3 70b ft_whole 2'!C134+'llama 3 70b ft_whole 3'!C134+'llama 3 70b ft_whole 4'!C134+'llama 3 70b ft_whole 5'!C134)/5</f>
        <v>5</v>
      </c>
      <c r="K20" s="33">
        <f>SUM('llama 3 70b ft_whole 1'!D134+'llama 3 70b ft_whole 2'!D134+'llama 3 70b ft_whole 3'!D134+'llama 3 70b ft_whole 4'!D134+'llama 3 70b ft_whole 5'!D134)/5</f>
        <v>4.875</v>
      </c>
      <c r="L20" s="33">
        <f>SUM('llama 3 70b ft_whole 1'!E134+'llama 3 70b ft_whole 2'!E134+'llama 3 70b ft_whole 3'!E134+'llama 3 70b ft_whole 4'!E134+'llama 3 70b ft_whole 5'!E134)/5</f>
        <v>4.875</v>
      </c>
      <c r="M20" s="32"/>
    </row>
    <row r="21" spans="2:13">
      <c r="F21" s="27" t="s">
        <v>2</v>
      </c>
      <c r="G21" s="28" t="s">
        <v>3</v>
      </c>
      <c r="H21" s="28" t="s">
        <v>13</v>
      </c>
      <c r="I21" s="32"/>
      <c r="J21" s="27" t="s">
        <v>2</v>
      </c>
      <c r="K21" s="28" t="s">
        <v>3</v>
      </c>
      <c r="L21" s="28" t="s">
        <v>13</v>
      </c>
      <c r="M21" s="32"/>
    </row>
    <row r="22" spans="2:13">
      <c r="F22" s="40">
        <f>SUM('gpt 3.5 turobo ft whole 1'!C130+'gpt 3.5 turobo ft whole 2'!C130+'gpt 3.5 turobo ft whole 3'!C130+'gpt 3.5 turobo ft whole 4'!C130+'gpt 3.5 turobo ft whole 5'!C130)/5</f>
        <v>5</v>
      </c>
      <c r="G22" s="41">
        <f>SUM('gpt 3.5 turobo ft whole 1'!D130+'gpt 3.5 turobo ft whole 2'!D130+'gpt 3.5 turobo ft whole 3'!D130+'gpt 3.5 turobo ft whole 4'!D130+'gpt 3.5 turobo ft whole 5'!D130)/5</f>
        <v>5</v>
      </c>
      <c r="H22" s="41">
        <f>SUM('gpt 3.5 turobo ft whole 1'!E130+'gpt 3.5 turobo ft whole 2'!E130+'gpt 3.5 turobo ft whole 3'!E130+'gpt 3.5 turobo ft whole 4'!E130+'gpt 3.5 turobo ft whole 5'!E130)/5</f>
        <v>5</v>
      </c>
      <c r="I22" s="37"/>
      <c r="J22" s="40">
        <f>SUM('llama 3 70b ft_whole 1'!C130+'llama 3 70b ft_whole 2'!C130+'llama 3 70b ft_whole 3'!C130+'llama 3 70b ft_whole 4'!C130+'llama 3 70b ft_whole 5'!C130)/5</f>
        <v>5</v>
      </c>
      <c r="K22" s="40">
        <f>SUM('llama 3 70b ft_whole 1'!D130+'llama 3 70b ft_whole 2'!D130+'llama 3 70b ft_whole 3'!D130+'llama 3 70b ft_whole 4'!D130+'llama 3 70b ft_whole 5'!D130)/5</f>
        <v>5</v>
      </c>
      <c r="L22" s="40">
        <f>SUM('llama 3 70b ft_whole 1'!E130+'llama 3 70b ft_whole 2'!E130+'llama 3 70b ft_whole 3'!E130+'llama 3 70b ft_whole 4'!E130+'llama 3 70b ft_whole 5'!E130)/5</f>
        <v>5</v>
      </c>
      <c r="M22" s="37"/>
    </row>
    <row r="23" spans="2:13">
      <c r="I23" s="22" cm="1">
        <f t="array" ref="I23">SUM('gpt 3.5 turobo ft whole 5'!G2:G25+'gpt 3.5 turobo ft whole 5'!G28:G51+'gpt 3.5 turobo ft whole 5'!G53:G76+'gpt 3.5 turobo ft whole 5'!G78:G101+'gpt 3.5 turobo ft whole 5'!G103:G126)/120</f>
        <v>0.98</v>
      </c>
      <c r="M23" s="22">
        <f>AVERAGE('llama 3 70b ft_whole 5'!F:F)</f>
        <v>0.96833333333333349</v>
      </c>
    </row>
    <row r="24" spans="2:13" s="14" customFormat="1"/>
    <row r="25" spans="2:13" s="14" customFormat="1"/>
    <row r="26" spans="2:13">
      <c r="B26" s="21"/>
      <c r="C26" s="21"/>
      <c r="D26" s="21"/>
      <c r="E26" s="21"/>
      <c r="F26" s="42" t="s">
        <v>99</v>
      </c>
      <c r="G26" s="43"/>
      <c r="H26" s="43"/>
      <c r="I26" s="44"/>
      <c r="J26" s="42" t="s">
        <v>100</v>
      </c>
      <c r="K26" s="43"/>
      <c r="L26" s="43"/>
      <c r="M26" s="44"/>
    </row>
    <row r="27" spans="2:13">
      <c r="B27" s="1"/>
      <c r="C27" s="1"/>
      <c r="D27" s="1"/>
      <c r="E27" s="1"/>
      <c r="F27" s="27" t="s">
        <v>5</v>
      </c>
      <c r="G27" s="28" t="s">
        <v>6</v>
      </c>
      <c r="H27" s="28" t="s">
        <v>7</v>
      </c>
      <c r="I27" s="29" t="s">
        <v>8</v>
      </c>
      <c r="J27" s="27" t="s">
        <v>5</v>
      </c>
      <c r="K27" s="28" t="s">
        <v>6</v>
      </c>
      <c r="L27" s="28" t="s">
        <v>7</v>
      </c>
      <c r="M27" s="29" t="s">
        <v>8</v>
      </c>
    </row>
    <row r="28" spans="2:13">
      <c r="F28" s="30">
        <f>SUM('gpt 3.5 turbo ft_k_fold_1'!C127+'gpt 3.5 turbo ft_k_fold_2'!C125+'gpt 3.5 turbo ft_k_fold_3'!C53+'gpt 3.5 turbo ft_k_fold_4'!C133+'gpt 3.5 turbo ft_k_fold_5'!C121+'gpt 3.5 turbo ft_k_fold_6'!C32)/6</f>
        <v>5</v>
      </c>
      <c r="G28" s="31">
        <f>SUM('gpt 3.5 turbo ft_k_fold_1'!D127+'gpt 3.5 turbo ft_k_fold_2'!D125+'gpt 3.5 turbo ft_k_fold_3'!D53+'gpt 3.5 turbo ft_k_fold_4'!D133+'gpt 3.5 turbo ft_k_fold_5'!D121+'gpt 3.5 turbo ft_k_fold_6'!D32)/6</f>
        <v>4.2675618580765642</v>
      </c>
      <c r="H28" s="31">
        <f>SUM('gpt 3.5 turbo ft_k_fold_1'!E127+'gpt 3.5 turbo ft_k_fold_2'!E125+'gpt 3.5 turbo ft_k_fold_3'!E53+'gpt 3.5 turbo ft_k_fold_4'!E133+'gpt 3.5 turbo ft_k_fold_5'!E121+'gpt 3.5 turbo ft_k_fold_6'!E32)/6</f>
        <v>4.2844572829131655</v>
      </c>
      <c r="I28" s="32"/>
      <c r="J28" s="30">
        <f>SUM('llama 3 70b k fold 1'!C127+'llama 3 70b k fold 2'!C120+'llama 3 70b k fold 3'!C118+'llama 3 70b k fold 4'!C114+'llama 3 70b k fold 5'!C121+'llama 3 70b k fold 6'!C33)/6</f>
        <v>4.979166666666667</v>
      </c>
      <c r="K28" s="31">
        <f>SUM('llama 3 70b k fold 1'!D127+'llama 3 70b k fold 2'!D120+'llama 3 70b k fold 3'!D118+'llama 3 70b k fold 4'!D114+'llama 3 70b k fold 5'!D121+'llama 3 70b k fold 6'!D33)/6</f>
        <v>4.0804808590102706</v>
      </c>
      <c r="L28" s="31">
        <f>SUM('llama 3 70b k fold 1'!E127+'llama 3 70b k fold 2'!E120+'llama 3 70b k fold 3'!E118+'llama 3 70b k fold 4'!E114+'llama 3 70b k fold 5'!E121+'llama 3 70b k fold 6'!E33)/6</f>
        <v>4.2007621381886091</v>
      </c>
      <c r="M28" s="32"/>
    </row>
    <row r="29" spans="2:13">
      <c r="F29" s="33"/>
      <c r="G29" s="34"/>
      <c r="H29" s="34"/>
      <c r="I29" s="32"/>
      <c r="J29" s="33"/>
      <c r="K29" s="34"/>
      <c r="L29" s="34"/>
      <c r="M29" s="32"/>
    </row>
    <row r="30" spans="2:13">
      <c r="F30" s="33"/>
      <c r="G30" s="34"/>
      <c r="H30" s="34"/>
      <c r="I30" s="32"/>
      <c r="J30" s="33"/>
      <c r="K30" s="34"/>
      <c r="L30" s="34"/>
      <c r="M30" s="32"/>
    </row>
    <row r="31" spans="2:13">
      <c r="F31" s="27" t="s">
        <v>2</v>
      </c>
      <c r="G31" s="28" t="s">
        <v>3</v>
      </c>
      <c r="H31" s="28" t="s">
        <v>13</v>
      </c>
      <c r="I31" s="32"/>
      <c r="J31" s="27" t="s">
        <v>2</v>
      </c>
      <c r="K31" s="28" t="s">
        <v>3</v>
      </c>
      <c r="L31" s="28" t="s">
        <v>13</v>
      </c>
      <c r="M31" s="32"/>
    </row>
    <row r="32" spans="2:13">
      <c r="F32" s="30">
        <v>5</v>
      </c>
      <c r="G32" s="31">
        <v>5</v>
      </c>
      <c r="H32" s="31">
        <v>5</v>
      </c>
      <c r="I32" s="32"/>
      <c r="J32" s="30">
        <f>SUM('llama 3 70b k fold 2'!H5+'llama 3 70b k fold 3'!J8+'llama 3 70b k fold 4'!H7+'llama 3 70b k fold 5'!H6+'llama 3 70b k fold 6'!G8)/6</f>
        <v>3.8888888888888893</v>
      </c>
      <c r="K32" s="31">
        <f>SUM('llama 3 70b k fold 2'!I5+'llama 3 70b k fold 3'!K8+'llama 3 70b k fold 4'!I7+'llama 3 70b k fold 5'!I6+'llama 3 70b k fold 6'!H8)/6</f>
        <v>3.75</v>
      </c>
      <c r="L32" s="31">
        <f>SUM('llama 3 70b k fold 2'!J5+'llama 3 70b k fold 3'!L8+'llama 3 70b k fold 4'!J7+'llama 3 70b k fold 5'!J6+'llama 3 70b k fold 6'!I8)/6</f>
        <v>4</v>
      </c>
      <c r="M32" s="32"/>
    </row>
    <row r="33" spans="1:13">
      <c r="F33" s="33"/>
      <c r="G33" s="34"/>
      <c r="H33" s="34"/>
      <c r="I33" s="32"/>
      <c r="J33" s="33"/>
      <c r="K33" s="34"/>
      <c r="L33" s="34"/>
      <c r="M33" s="32"/>
    </row>
    <row r="34" spans="1:13">
      <c r="F34" s="33"/>
      <c r="G34" s="34"/>
      <c r="H34" s="34"/>
      <c r="I34" s="32"/>
      <c r="J34" s="33"/>
      <c r="K34" s="34"/>
      <c r="L34" s="34"/>
      <c r="M34" s="32"/>
    </row>
    <row r="35" spans="1:13">
      <c r="F35" s="45" t="s">
        <v>108</v>
      </c>
      <c r="G35" s="46" t="s">
        <v>107</v>
      </c>
      <c r="H35" s="46" t="s">
        <v>104</v>
      </c>
      <c r="I35" s="32"/>
      <c r="J35" s="45" t="s">
        <v>108</v>
      </c>
      <c r="K35" s="46" t="s">
        <v>107</v>
      </c>
      <c r="L35" s="46" t="s">
        <v>104</v>
      </c>
      <c r="M35" s="32"/>
    </row>
    <row r="36" spans="1:13">
      <c r="F36" s="40">
        <f>SUM('gpt 3.5 turbo ft_k_fold_1'!C128+'gpt 3.5 turbo ft_k_fold_2'!C126+'gpt 3.5 turbo ft_k_fold_3'!C54+'gpt 3.5 turbo ft_k_fold_4'!C134+'gpt 3.5 turbo ft_k_fold_5'!C122+'gpt 3.5 turbo ft_k_fold_6'!C33)</f>
        <v>3</v>
      </c>
      <c r="G36" s="40">
        <f>SUM('gpt 3.5 turbo ft_k_fold_1'!D128+'gpt 3.5 turbo ft_k_fold_2'!D126+'gpt 3.5 turbo ft_k_fold_3'!D54+'gpt 3.5 turbo ft_k_fold_4'!D134+'gpt 3.5 turbo ft_k_fold_5'!D122+'gpt 3.5 turbo ft_k_fold_6'!D33)</f>
        <v>43.8</v>
      </c>
      <c r="H36" s="40">
        <f>SUM('gpt 3.5 turbo ft_k_fold_1'!E128+'gpt 3.5 turbo ft_k_fold_2'!E126+'gpt 3.5 turbo ft_k_fold_3'!E54+'gpt 3.5 turbo ft_k_fold_4'!E134+'gpt 3.5 turbo ft_k_fold_5'!E122+'gpt 3.5 turbo ft_k_fold_6'!E33)</f>
        <v>73.2</v>
      </c>
      <c r="I36" s="37"/>
      <c r="J36" s="40">
        <f>SUM('llama 3 70b k fold 1'!C128+'llama 3 70b k fold 2'!C121+'llama 3 70b k fold 3'!C119+'llama 3 70b k fold 4'!C115+'llama 3 70b k fold 5'!C122+'llama 3 70b k fold 6'!C34)</f>
        <v>2</v>
      </c>
      <c r="K36" s="41">
        <f>SUM('llama 3 70b k fold 1'!D128+'llama 3 70b k fold 2'!D121+'llama 3 70b k fold 3'!D119+'llama 3 70b k fold 4'!D115+'llama 3 70b k fold 5'!D122+'llama 3 70b k fold 6'!D34)</f>
        <v>37</v>
      </c>
      <c r="L36" s="41">
        <f>SUM('llama 3 70b k fold 1'!E128+'llama 3 70b k fold 2'!E121+'llama 3 70b k fold 3'!E119+'llama 3 70b k fold 4'!E115+'llama 3 70b k fold 5'!E122+'llama 3 70b k fold 6'!E34)</f>
        <v>81</v>
      </c>
      <c r="M36" s="37"/>
    </row>
    <row r="37" spans="1:13">
      <c r="I37" s="22">
        <f>SUM('gpt 3.5 turbo ft_k_fold_1'!G127+'gpt 3.5 turbo ft_k_fold_2'!F125+'gpt 3.5 turbo ft_k_fold_3'!G53+'gpt 3.5 turbo ft_k_fold_4'!G133+'gpt 3.5 turbo ft_k_fold_5'!G121+'gpt 3.5 turbo ft_k_fold_6'!G33)/6</f>
        <v>0.97499999999999998</v>
      </c>
      <c r="M37" s="22">
        <f>SUM('llama 3 70b k fold 1'!G127+'llama 3 70b k fold 2'!F120+'llama 3 70b k fold 3'!F118+'llama 3 70b k fold 4'!G114+'llama 3 70b k fold 5'!G121+'llama 3 70b k fold 6'!F33)/6</f>
        <v>0.95166666666666666</v>
      </c>
    </row>
    <row r="38" spans="1:13" s="14" customFormat="1"/>
    <row r="39" spans="1:13" s="14" customFormat="1"/>
    <row r="40" spans="1:13">
      <c r="F40" s="42" t="s">
        <v>109</v>
      </c>
      <c r="G40" s="43"/>
      <c r="H40" s="43"/>
      <c r="I40" s="44"/>
    </row>
    <row r="41" spans="1:13">
      <c r="F41" s="27" t="s">
        <v>5</v>
      </c>
      <c r="G41" s="28" t="s">
        <v>6</v>
      </c>
      <c r="H41" s="28" t="s">
        <v>7</v>
      </c>
      <c r="I41" s="32"/>
    </row>
    <row r="42" spans="1:13">
      <c r="A42" s="6" t="s">
        <v>11</v>
      </c>
      <c r="F42" s="38">
        <f>SUM('gpt 3.5 turbo ft_part 1'!C53+'gpt 3.5 turbo ft_part 2'!C53+'gpt 3.5 turbo ft_part 3'!C53+'gpt 3.5 turbo ft_part 4'!C53+'gpt 3.5 turbo ft_part 5'!C53)/5</f>
        <v>4.791666666666667</v>
      </c>
      <c r="G42" s="38">
        <f>SUM('gpt 3.5 turbo ft_part 1'!D53+'gpt 3.5 turbo ft_part 2'!D53+'gpt 3.5 turbo ft_part 3'!D53+'gpt 3.5 turbo ft_part 4'!D53+'gpt 3.5 turbo ft_part 5'!D53)/5</f>
        <v>4.1166666666666671</v>
      </c>
      <c r="H42" s="38">
        <f>SUM('gpt 3.5 turbo ft_part 1'!E53+'gpt 3.5 turbo ft_part 2'!E53+'gpt 3.5 turbo ft_part 3'!E53+'gpt 3.5 turbo ft_part 4'!E53+'gpt 3.5 turbo ft_part 5'!E53)/5</f>
        <v>4.208333333333333</v>
      </c>
      <c r="I42" s="32"/>
    </row>
    <row r="43" spans="1:13">
      <c r="A43" s="6" t="s">
        <v>34</v>
      </c>
      <c r="F43" s="38">
        <f>SUM('gpt 3.5 turbo ft_part 1'!C80+'gpt 3.5 turbo ft_part 2'!C80+'gpt 3.5 turbo ft_part 3'!C80+'gpt 3.5 turbo ft_part 4'!C80+'gpt 3.5 turbo ft_part 5'!C80)/5</f>
        <v>5</v>
      </c>
      <c r="G43" s="38">
        <f>SUM('gpt 3.5 turbo ft_part 1'!D80+'gpt 3.5 turbo ft_part 2'!D80+'gpt 3.5 turbo ft_part 3'!D80+'gpt 3.5 turbo ft_part 4'!D80+'gpt 3.5 turbo ft_part 5'!D80)/5</f>
        <v>4.5833333333333339</v>
      </c>
      <c r="H43" s="38">
        <f>SUM('gpt 3.5 turbo ft_part 1'!E80+'gpt 3.5 turbo ft_part 2'!E80+'gpt 3.5 turbo ft_part 3'!E80+'gpt 3.5 turbo ft_part 4'!E80+'gpt 3.5 turbo ft_part 5'!E80)/5</f>
        <v>4.5833333333333339</v>
      </c>
      <c r="I43" s="32"/>
    </row>
    <row r="44" spans="1:13">
      <c r="F44" s="33"/>
      <c r="G44" s="34"/>
      <c r="H44" s="34"/>
      <c r="I44" s="32"/>
    </row>
    <row r="45" spans="1:13">
      <c r="A45" s="6" t="s">
        <v>4</v>
      </c>
      <c r="F45" s="33"/>
      <c r="G45" s="34"/>
      <c r="H45" s="34"/>
      <c r="I45" s="32"/>
    </row>
    <row r="46" spans="1:13">
      <c r="F46" s="27" t="s">
        <v>2</v>
      </c>
      <c r="G46" s="28" t="s">
        <v>3</v>
      </c>
      <c r="H46" s="28" t="s">
        <v>13</v>
      </c>
      <c r="I46" s="32"/>
    </row>
    <row r="47" spans="1:13">
      <c r="F47" s="47">
        <f>SUM('gpt 3.5 turbo ft_part 1'!C26+'gpt 3.5 turbo ft_part 2'!C26+'gpt 3.5 turbo ft_part 3'!C26+'gpt 3.5 turbo ft_part 4'!C26+'gpt 3.5 turbo ft_part 5'!C26)/5</f>
        <v>4.2166666666666668</v>
      </c>
      <c r="G47" s="47">
        <f>SUM('gpt 3.5 turbo ft_part 1'!D26+'gpt 3.5 turbo ft_part 2'!D26+'gpt 3.5 turbo ft_part 3'!D26+'gpt 3.5 turbo ft_part 4'!D26+'gpt 3.5 turbo ft_part 5'!D26)/5</f>
        <v>3.5413333333333332</v>
      </c>
      <c r="H47" s="47">
        <f>SUM('gpt 3.5 turbo ft_part 1'!E26+'gpt 3.5 turbo ft_part 2'!E26+'gpt 3.5 turbo ft_part 3'!E26+'gpt 3.5 turbo ft_part 4'!E26+'gpt 3.5 turbo ft_part 5'!E26)/5</f>
        <v>0.91633333333333344</v>
      </c>
      <c r="I47" s="37"/>
    </row>
    <row r="48" spans="1:13">
      <c r="I48" s="22">
        <v>0.96</v>
      </c>
    </row>
    <row r="49" s="14" customFormat="1"/>
    <row r="50" s="14" customFormat="1"/>
  </sheetData>
  <mergeCells count="10">
    <mergeCell ref="F26:I26"/>
    <mergeCell ref="J26:M26"/>
    <mergeCell ref="B26:E26"/>
    <mergeCell ref="F40:I40"/>
    <mergeCell ref="J14:M14"/>
    <mergeCell ref="F1:I1"/>
    <mergeCell ref="B1:E1"/>
    <mergeCell ref="J1:M1"/>
    <mergeCell ref="F14:I14"/>
    <mergeCell ref="N1:Q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D845-4896-434F-AE7F-51ECEBB161CC}">
  <dimension ref="A1:H134"/>
  <sheetViews>
    <sheetView workbookViewId="0">
      <selection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0</v>
      </c>
      <c r="E43" s="3">
        <v>0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0</v>
      </c>
      <c r="E48" s="3">
        <v>0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0</v>
      </c>
      <c r="E54" s="1">
        <v>0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0</v>
      </c>
      <c r="E74" s="3">
        <v>0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5</v>
      </c>
      <c r="E101" s="1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3.875</v>
      </c>
      <c r="E131" s="4">
        <f t="shared" si="1"/>
        <v>3.9583333333333335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4.25</v>
      </c>
      <c r="E132" s="4">
        <f t="shared" si="2"/>
        <v>4.208333333333333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4.291666666666667</v>
      </c>
      <c r="E133" s="4">
        <f t="shared" si="3"/>
        <v>4.291666666666667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9392-DD7C-D941-B048-035E223E4CAD}">
  <dimension ref="A1:H134"/>
  <sheetViews>
    <sheetView topLeftCell="A94" workbookViewId="0">
      <selection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0</v>
      </c>
      <c r="E76" s="3">
        <v>0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4.291666666666667</v>
      </c>
      <c r="E131" s="4">
        <f t="shared" si="1"/>
        <v>4.375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4.375</v>
      </c>
      <c r="E132" s="4">
        <f t="shared" si="2"/>
        <v>4.333333333333333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4.083333333333333</v>
      </c>
      <c r="E133" s="4">
        <f t="shared" si="3"/>
        <v>4.083333333333333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06D6-D9DC-B748-8BBD-898B13291885}">
  <dimension ref="A1:H134"/>
  <sheetViews>
    <sheetView topLeftCell="A96" workbookViewId="0">
      <selection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0</v>
      </c>
      <c r="E76" s="3">
        <v>0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4.291666666666667</v>
      </c>
      <c r="E131" s="4">
        <f t="shared" si="1"/>
        <v>4.375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4.375</v>
      </c>
      <c r="E132" s="4">
        <f t="shared" si="2"/>
        <v>4.333333333333333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4.083333333333333</v>
      </c>
      <c r="E133" s="4">
        <f t="shared" si="3"/>
        <v>4.083333333333333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B1D2-725D-3946-9C4C-35E798335DA6}">
  <dimension ref="A1:H134"/>
  <sheetViews>
    <sheetView topLeftCell="A97" workbookViewId="0">
      <selection activeCell="F79" sqref="F79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5</v>
      </c>
      <c r="E71" s="1">
        <v>5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0</v>
      </c>
      <c r="E76" s="3">
        <v>0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3</v>
      </c>
      <c r="E79" s="3">
        <v>3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4.291666666666667</v>
      </c>
      <c r="E131" s="4">
        <f t="shared" si="1"/>
        <v>4.375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4.458333333333333</v>
      </c>
      <c r="E132" s="4">
        <f t="shared" si="2"/>
        <v>4.416666666666667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</v>
      </c>
      <c r="E133" s="4">
        <f t="shared" si="3"/>
        <v>4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AB3C-3CFD-1648-8B0A-37D4384C4828}">
  <dimension ref="A1:H134"/>
  <sheetViews>
    <sheetView topLeftCell="A97" workbookViewId="0">
      <selection activeCell="F80" sqref="F80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3</v>
      </c>
      <c r="E79" s="3">
        <v>3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4.291666666666667</v>
      </c>
      <c r="E131" s="4">
        <f t="shared" si="1"/>
        <v>4.375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4.583333333333333</v>
      </c>
      <c r="E132" s="4">
        <f t="shared" si="2"/>
        <v>4.541666666666667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</v>
      </c>
      <c r="E133" s="4">
        <f t="shared" si="3"/>
        <v>4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96-E2C3-5F4A-8824-B6A909C38B1F}">
  <dimension ref="A1:H134"/>
  <sheetViews>
    <sheetView topLeftCell="A104" workbookViewId="0">
      <selection activeCell="G103" sqref="G103:G12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  <c r="G2" s="1">
        <v>1</v>
      </c>
    </row>
    <row r="3" spans="1:8">
      <c r="A3" s="1">
        <v>2</v>
      </c>
      <c r="C3" s="3">
        <v>5</v>
      </c>
      <c r="D3" s="3">
        <v>5</v>
      </c>
      <c r="E3" s="3">
        <v>5</v>
      </c>
      <c r="G3" s="1">
        <v>1</v>
      </c>
    </row>
    <row r="4" spans="1:8">
      <c r="A4" s="1">
        <v>3</v>
      </c>
      <c r="C4" s="3">
        <v>5</v>
      </c>
      <c r="D4" s="3">
        <v>5</v>
      </c>
      <c r="E4" s="3">
        <v>5</v>
      </c>
      <c r="G4" s="1">
        <v>1</v>
      </c>
    </row>
    <row r="5" spans="1:8">
      <c r="A5" s="1">
        <v>4</v>
      </c>
      <c r="C5" s="3">
        <v>5</v>
      </c>
      <c r="D5" s="3">
        <v>5</v>
      </c>
      <c r="E5" s="3">
        <v>5</v>
      </c>
      <c r="G5" s="1">
        <v>1</v>
      </c>
    </row>
    <row r="6" spans="1:8">
      <c r="A6" s="1">
        <v>5</v>
      </c>
      <c r="C6" s="3">
        <v>5</v>
      </c>
      <c r="D6" s="3">
        <v>5</v>
      </c>
      <c r="E6" s="3">
        <v>5</v>
      </c>
      <c r="G6" s="1">
        <v>1</v>
      </c>
    </row>
    <row r="7" spans="1:8">
      <c r="A7" s="1">
        <v>6</v>
      </c>
      <c r="C7" s="3">
        <v>5</v>
      </c>
      <c r="D7" s="3">
        <v>5</v>
      </c>
      <c r="E7" s="3">
        <v>5</v>
      </c>
      <c r="G7" s="1">
        <v>1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  <c r="G8" s="1">
        <v>1</v>
      </c>
    </row>
    <row r="9" spans="1:8">
      <c r="A9" s="1">
        <v>8</v>
      </c>
      <c r="C9" s="3">
        <v>5</v>
      </c>
      <c r="D9" s="3">
        <v>5</v>
      </c>
      <c r="E9" s="3">
        <v>5</v>
      </c>
      <c r="G9" s="1">
        <v>1</v>
      </c>
    </row>
    <row r="10" spans="1:8">
      <c r="A10" s="1">
        <v>9</v>
      </c>
      <c r="C10" s="3">
        <v>5</v>
      </c>
      <c r="D10" s="3">
        <v>5</v>
      </c>
      <c r="E10" s="3">
        <v>5</v>
      </c>
      <c r="G10" s="1">
        <v>1</v>
      </c>
    </row>
    <row r="11" spans="1:8">
      <c r="A11" s="1">
        <v>10</v>
      </c>
      <c r="C11" s="3">
        <v>5</v>
      </c>
      <c r="D11" s="3">
        <v>5</v>
      </c>
      <c r="E11" s="3">
        <v>5</v>
      </c>
      <c r="G11" s="1">
        <v>1</v>
      </c>
    </row>
    <row r="12" spans="1:8">
      <c r="A12" s="1">
        <v>11</v>
      </c>
      <c r="C12" s="3">
        <v>5</v>
      </c>
      <c r="D12" s="3">
        <v>5</v>
      </c>
      <c r="E12" s="3">
        <v>5</v>
      </c>
      <c r="G12" s="1">
        <v>1</v>
      </c>
    </row>
    <row r="13" spans="1:8">
      <c r="A13" s="1">
        <v>12</v>
      </c>
      <c r="C13" s="3">
        <v>5</v>
      </c>
      <c r="D13" s="3">
        <v>5</v>
      </c>
      <c r="E13" s="3">
        <v>5</v>
      </c>
      <c r="G13" s="1">
        <v>1</v>
      </c>
    </row>
    <row r="14" spans="1:8">
      <c r="A14" s="1">
        <v>13</v>
      </c>
      <c r="C14" s="3">
        <v>5</v>
      </c>
      <c r="D14" s="3">
        <v>5</v>
      </c>
      <c r="E14" s="3">
        <v>5</v>
      </c>
      <c r="G14" s="1">
        <v>1</v>
      </c>
    </row>
    <row r="15" spans="1:8">
      <c r="A15" s="1">
        <v>14</v>
      </c>
      <c r="C15" s="3">
        <v>5</v>
      </c>
      <c r="D15" s="3">
        <v>5</v>
      </c>
      <c r="E15" s="3">
        <v>5</v>
      </c>
      <c r="G15" s="1">
        <v>1</v>
      </c>
    </row>
    <row r="16" spans="1:8">
      <c r="A16" s="1">
        <v>15</v>
      </c>
      <c r="C16" s="3">
        <v>5</v>
      </c>
      <c r="D16" s="3">
        <v>5</v>
      </c>
      <c r="E16" s="3">
        <v>5</v>
      </c>
      <c r="G16" s="1">
        <v>1</v>
      </c>
    </row>
    <row r="17" spans="1:8">
      <c r="A17" s="1">
        <v>16</v>
      </c>
      <c r="C17" s="3">
        <v>5</v>
      </c>
      <c r="D17" s="3">
        <v>5</v>
      </c>
      <c r="E17" s="3">
        <v>5</v>
      </c>
      <c r="G17" s="1">
        <v>1</v>
      </c>
    </row>
    <row r="18" spans="1:8">
      <c r="A18" s="1">
        <v>17</v>
      </c>
      <c r="C18" s="3">
        <v>5</v>
      </c>
      <c r="D18" s="3">
        <v>5</v>
      </c>
      <c r="E18" s="3">
        <v>5</v>
      </c>
      <c r="G18" s="1">
        <v>1</v>
      </c>
    </row>
    <row r="19" spans="1:8">
      <c r="A19" s="1">
        <v>18</v>
      </c>
      <c r="C19" s="3">
        <v>5</v>
      </c>
      <c r="D19" s="3">
        <v>5</v>
      </c>
      <c r="E19" s="3">
        <v>5</v>
      </c>
      <c r="G19" s="1">
        <v>1</v>
      </c>
    </row>
    <row r="20" spans="1:8">
      <c r="A20" s="1">
        <v>19</v>
      </c>
      <c r="C20" s="3">
        <v>5</v>
      </c>
      <c r="D20" s="3">
        <v>5</v>
      </c>
      <c r="E20" s="3">
        <v>5</v>
      </c>
      <c r="G20" s="1">
        <v>1</v>
      </c>
    </row>
    <row r="21" spans="1:8">
      <c r="A21" s="1">
        <v>20</v>
      </c>
      <c r="C21" s="3">
        <v>5</v>
      </c>
      <c r="D21" s="3">
        <v>5</v>
      </c>
      <c r="E21" s="3">
        <v>5</v>
      </c>
      <c r="G21" s="1">
        <v>1</v>
      </c>
    </row>
    <row r="22" spans="1:8">
      <c r="A22" s="1">
        <v>21</v>
      </c>
      <c r="C22" s="3">
        <v>5</v>
      </c>
      <c r="D22" s="3">
        <v>5</v>
      </c>
      <c r="E22" s="3">
        <v>5</v>
      </c>
      <c r="G22" s="1">
        <v>1</v>
      </c>
    </row>
    <row r="23" spans="1:8">
      <c r="A23" s="1">
        <v>22</v>
      </c>
      <c r="C23" s="3">
        <v>5</v>
      </c>
      <c r="D23" s="3">
        <v>5</v>
      </c>
      <c r="E23" s="3">
        <v>5</v>
      </c>
      <c r="G23" s="1">
        <v>1</v>
      </c>
    </row>
    <row r="24" spans="1:8">
      <c r="A24" s="1">
        <v>23</v>
      </c>
      <c r="C24" s="3">
        <v>5</v>
      </c>
      <c r="D24" s="3">
        <v>5</v>
      </c>
      <c r="E24" s="3">
        <v>5</v>
      </c>
      <c r="G24" s="1">
        <v>1</v>
      </c>
    </row>
    <row r="25" spans="1:8">
      <c r="A25" s="1">
        <v>24</v>
      </c>
      <c r="C25" s="3">
        <v>5</v>
      </c>
      <c r="D25" s="3">
        <v>5</v>
      </c>
      <c r="E25" s="3">
        <v>5</v>
      </c>
      <c r="G25" s="1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1">
        <v>0.8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1">
        <v>0.8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1">
        <v>0.8</v>
      </c>
    </row>
    <row r="31" spans="1:8">
      <c r="A31" s="1">
        <v>4</v>
      </c>
      <c r="C31" s="3">
        <v>5</v>
      </c>
      <c r="D31" s="3">
        <v>5</v>
      </c>
      <c r="E31" s="3">
        <v>5</v>
      </c>
      <c r="G31" s="1">
        <v>0.8</v>
      </c>
    </row>
    <row r="32" spans="1:8">
      <c r="A32" s="1">
        <v>5</v>
      </c>
      <c r="C32" s="3">
        <v>5</v>
      </c>
      <c r="D32" s="3">
        <v>5</v>
      </c>
      <c r="E32" s="3">
        <v>5</v>
      </c>
      <c r="G32" s="1">
        <v>0.6</v>
      </c>
    </row>
    <row r="33" spans="1:8">
      <c r="A33" s="1">
        <v>6</v>
      </c>
      <c r="C33" s="3">
        <v>5</v>
      </c>
      <c r="D33" s="3">
        <v>5</v>
      </c>
      <c r="E33" s="3">
        <v>5</v>
      </c>
      <c r="G33" s="1">
        <v>1</v>
      </c>
    </row>
    <row r="34" spans="1:8">
      <c r="A34" s="1">
        <v>7</v>
      </c>
      <c r="C34" s="3">
        <v>5</v>
      </c>
      <c r="D34" s="3">
        <v>5</v>
      </c>
      <c r="E34" s="3">
        <v>5</v>
      </c>
      <c r="G34" s="1">
        <v>1</v>
      </c>
    </row>
    <row r="35" spans="1:8">
      <c r="A35" s="1">
        <v>8</v>
      </c>
      <c r="C35" s="3">
        <v>5</v>
      </c>
      <c r="D35" s="3">
        <v>5</v>
      </c>
      <c r="E35" s="3">
        <v>5</v>
      </c>
      <c r="G35" s="1">
        <v>1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1">
        <v>1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1">
        <v>1</v>
      </c>
    </row>
    <row r="38" spans="1:8">
      <c r="A38" s="1">
        <v>11</v>
      </c>
      <c r="C38" s="3">
        <v>5</v>
      </c>
      <c r="D38" s="3">
        <v>5</v>
      </c>
      <c r="E38" s="3">
        <v>5</v>
      </c>
      <c r="G38" s="1">
        <v>1</v>
      </c>
    </row>
    <row r="39" spans="1:8">
      <c r="A39" s="1">
        <v>12</v>
      </c>
      <c r="C39" s="1">
        <v>5</v>
      </c>
      <c r="D39" s="1">
        <v>0</v>
      </c>
      <c r="E39" s="1">
        <v>2</v>
      </c>
      <c r="G39" s="1">
        <v>1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  <c r="G40" s="1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1">
        <v>1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  <c r="G42" s="1">
        <v>1</v>
      </c>
    </row>
    <row r="43" spans="1:8">
      <c r="A43" s="2">
        <v>16</v>
      </c>
      <c r="C43" s="3">
        <v>5</v>
      </c>
      <c r="D43" s="3">
        <v>5</v>
      </c>
      <c r="E43" s="3">
        <v>5</v>
      </c>
      <c r="G43" s="1">
        <v>1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1">
        <v>1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G45" s="1">
        <v>1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1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1">
        <v>1</v>
      </c>
    </row>
    <row r="48" spans="1:8">
      <c r="A48" s="1">
        <v>21</v>
      </c>
      <c r="C48" s="3">
        <v>5</v>
      </c>
      <c r="D48" s="3">
        <v>0</v>
      </c>
      <c r="E48" s="3">
        <v>0</v>
      </c>
      <c r="G48" s="1">
        <v>1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  <c r="G49" s="1">
        <v>1</v>
      </c>
    </row>
    <row r="50" spans="1:8">
      <c r="A50" s="1">
        <v>23</v>
      </c>
      <c r="C50" s="3">
        <v>5</v>
      </c>
      <c r="D50" s="3">
        <v>5</v>
      </c>
      <c r="E50" s="3">
        <v>5</v>
      </c>
      <c r="G50" s="1">
        <v>1</v>
      </c>
    </row>
    <row r="51" spans="1:8">
      <c r="A51" s="1">
        <v>24</v>
      </c>
      <c r="C51" s="3">
        <v>5</v>
      </c>
      <c r="D51" s="3">
        <v>5</v>
      </c>
      <c r="E51" s="3">
        <v>5</v>
      </c>
      <c r="G51" s="1">
        <v>1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  <c r="G53" s="1">
        <v>1</v>
      </c>
    </row>
    <row r="54" spans="1:8">
      <c r="A54" s="1">
        <v>2</v>
      </c>
      <c r="C54" s="1">
        <v>5</v>
      </c>
      <c r="D54" s="1">
        <v>3</v>
      </c>
      <c r="E54" s="1">
        <v>3</v>
      </c>
      <c r="G54" s="1">
        <v>1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  <c r="G55" s="1">
        <v>1</v>
      </c>
    </row>
    <row r="56" spans="1:8">
      <c r="A56" s="1">
        <v>4</v>
      </c>
      <c r="C56" s="3">
        <v>5</v>
      </c>
      <c r="D56" s="3">
        <v>5</v>
      </c>
      <c r="E56" s="3">
        <v>5</v>
      </c>
      <c r="G56" s="1">
        <v>1</v>
      </c>
    </row>
    <row r="57" spans="1:8">
      <c r="A57" s="1">
        <v>5</v>
      </c>
      <c r="C57" s="3">
        <v>5</v>
      </c>
      <c r="D57" s="3">
        <v>5</v>
      </c>
      <c r="E57" s="3">
        <v>5</v>
      </c>
      <c r="G57" s="1">
        <v>1</v>
      </c>
    </row>
    <row r="58" spans="1:8">
      <c r="A58" s="1">
        <v>6</v>
      </c>
      <c r="C58" s="3">
        <v>5</v>
      </c>
      <c r="D58" s="3">
        <v>5</v>
      </c>
      <c r="E58" s="3">
        <v>5</v>
      </c>
      <c r="G58" s="1">
        <v>1</v>
      </c>
    </row>
    <row r="59" spans="1:8">
      <c r="A59" s="1">
        <v>7</v>
      </c>
      <c r="C59" s="3">
        <v>5</v>
      </c>
      <c r="D59" s="3">
        <v>5</v>
      </c>
      <c r="E59" s="3">
        <v>5</v>
      </c>
      <c r="G59" s="1">
        <v>1</v>
      </c>
    </row>
    <row r="60" spans="1:8">
      <c r="A60" s="1">
        <v>8</v>
      </c>
      <c r="C60" s="3">
        <v>5</v>
      </c>
      <c r="D60" s="3">
        <v>5</v>
      </c>
      <c r="E60" s="3">
        <v>5</v>
      </c>
      <c r="G60" s="1">
        <v>1</v>
      </c>
    </row>
    <row r="61" spans="1:8">
      <c r="A61" s="1">
        <v>9</v>
      </c>
      <c r="C61" s="3">
        <v>5</v>
      </c>
      <c r="D61" s="3">
        <v>5</v>
      </c>
      <c r="E61" s="3">
        <v>5</v>
      </c>
      <c r="G61" s="1">
        <v>1</v>
      </c>
    </row>
    <row r="62" spans="1:8">
      <c r="A62" s="1">
        <v>10</v>
      </c>
      <c r="C62" s="3">
        <v>5</v>
      </c>
      <c r="D62" s="3">
        <v>5</v>
      </c>
      <c r="E62" s="3">
        <v>5</v>
      </c>
      <c r="G62" s="1">
        <v>1</v>
      </c>
    </row>
    <row r="63" spans="1:8">
      <c r="A63" s="1">
        <v>11</v>
      </c>
      <c r="C63" s="3">
        <v>5</v>
      </c>
      <c r="D63" s="3">
        <v>5</v>
      </c>
      <c r="E63" s="3">
        <v>5</v>
      </c>
      <c r="G63" s="1">
        <v>1</v>
      </c>
    </row>
    <row r="64" spans="1:8">
      <c r="A64" s="1">
        <v>12</v>
      </c>
      <c r="C64" s="3">
        <v>5</v>
      </c>
      <c r="D64" s="3">
        <v>5</v>
      </c>
      <c r="E64" s="3">
        <v>5</v>
      </c>
      <c r="G64" s="1">
        <v>1</v>
      </c>
    </row>
    <row r="65" spans="1:8">
      <c r="A65" s="1">
        <v>13</v>
      </c>
      <c r="C65" s="3">
        <v>5</v>
      </c>
      <c r="D65" s="3">
        <v>5</v>
      </c>
      <c r="E65" s="3">
        <v>5</v>
      </c>
      <c r="G65" s="1">
        <v>1</v>
      </c>
    </row>
    <row r="66" spans="1:8">
      <c r="A66" s="1">
        <v>14</v>
      </c>
      <c r="C66" s="3">
        <v>5</v>
      </c>
      <c r="D66" s="3">
        <v>5</v>
      </c>
      <c r="E66" s="3">
        <v>5</v>
      </c>
      <c r="G66" s="1">
        <v>1</v>
      </c>
    </row>
    <row r="67" spans="1:8">
      <c r="A67" s="2">
        <v>15</v>
      </c>
      <c r="C67" s="3">
        <v>5</v>
      </c>
      <c r="D67" s="1">
        <v>2</v>
      </c>
      <c r="E67" s="1">
        <v>3</v>
      </c>
      <c r="G67" s="1">
        <v>1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  <c r="G68" s="1">
        <v>1</v>
      </c>
    </row>
    <row r="69" spans="1:8">
      <c r="A69" s="1">
        <v>17</v>
      </c>
      <c r="C69" s="3">
        <v>5</v>
      </c>
      <c r="D69" s="3">
        <v>5</v>
      </c>
      <c r="E69" s="3">
        <v>5</v>
      </c>
      <c r="G69" s="1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1">
        <v>1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1">
        <v>1</v>
      </c>
    </row>
    <row r="72" spans="1:8">
      <c r="A72" s="1">
        <v>20</v>
      </c>
      <c r="C72" s="3">
        <v>5</v>
      </c>
      <c r="D72" s="3">
        <v>5</v>
      </c>
      <c r="E72" s="3">
        <v>5</v>
      </c>
      <c r="G72" s="1">
        <v>1</v>
      </c>
    </row>
    <row r="73" spans="1:8">
      <c r="A73" s="1">
        <v>21</v>
      </c>
      <c r="C73" s="3">
        <v>5</v>
      </c>
      <c r="D73" s="3">
        <v>5</v>
      </c>
      <c r="E73" s="3">
        <v>5</v>
      </c>
      <c r="G73" s="1">
        <v>1</v>
      </c>
    </row>
    <row r="74" spans="1:8">
      <c r="A74" s="1">
        <v>22</v>
      </c>
      <c r="C74" s="3">
        <v>5</v>
      </c>
      <c r="D74" s="3">
        <v>5</v>
      </c>
      <c r="E74" s="3">
        <v>5</v>
      </c>
      <c r="G74" s="1">
        <v>1</v>
      </c>
    </row>
    <row r="75" spans="1:8">
      <c r="A75" s="1">
        <v>23</v>
      </c>
      <c r="C75" s="1">
        <v>5</v>
      </c>
      <c r="D75" s="1">
        <v>5</v>
      </c>
      <c r="E75" s="1">
        <v>5</v>
      </c>
      <c r="G75" s="1">
        <v>1</v>
      </c>
    </row>
    <row r="76" spans="1:8">
      <c r="A76" s="1">
        <v>24</v>
      </c>
      <c r="C76" s="3">
        <v>5</v>
      </c>
      <c r="D76" s="3">
        <v>0</v>
      </c>
      <c r="E76" s="3">
        <v>0</v>
      </c>
      <c r="G76" s="1">
        <v>1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  <c r="G78" s="1">
        <v>1</v>
      </c>
    </row>
    <row r="79" spans="1:8">
      <c r="A79" s="1">
        <v>2</v>
      </c>
      <c r="C79" s="3">
        <v>5</v>
      </c>
      <c r="D79" s="3">
        <v>5</v>
      </c>
      <c r="E79" s="3">
        <v>5</v>
      </c>
      <c r="G79" s="1">
        <v>1</v>
      </c>
    </row>
    <row r="80" spans="1:8">
      <c r="A80" s="1">
        <v>3</v>
      </c>
      <c r="C80" s="3">
        <v>5</v>
      </c>
      <c r="D80" s="3">
        <v>5</v>
      </c>
      <c r="E80" s="3">
        <v>5</v>
      </c>
      <c r="G80" s="1">
        <v>1</v>
      </c>
    </row>
    <row r="81" spans="1:7">
      <c r="A81" s="1">
        <v>4</v>
      </c>
      <c r="C81" s="3">
        <v>5</v>
      </c>
      <c r="D81" s="3">
        <v>5</v>
      </c>
      <c r="E81" s="3">
        <v>5</v>
      </c>
      <c r="G81" s="1">
        <v>1</v>
      </c>
    </row>
    <row r="82" spans="1:7">
      <c r="A82" s="1">
        <v>5</v>
      </c>
      <c r="C82" s="3">
        <v>5</v>
      </c>
      <c r="D82" s="3">
        <v>5</v>
      </c>
      <c r="E82" s="3">
        <v>5</v>
      </c>
      <c r="G82" s="1">
        <v>1</v>
      </c>
    </row>
    <row r="83" spans="1:7">
      <c r="A83" s="1">
        <v>6</v>
      </c>
      <c r="C83" s="3">
        <v>5</v>
      </c>
      <c r="D83" s="3">
        <v>5</v>
      </c>
      <c r="E83" s="3">
        <v>5</v>
      </c>
      <c r="G83" s="1">
        <v>1</v>
      </c>
    </row>
    <row r="84" spans="1:7">
      <c r="A84" s="1">
        <v>7</v>
      </c>
      <c r="C84" s="3">
        <v>5</v>
      </c>
      <c r="D84" s="3">
        <v>5</v>
      </c>
      <c r="E84" s="3">
        <v>5</v>
      </c>
      <c r="G84" s="1">
        <v>1</v>
      </c>
    </row>
    <row r="85" spans="1:7">
      <c r="A85" s="1">
        <v>8</v>
      </c>
      <c r="C85" s="3">
        <v>5</v>
      </c>
      <c r="D85" s="3">
        <v>5</v>
      </c>
      <c r="E85" s="3">
        <v>5</v>
      </c>
      <c r="G85" s="1">
        <v>1</v>
      </c>
    </row>
    <row r="86" spans="1:7">
      <c r="A86" s="1">
        <v>9</v>
      </c>
      <c r="C86" s="3">
        <v>5</v>
      </c>
      <c r="D86" s="3">
        <v>5</v>
      </c>
      <c r="E86" s="3">
        <v>5</v>
      </c>
      <c r="G86" s="1">
        <v>1</v>
      </c>
    </row>
    <row r="87" spans="1:7">
      <c r="A87" s="1">
        <v>10</v>
      </c>
      <c r="C87" s="3">
        <v>5</v>
      </c>
      <c r="D87" s="3">
        <v>5</v>
      </c>
      <c r="E87" s="3">
        <v>5</v>
      </c>
      <c r="G87" s="1">
        <v>1</v>
      </c>
    </row>
    <row r="88" spans="1:7">
      <c r="A88" s="1">
        <v>11</v>
      </c>
      <c r="C88" s="3">
        <v>5</v>
      </c>
      <c r="D88" s="3">
        <v>5</v>
      </c>
      <c r="E88" s="3">
        <v>5</v>
      </c>
      <c r="G88" s="1">
        <v>1</v>
      </c>
    </row>
    <row r="89" spans="1:7">
      <c r="A89" s="1">
        <v>12</v>
      </c>
      <c r="C89" s="3">
        <v>5</v>
      </c>
      <c r="D89" s="3">
        <v>5</v>
      </c>
      <c r="E89" s="3">
        <v>5</v>
      </c>
      <c r="G89" s="1">
        <v>1</v>
      </c>
    </row>
    <row r="90" spans="1:7">
      <c r="A90" s="1">
        <v>13</v>
      </c>
      <c r="C90" s="3">
        <v>5</v>
      </c>
      <c r="D90" s="3">
        <v>5</v>
      </c>
      <c r="E90" s="3">
        <v>5</v>
      </c>
      <c r="G90" s="1">
        <v>1</v>
      </c>
    </row>
    <row r="91" spans="1:7">
      <c r="A91" s="1">
        <v>14</v>
      </c>
      <c r="C91" s="3">
        <v>5</v>
      </c>
      <c r="D91" s="3">
        <v>5</v>
      </c>
      <c r="E91" s="3">
        <v>5</v>
      </c>
      <c r="G91" s="1">
        <v>1</v>
      </c>
    </row>
    <row r="92" spans="1:7">
      <c r="A92" s="1">
        <v>15</v>
      </c>
      <c r="C92" s="3">
        <v>5</v>
      </c>
      <c r="D92" s="3">
        <v>5</v>
      </c>
      <c r="E92" s="3">
        <v>5</v>
      </c>
      <c r="G92" s="1">
        <v>1</v>
      </c>
    </row>
    <row r="93" spans="1:7">
      <c r="A93" s="1">
        <v>16</v>
      </c>
      <c r="C93" s="3">
        <v>5</v>
      </c>
      <c r="D93" s="3">
        <v>0</v>
      </c>
      <c r="E93" s="3">
        <v>0</v>
      </c>
      <c r="G93" s="1">
        <v>1</v>
      </c>
    </row>
    <row r="94" spans="1:7">
      <c r="A94" s="1">
        <v>17</v>
      </c>
      <c r="C94" s="3">
        <v>5</v>
      </c>
      <c r="D94" s="3">
        <v>5</v>
      </c>
      <c r="E94" s="3">
        <v>5</v>
      </c>
      <c r="G94" s="1">
        <v>1</v>
      </c>
    </row>
    <row r="95" spans="1:7">
      <c r="A95" s="1">
        <v>18</v>
      </c>
      <c r="C95" s="3">
        <v>5</v>
      </c>
      <c r="D95" s="3">
        <v>5</v>
      </c>
      <c r="E95" s="3">
        <v>5</v>
      </c>
      <c r="G95" s="1">
        <v>1</v>
      </c>
    </row>
    <row r="96" spans="1:7">
      <c r="A96" s="1">
        <v>19</v>
      </c>
      <c r="C96" s="3">
        <v>5</v>
      </c>
      <c r="D96" s="3">
        <v>5</v>
      </c>
      <c r="E96" s="3">
        <v>5</v>
      </c>
      <c r="G96" s="1">
        <v>1</v>
      </c>
    </row>
    <row r="97" spans="1:8">
      <c r="A97" s="1">
        <v>20</v>
      </c>
      <c r="C97" s="3">
        <v>5</v>
      </c>
      <c r="D97" s="3">
        <v>5</v>
      </c>
      <c r="E97" s="3">
        <v>5</v>
      </c>
      <c r="G97" s="1">
        <v>1</v>
      </c>
    </row>
    <row r="98" spans="1:8">
      <c r="A98" s="1">
        <v>21</v>
      </c>
      <c r="C98" s="3">
        <v>5</v>
      </c>
      <c r="D98" s="3">
        <v>5</v>
      </c>
      <c r="E98" s="3">
        <v>5</v>
      </c>
      <c r="G98" s="1">
        <v>1</v>
      </c>
    </row>
    <row r="99" spans="1:8">
      <c r="A99" s="1">
        <v>22</v>
      </c>
      <c r="C99" s="1">
        <v>5</v>
      </c>
      <c r="D99" s="1">
        <v>0</v>
      </c>
      <c r="E99" s="1">
        <v>0</v>
      </c>
      <c r="G99" s="1">
        <v>1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G100" s="1">
        <v>1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G101" s="1">
        <v>1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  <c r="G103" s="1">
        <v>1</v>
      </c>
    </row>
    <row r="104" spans="1:8">
      <c r="A104" s="1">
        <v>2</v>
      </c>
      <c r="C104" s="3">
        <v>5</v>
      </c>
      <c r="D104" s="3">
        <v>5</v>
      </c>
      <c r="E104" s="3">
        <v>5</v>
      </c>
      <c r="G104" s="1">
        <v>1</v>
      </c>
    </row>
    <row r="105" spans="1:8">
      <c r="A105" s="1">
        <v>3</v>
      </c>
      <c r="C105" s="3">
        <v>5</v>
      </c>
      <c r="D105" s="3">
        <v>5</v>
      </c>
      <c r="E105" s="3">
        <v>5</v>
      </c>
      <c r="G105" s="1">
        <v>1</v>
      </c>
    </row>
    <row r="106" spans="1:8">
      <c r="A106" s="1">
        <v>4</v>
      </c>
      <c r="C106" s="3">
        <v>5</v>
      </c>
      <c r="D106" s="3">
        <v>5</v>
      </c>
      <c r="E106" s="3">
        <v>5</v>
      </c>
      <c r="G106" s="1">
        <v>1</v>
      </c>
    </row>
    <row r="107" spans="1:8">
      <c r="A107" s="1">
        <v>5</v>
      </c>
      <c r="C107" s="3">
        <v>5</v>
      </c>
      <c r="D107" s="3">
        <v>5</v>
      </c>
      <c r="E107" s="3">
        <v>5</v>
      </c>
      <c r="G107" s="1">
        <v>1</v>
      </c>
    </row>
    <row r="108" spans="1:8">
      <c r="A108" s="1">
        <v>6</v>
      </c>
      <c r="C108" s="3">
        <v>5</v>
      </c>
      <c r="D108" s="3">
        <v>5</v>
      </c>
      <c r="E108" s="3">
        <v>5</v>
      </c>
      <c r="G108" s="1">
        <v>1</v>
      </c>
    </row>
    <row r="109" spans="1:8">
      <c r="A109" s="1">
        <v>7</v>
      </c>
      <c r="C109" s="3">
        <v>5</v>
      </c>
      <c r="D109" s="3">
        <v>5</v>
      </c>
      <c r="E109" s="3">
        <v>5</v>
      </c>
      <c r="G109" s="1">
        <v>1</v>
      </c>
    </row>
    <row r="110" spans="1:8">
      <c r="A110" s="1">
        <v>8</v>
      </c>
      <c r="C110" s="3">
        <v>5</v>
      </c>
      <c r="D110" s="3">
        <v>5</v>
      </c>
      <c r="E110" s="3">
        <v>5</v>
      </c>
      <c r="G110" s="1">
        <v>1</v>
      </c>
    </row>
    <row r="111" spans="1:8">
      <c r="A111" s="1">
        <v>9</v>
      </c>
      <c r="C111" s="3">
        <v>5</v>
      </c>
      <c r="D111" s="3">
        <v>5</v>
      </c>
      <c r="E111" s="3">
        <v>5</v>
      </c>
      <c r="G111" s="1">
        <v>1</v>
      </c>
    </row>
    <row r="112" spans="1:8">
      <c r="A112" s="1">
        <v>10</v>
      </c>
      <c r="C112" s="3">
        <v>5</v>
      </c>
      <c r="D112" s="3">
        <v>5</v>
      </c>
      <c r="E112" s="3">
        <v>5</v>
      </c>
      <c r="G112" s="1">
        <v>1</v>
      </c>
    </row>
    <row r="113" spans="1:8">
      <c r="A113" s="1">
        <v>11</v>
      </c>
      <c r="C113" s="3">
        <v>5</v>
      </c>
      <c r="D113" s="3">
        <v>5</v>
      </c>
      <c r="E113" s="3">
        <v>5</v>
      </c>
      <c r="G113" s="1">
        <v>1</v>
      </c>
    </row>
    <row r="114" spans="1:8">
      <c r="A114" s="1">
        <v>12</v>
      </c>
      <c r="C114" s="3">
        <v>5</v>
      </c>
      <c r="D114" s="3">
        <v>5</v>
      </c>
      <c r="E114" s="3">
        <v>5</v>
      </c>
      <c r="G114" s="1">
        <v>1</v>
      </c>
    </row>
    <row r="115" spans="1:8">
      <c r="A115" s="1">
        <v>13</v>
      </c>
      <c r="C115" s="3">
        <v>5</v>
      </c>
      <c r="D115" s="3">
        <v>5</v>
      </c>
      <c r="E115" s="3">
        <v>5</v>
      </c>
      <c r="G115" s="1">
        <v>1</v>
      </c>
    </row>
    <row r="116" spans="1:8">
      <c r="A116" s="1">
        <v>14</v>
      </c>
      <c r="C116" s="3">
        <v>5</v>
      </c>
      <c r="D116" s="3">
        <v>5</v>
      </c>
      <c r="E116" s="3">
        <v>5</v>
      </c>
      <c r="G116" s="1">
        <v>1</v>
      </c>
    </row>
    <row r="117" spans="1:8">
      <c r="A117" s="1">
        <v>15</v>
      </c>
      <c r="C117" s="3">
        <v>5</v>
      </c>
      <c r="D117" s="3">
        <v>5</v>
      </c>
      <c r="E117" s="3">
        <v>5</v>
      </c>
      <c r="G117" s="1">
        <v>1</v>
      </c>
    </row>
    <row r="118" spans="1:8">
      <c r="A118" s="1">
        <v>16</v>
      </c>
      <c r="C118" s="3">
        <v>5</v>
      </c>
      <c r="D118" s="3">
        <v>5</v>
      </c>
      <c r="E118" s="3">
        <v>5</v>
      </c>
      <c r="G118" s="1">
        <v>1</v>
      </c>
    </row>
    <row r="119" spans="1:8">
      <c r="A119" s="1">
        <v>17</v>
      </c>
      <c r="C119" s="3">
        <v>5</v>
      </c>
      <c r="D119" s="3">
        <v>5</v>
      </c>
      <c r="E119" s="3">
        <v>5</v>
      </c>
      <c r="G119" s="1">
        <v>1</v>
      </c>
    </row>
    <row r="120" spans="1:8">
      <c r="A120" s="1">
        <v>18</v>
      </c>
      <c r="C120" s="3">
        <v>5</v>
      </c>
      <c r="D120" s="3">
        <v>5</v>
      </c>
      <c r="E120" s="3">
        <v>5</v>
      </c>
      <c r="G120" s="1">
        <v>1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G121" s="1">
        <v>1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  <c r="G122" s="1">
        <v>1</v>
      </c>
    </row>
    <row r="123" spans="1:8">
      <c r="A123" s="1">
        <v>21</v>
      </c>
      <c r="C123" s="3">
        <v>5</v>
      </c>
      <c r="D123" s="3">
        <v>5</v>
      </c>
      <c r="E123" s="3">
        <v>5</v>
      </c>
      <c r="G123" s="1">
        <v>1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G124" s="1">
        <v>1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  <c r="G125" s="1">
        <v>1</v>
      </c>
    </row>
    <row r="126" spans="1:8">
      <c r="A126" s="1">
        <v>24</v>
      </c>
      <c r="C126" s="3">
        <v>5</v>
      </c>
      <c r="D126" s="3">
        <v>5</v>
      </c>
      <c r="E126" s="3">
        <v>5</v>
      </c>
      <c r="G126" s="1">
        <v>1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4.083333333333333</v>
      </c>
      <c r="E131" s="4">
        <f t="shared" si="1"/>
        <v>4.166666666666667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4.375</v>
      </c>
      <c r="E132" s="4">
        <f t="shared" si="2"/>
        <v>4.333333333333333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4.083333333333333</v>
      </c>
      <c r="E133" s="4">
        <f t="shared" si="3"/>
        <v>4.083333333333333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183A-8259-4244-87C4-54E3D100F7D2}">
  <dimension ref="A1:H134"/>
  <sheetViews>
    <sheetView topLeftCell="A20" workbookViewId="0">
      <selection activeCell="E51" sqref="E5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0</v>
      </c>
      <c r="E43" s="3">
        <v>0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0</v>
      </c>
      <c r="E51" s="3">
        <v>0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5</v>
      </c>
      <c r="E101" s="1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5</v>
      </c>
      <c r="E120" s="3">
        <v>5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3.875</v>
      </c>
      <c r="E131" s="4">
        <f t="shared" si="1"/>
        <v>3.9583333333333335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4.666666666666667</v>
      </c>
      <c r="E132" s="4">
        <f t="shared" si="2"/>
        <v>4.625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4.291666666666667</v>
      </c>
      <c r="E133" s="4">
        <f t="shared" si="3"/>
        <v>4.291666666666667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4.916666666666667</v>
      </c>
      <c r="E134" s="4">
        <f t="shared" si="4"/>
        <v>4.916666666666667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3441-36F3-5943-9BE6-0AC5415E95F5}">
  <dimension ref="A1:H134"/>
  <sheetViews>
    <sheetView topLeftCell="A87" workbookViewId="0">
      <selection activeCell="E121" sqref="E12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0</v>
      </c>
      <c r="E49" s="3">
        <v>0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5</v>
      </c>
      <c r="E67" s="1">
        <v>5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5</v>
      </c>
      <c r="E75" s="1">
        <v>5</v>
      </c>
    </row>
    <row r="76" spans="1:8">
      <c r="A76" s="1">
        <v>24</v>
      </c>
      <c r="C76" s="3">
        <v>5</v>
      </c>
      <c r="D76" s="3">
        <v>0</v>
      </c>
      <c r="E76" s="3">
        <v>0</v>
      </c>
      <c r="H76" s="9"/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5</v>
      </c>
      <c r="D114" s="3">
        <v>5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0</v>
      </c>
      <c r="E120" s="3">
        <v>0</v>
      </c>
    </row>
    <row r="121" spans="1:8">
      <c r="A121" s="1">
        <v>19</v>
      </c>
      <c r="C121" s="3">
        <v>5</v>
      </c>
      <c r="D121" s="3">
        <v>5</v>
      </c>
      <c r="E121" s="3">
        <v>5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4.083333333333333</v>
      </c>
      <c r="E131" s="4">
        <f t="shared" si="1"/>
        <v>4.166666666666667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4.583333333333333</v>
      </c>
      <c r="E132" s="4">
        <f t="shared" si="2"/>
        <v>4.5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4.083333333333333</v>
      </c>
      <c r="E133" s="4">
        <f t="shared" si="3"/>
        <v>4.083333333333333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7652-7BEE-804F-A1A5-40DB6FBAF8D2}">
  <dimension ref="A1:H134"/>
  <sheetViews>
    <sheetView topLeftCell="A86" workbookViewId="0">
      <selection activeCell="E120" sqref="E120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8">
      <c r="A3" s="1">
        <v>2</v>
      </c>
      <c r="C3" s="3">
        <v>5</v>
      </c>
      <c r="D3" s="3">
        <v>5</v>
      </c>
      <c r="E3" s="3">
        <v>5</v>
      </c>
    </row>
    <row r="4" spans="1:8">
      <c r="A4" s="1">
        <v>3</v>
      </c>
      <c r="C4" s="3">
        <v>5</v>
      </c>
      <c r="D4" s="3">
        <v>5</v>
      </c>
      <c r="E4" s="3">
        <v>5</v>
      </c>
    </row>
    <row r="5" spans="1:8">
      <c r="A5" s="1">
        <v>4</v>
      </c>
      <c r="C5" s="3">
        <v>5</v>
      </c>
      <c r="D5" s="3">
        <v>5</v>
      </c>
      <c r="E5" s="3">
        <v>5</v>
      </c>
    </row>
    <row r="6" spans="1:8">
      <c r="A6" s="1">
        <v>5</v>
      </c>
      <c r="C6" s="3">
        <v>5</v>
      </c>
      <c r="D6" s="3">
        <v>5</v>
      </c>
      <c r="E6" s="3">
        <v>5</v>
      </c>
    </row>
    <row r="7" spans="1:8">
      <c r="A7" s="1">
        <v>6</v>
      </c>
      <c r="C7" s="3">
        <v>5</v>
      </c>
      <c r="D7" s="3">
        <v>5</v>
      </c>
      <c r="E7" s="3">
        <v>5</v>
      </c>
      <c r="H7" s="1" t="s">
        <v>77</v>
      </c>
    </row>
    <row r="8" spans="1:8">
      <c r="A8" s="1">
        <v>7</v>
      </c>
      <c r="C8" s="3">
        <v>5</v>
      </c>
      <c r="D8" s="3">
        <v>5</v>
      </c>
      <c r="E8" s="3">
        <v>5</v>
      </c>
    </row>
    <row r="9" spans="1:8">
      <c r="A9" s="1">
        <v>8</v>
      </c>
      <c r="C9" s="3">
        <v>5</v>
      </c>
      <c r="D9" s="3">
        <v>5</v>
      </c>
      <c r="E9" s="3">
        <v>5</v>
      </c>
    </row>
    <row r="10" spans="1:8">
      <c r="A10" s="1">
        <v>9</v>
      </c>
      <c r="C10" s="3">
        <v>5</v>
      </c>
      <c r="D10" s="3">
        <v>5</v>
      </c>
      <c r="E10" s="3">
        <v>5</v>
      </c>
    </row>
    <row r="11" spans="1:8">
      <c r="A11" s="1">
        <v>10</v>
      </c>
      <c r="C11" s="3">
        <v>5</v>
      </c>
      <c r="D11" s="3">
        <v>5</v>
      </c>
      <c r="E11" s="3">
        <v>5</v>
      </c>
    </row>
    <row r="12" spans="1:8">
      <c r="A12" s="1">
        <v>11</v>
      </c>
      <c r="C12" s="3">
        <v>5</v>
      </c>
      <c r="D12" s="3">
        <v>5</v>
      </c>
      <c r="E12" s="3">
        <v>5</v>
      </c>
    </row>
    <row r="13" spans="1:8">
      <c r="A13" s="1">
        <v>12</v>
      </c>
      <c r="C13" s="3">
        <v>5</v>
      </c>
      <c r="D13" s="3">
        <v>5</v>
      </c>
      <c r="E13" s="3">
        <v>5</v>
      </c>
    </row>
    <row r="14" spans="1:8">
      <c r="A14" s="1">
        <v>13</v>
      </c>
      <c r="C14" s="3">
        <v>5</v>
      </c>
      <c r="D14" s="3">
        <v>5</v>
      </c>
      <c r="E14" s="3">
        <v>5</v>
      </c>
    </row>
    <row r="15" spans="1:8">
      <c r="A15" s="1">
        <v>14</v>
      </c>
      <c r="C15" s="3">
        <v>5</v>
      </c>
      <c r="D15" s="3">
        <v>5</v>
      </c>
      <c r="E15" s="3">
        <v>5</v>
      </c>
    </row>
    <row r="16" spans="1:8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2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3">
        <v>5</v>
      </c>
      <c r="E43" s="3">
        <v>5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  <c r="H48" s="1" t="s">
        <v>71</v>
      </c>
    </row>
    <row r="49" spans="1:8">
      <c r="A49" s="1">
        <v>22</v>
      </c>
      <c r="C49" s="3">
        <v>5</v>
      </c>
      <c r="D49" s="3">
        <v>0</v>
      </c>
      <c r="E49" s="3">
        <v>0</v>
      </c>
    </row>
    <row r="50" spans="1:8">
      <c r="A50" s="1">
        <v>23</v>
      </c>
      <c r="C50" s="3">
        <v>5</v>
      </c>
      <c r="D50" s="3">
        <v>5</v>
      </c>
      <c r="E50" s="3">
        <v>5</v>
      </c>
    </row>
    <row r="51" spans="1:8">
      <c r="A51" s="1">
        <v>24</v>
      </c>
      <c r="C51" s="3">
        <v>5</v>
      </c>
      <c r="D51" s="3">
        <v>5</v>
      </c>
      <c r="E51" s="3">
        <v>5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8">
      <c r="A54" s="1">
        <v>2</v>
      </c>
      <c r="C54" s="1">
        <v>5</v>
      </c>
      <c r="D54" s="1">
        <v>0</v>
      </c>
      <c r="E54" s="1">
        <v>0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</row>
    <row r="56" spans="1:8">
      <c r="A56" s="1">
        <v>4</v>
      </c>
      <c r="C56" s="3">
        <v>5</v>
      </c>
      <c r="D56" s="3">
        <v>5</v>
      </c>
      <c r="E56" s="3">
        <v>5</v>
      </c>
    </row>
    <row r="57" spans="1:8">
      <c r="A57" s="1">
        <v>5</v>
      </c>
      <c r="C57" s="3">
        <v>5</v>
      </c>
      <c r="D57" s="3">
        <v>5</v>
      </c>
      <c r="E57" s="3">
        <v>5</v>
      </c>
    </row>
    <row r="58" spans="1:8">
      <c r="A58" s="1">
        <v>6</v>
      </c>
      <c r="C58" s="3">
        <v>5</v>
      </c>
      <c r="D58" s="3">
        <v>5</v>
      </c>
      <c r="E58" s="3">
        <v>5</v>
      </c>
    </row>
    <row r="59" spans="1:8">
      <c r="A59" s="1">
        <v>7</v>
      </c>
      <c r="C59" s="3">
        <v>5</v>
      </c>
      <c r="D59" s="3">
        <v>5</v>
      </c>
      <c r="E59" s="3">
        <v>5</v>
      </c>
    </row>
    <row r="60" spans="1:8">
      <c r="A60" s="1">
        <v>8</v>
      </c>
      <c r="C60" s="3">
        <v>5</v>
      </c>
      <c r="D60" s="3">
        <v>5</v>
      </c>
      <c r="E60" s="3">
        <v>5</v>
      </c>
    </row>
    <row r="61" spans="1:8">
      <c r="A61" s="1">
        <v>9</v>
      </c>
      <c r="C61" s="3">
        <v>5</v>
      </c>
      <c r="D61" s="3">
        <v>5</v>
      </c>
      <c r="E61" s="3">
        <v>5</v>
      </c>
    </row>
    <row r="62" spans="1:8">
      <c r="A62" s="1">
        <v>10</v>
      </c>
      <c r="C62" s="3">
        <v>5</v>
      </c>
      <c r="D62" s="3">
        <v>5</v>
      </c>
      <c r="E62" s="3">
        <v>5</v>
      </c>
    </row>
    <row r="63" spans="1:8">
      <c r="A63" s="1">
        <v>11</v>
      </c>
      <c r="C63" s="3">
        <v>5</v>
      </c>
      <c r="D63" s="3">
        <v>5</v>
      </c>
      <c r="E63" s="3">
        <v>5</v>
      </c>
    </row>
    <row r="64" spans="1:8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2">
        <v>15</v>
      </c>
      <c r="C67" s="3">
        <v>5</v>
      </c>
      <c r="D67" s="1">
        <v>2</v>
      </c>
      <c r="E67" s="1">
        <v>3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">
        <v>17</v>
      </c>
      <c r="C69" s="3">
        <v>5</v>
      </c>
      <c r="D69" s="3">
        <v>5</v>
      </c>
      <c r="E69" s="3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3">
        <v>5</v>
      </c>
      <c r="D76" s="3">
        <v>5</v>
      </c>
      <c r="E76" s="3">
        <v>5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5</v>
      </c>
      <c r="E78" s="3">
        <v>5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5">
      <c r="A81" s="1">
        <v>4</v>
      </c>
      <c r="C81" s="3">
        <v>5</v>
      </c>
      <c r="D81" s="3">
        <v>5</v>
      </c>
      <c r="E81" s="3">
        <v>5</v>
      </c>
    </row>
    <row r="82" spans="1:5">
      <c r="A82" s="1">
        <v>5</v>
      </c>
      <c r="C82" s="3">
        <v>5</v>
      </c>
      <c r="D82" s="3">
        <v>5</v>
      </c>
      <c r="E82" s="3">
        <v>5</v>
      </c>
    </row>
    <row r="83" spans="1:5">
      <c r="A83" s="1">
        <v>6</v>
      </c>
      <c r="C83" s="3">
        <v>5</v>
      </c>
      <c r="D83" s="3">
        <v>5</v>
      </c>
      <c r="E83" s="3">
        <v>5</v>
      </c>
    </row>
    <row r="84" spans="1:5">
      <c r="A84" s="1">
        <v>7</v>
      </c>
      <c r="C84" s="3">
        <v>5</v>
      </c>
      <c r="D84" s="3">
        <v>5</v>
      </c>
      <c r="E84" s="3">
        <v>5</v>
      </c>
    </row>
    <row r="85" spans="1:5">
      <c r="A85" s="1">
        <v>8</v>
      </c>
      <c r="C85" s="3">
        <v>5</v>
      </c>
      <c r="D85" s="3">
        <v>5</v>
      </c>
      <c r="E85" s="3">
        <v>5</v>
      </c>
    </row>
    <row r="86" spans="1:5">
      <c r="A86" s="1">
        <v>9</v>
      </c>
      <c r="C86" s="3">
        <v>5</v>
      </c>
      <c r="D86" s="3">
        <v>5</v>
      </c>
      <c r="E86" s="3">
        <v>5</v>
      </c>
    </row>
    <row r="87" spans="1:5">
      <c r="A87" s="1">
        <v>10</v>
      </c>
      <c r="C87" s="3">
        <v>5</v>
      </c>
      <c r="D87" s="3">
        <v>5</v>
      </c>
      <c r="E87" s="3">
        <v>5</v>
      </c>
    </row>
    <row r="88" spans="1:5">
      <c r="A88" s="1">
        <v>11</v>
      </c>
      <c r="C88" s="3">
        <v>5</v>
      </c>
      <c r="D88" s="3">
        <v>5</v>
      </c>
      <c r="E88" s="3">
        <v>5</v>
      </c>
    </row>
    <row r="89" spans="1:5">
      <c r="A89" s="1">
        <v>12</v>
      </c>
      <c r="C89" s="3">
        <v>5</v>
      </c>
      <c r="D89" s="3">
        <v>5</v>
      </c>
      <c r="E89" s="3">
        <v>5</v>
      </c>
    </row>
    <row r="90" spans="1:5">
      <c r="A90" s="1">
        <v>13</v>
      </c>
      <c r="C90" s="3">
        <v>5</v>
      </c>
      <c r="D90" s="3">
        <v>5</v>
      </c>
      <c r="E90" s="3">
        <v>5</v>
      </c>
    </row>
    <row r="91" spans="1:5">
      <c r="A91" s="1">
        <v>14</v>
      </c>
      <c r="C91" s="3">
        <v>5</v>
      </c>
      <c r="D91" s="3">
        <v>5</v>
      </c>
      <c r="E91" s="3">
        <v>5</v>
      </c>
    </row>
    <row r="92" spans="1:5">
      <c r="A92" s="1">
        <v>15</v>
      </c>
      <c r="C92" s="3">
        <v>5</v>
      </c>
      <c r="D92" s="3">
        <v>5</v>
      </c>
      <c r="E92" s="3">
        <v>5</v>
      </c>
    </row>
    <row r="93" spans="1:5">
      <c r="A93" s="1">
        <v>16</v>
      </c>
      <c r="C93" s="3">
        <v>5</v>
      </c>
      <c r="D93" s="3">
        <v>0</v>
      </c>
      <c r="E93" s="3">
        <v>0</v>
      </c>
    </row>
    <row r="94" spans="1:5">
      <c r="A94" s="1">
        <v>17</v>
      </c>
      <c r="C94" s="3">
        <v>5</v>
      </c>
      <c r="D94" s="3">
        <v>5</v>
      </c>
      <c r="E94" s="3">
        <v>5</v>
      </c>
    </row>
    <row r="95" spans="1:5">
      <c r="A95" s="1">
        <v>18</v>
      </c>
      <c r="C95" s="3">
        <v>5</v>
      </c>
      <c r="D95" s="3">
        <v>5</v>
      </c>
      <c r="E95" s="3">
        <v>5</v>
      </c>
    </row>
    <row r="96" spans="1:5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1">
        <v>5</v>
      </c>
      <c r="D99" s="1">
        <v>0</v>
      </c>
      <c r="E99" s="1">
        <v>0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H100" s="8" t="s">
        <v>76</v>
      </c>
    </row>
    <row r="101" spans="1:8">
      <c r="A101" s="1">
        <v>24</v>
      </c>
      <c r="C101" s="1">
        <v>5</v>
      </c>
      <c r="D101" s="1">
        <v>5</v>
      </c>
      <c r="E101" s="1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8">
      <c r="A113" s="1">
        <v>11</v>
      </c>
      <c r="C113" s="3">
        <v>5</v>
      </c>
      <c r="D113" s="3">
        <v>5</v>
      </c>
      <c r="E113" s="3">
        <v>5</v>
      </c>
    </row>
    <row r="114" spans="1:8">
      <c r="A114" s="1">
        <v>12</v>
      </c>
      <c r="C114" s="3">
        <v>0</v>
      </c>
      <c r="D114" s="3">
        <v>0</v>
      </c>
      <c r="E114" s="3">
        <v>5</v>
      </c>
    </row>
    <row r="115" spans="1:8">
      <c r="A115" s="1">
        <v>13</v>
      </c>
      <c r="C115" s="3">
        <v>5</v>
      </c>
      <c r="D115" s="3">
        <v>5</v>
      </c>
      <c r="E115" s="3">
        <v>5</v>
      </c>
    </row>
    <row r="116" spans="1:8">
      <c r="A116" s="1">
        <v>14</v>
      </c>
      <c r="C116" s="3">
        <v>5</v>
      </c>
      <c r="D116" s="3">
        <v>5</v>
      </c>
      <c r="E116" s="3">
        <v>5</v>
      </c>
    </row>
    <row r="117" spans="1:8">
      <c r="A117" s="1">
        <v>15</v>
      </c>
      <c r="C117" s="3">
        <v>5</v>
      </c>
      <c r="D117" s="3">
        <v>5</v>
      </c>
      <c r="E117" s="3">
        <v>5</v>
      </c>
    </row>
    <row r="118" spans="1:8">
      <c r="A118" s="1">
        <v>16</v>
      </c>
      <c r="C118" s="3">
        <v>5</v>
      </c>
      <c r="D118" s="3">
        <v>5</v>
      </c>
      <c r="E118" s="3">
        <v>5</v>
      </c>
    </row>
    <row r="119" spans="1:8">
      <c r="A119" s="1">
        <v>17</v>
      </c>
      <c r="C119" s="3">
        <v>5</v>
      </c>
      <c r="D119" s="3">
        <v>5</v>
      </c>
      <c r="E119" s="3">
        <v>5</v>
      </c>
    </row>
    <row r="120" spans="1:8">
      <c r="A120" s="1">
        <v>18</v>
      </c>
      <c r="C120" s="3">
        <v>5</v>
      </c>
      <c r="D120" s="3">
        <v>3</v>
      </c>
      <c r="E120" s="3">
        <v>3</v>
      </c>
    </row>
    <row r="121" spans="1:8">
      <c r="A121" s="1">
        <v>19</v>
      </c>
      <c r="C121" s="3">
        <v>5</v>
      </c>
      <c r="D121" s="3">
        <v>3</v>
      </c>
      <c r="E121" s="3">
        <v>3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</row>
    <row r="123" spans="1:8">
      <c r="A123" s="1">
        <v>21</v>
      </c>
      <c r="C123" s="3">
        <v>5</v>
      </c>
      <c r="D123" s="3">
        <v>5</v>
      </c>
      <c r="E123" s="3">
        <v>5</v>
      </c>
    </row>
    <row r="124" spans="1:8">
      <c r="A124" s="1">
        <v>22</v>
      </c>
      <c r="C124" s="3">
        <v>5</v>
      </c>
      <c r="D124" s="3">
        <v>5</v>
      </c>
      <c r="E124" s="3">
        <v>5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</row>
    <row r="126" spans="1:8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4.083333333333333</v>
      </c>
      <c r="E131" s="4">
        <f t="shared" si="1"/>
        <v>4.166666666666667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4.25</v>
      </c>
      <c r="E132" s="4">
        <f t="shared" si="2"/>
        <v>4.208333333333333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4.375</v>
      </c>
      <c r="E133" s="4">
        <f t="shared" si="3"/>
        <v>4.375</v>
      </c>
    </row>
    <row r="134" spans="2:5">
      <c r="B134" s="1" t="s">
        <v>12</v>
      </c>
      <c r="C134" s="4">
        <f>AVERAGE(C103:C126)</f>
        <v>4.791666666666667</v>
      </c>
      <c r="D134" s="4">
        <f t="shared" ref="D134:E134" si="4">AVERAGE(D103:D126)</f>
        <v>4.625</v>
      </c>
      <c r="E134" s="4">
        <f t="shared" si="4"/>
        <v>4.833333333333333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BE5F-B5AE-FE40-82E1-80601A67A9DD}">
  <dimension ref="A1:H134"/>
  <sheetViews>
    <sheetView topLeftCell="A98" workbookViewId="0">
      <selection activeCell="D123" sqref="D123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6" width="18.83203125" style="1" bestFit="1" customWidth="1"/>
    <col min="7" max="7" width="18.83203125" style="20" bestFit="1" customWidth="1"/>
    <col min="8" max="8" width="132.5" style="1" bestFit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8">
      <c r="A2" s="1">
        <v>1</v>
      </c>
      <c r="B2" s="1" t="s">
        <v>4</v>
      </c>
      <c r="C2" s="3">
        <v>5</v>
      </c>
      <c r="D2" s="3">
        <v>5</v>
      </c>
      <c r="E2" s="3">
        <v>5</v>
      </c>
      <c r="G2" s="20">
        <v>1</v>
      </c>
    </row>
    <row r="3" spans="1:8">
      <c r="A3" s="1">
        <v>2</v>
      </c>
      <c r="C3" s="3">
        <v>5</v>
      </c>
      <c r="D3" s="3">
        <v>5</v>
      </c>
      <c r="E3" s="3">
        <v>5</v>
      </c>
      <c r="G3" s="20">
        <v>1</v>
      </c>
    </row>
    <row r="4" spans="1:8">
      <c r="A4" s="1">
        <v>3</v>
      </c>
      <c r="C4" s="3">
        <v>5</v>
      </c>
      <c r="D4" s="3">
        <v>5</v>
      </c>
      <c r="E4" s="3">
        <v>5</v>
      </c>
      <c r="G4" s="20">
        <v>1</v>
      </c>
    </row>
    <row r="5" spans="1:8">
      <c r="A5" s="1">
        <v>4</v>
      </c>
      <c r="C5" s="3">
        <v>5</v>
      </c>
      <c r="D5" s="3">
        <v>5</v>
      </c>
      <c r="E5" s="3">
        <v>5</v>
      </c>
      <c r="G5" s="20">
        <v>1</v>
      </c>
    </row>
    <row r="6" spans="1:8">
      <c r="A6" s="1">
        <v>5</v>
      </c>
      <c r="C6" s="3">
        <v>5</v>
      </c>
      <c r="D6" s="3">
        <v>5</v>
      </c>
      <c r="E6" s="3">
        <v>5</v>
      </c>
      <c r="G6" s="20">
        <v>1</v>
      </c>
    </row>
    <row r="7" spans="1:8">
      <c r="A7" s="1">
        <v>6</v>
      </c>
      <c r="C7" s="3">
        <v>5</v>
      </c>
      <c r="D7" s="3">
        <v>5</v>
      </c>
      <c r="E7" s="3">
        <v>5</v>
      </c>
      <c r="G7" s="20">
        <v>1</v>
      </c>
      <c r="H7" s="1" t="s">
        <v>77</v>
      </c>
    </row>
    <row r="8" spans="1:8">
      <c r="A8" s="1">
        <v>7</v>
      </c>
      <c r="C8" s="3">
        <v>1</v>
      </c>
      <c r="D8" s="3">
        <v>0</v>
      </c>
      <c r="E8" s="3">
        <v>5</v>
      </c>
      <c r="G8" s="20">
        <v>0.8</v>
      </c>
    </row>
    <row r="9" spans="1:8">
      <c r="A9" s="1">
        <v>8</v>
      </c>
      <c r="C9" s="3">
        <v>5</v>
      </c>
      <c r="D9" s="3">
        <v>5</v>
      </c>
      <c r="E9" s="3">
        <v>5</v>
      </c>
      <c r="G9" s="20">
        <v>1</v>
      </c>
    </row>
    <row r="10" spans="1:8">
      <c r="A10" s="1">
        <v>9</v>
      </c>
      <c r="C10" s="3">
        <v>5</v>
      </c>
      <c r="D10" s="3">
        <v>5</v>
      </c>
      <c r="E10" s="3">
        <v>5</v>
      </c>
      <c r="G10" s="20">
        <v>1</v>
      </c>
    </row>
    <row r="11" spans="1:8">
      <c r="A11" s="1">
        <v>10</v>
      </c>
      <c r="C11" s="3">
        <v>5</v>
      </c>
      <c r="D11" s="3">
        <v>5</v>
      </c>
      <c r="E11" s="3">
        <v>5</v>
      </c>
      <c r="G11" s="20">
        <v>1</v>
      </c>
    </row>
    <row r="12" spans="1:8">
      <c r="A12" s="1">
        <v>11</v>
      </c>
      <c r="C12" s="3">
        <v>5</v>
      </c>
      <c r="D12" s="3">
        <v>5</v>
      </c>
      <c r="E12" s="3">
        <v>5</v>
      </c>
      <c r="G12" s="20">
        <v>1</v>
      </c>
    </row>
    <row r="13" spans="1:8">
      <c r="A13" s="1">
        <v>12</v>
      </c>
      <c r="C13" s="3">
        <v>5</v>
      </c>
      <c r="D13" s="3">
        <v>5</v>
      </c>
      <c r="E13" s="3">
        <v>5</v>
      </c>
      <c r="G13" s="20">
        <v>1</v>
      </c>
    </row>
    <row r="14" spans="1:8">
      <c r="A14" s="1">
        <v>13</v>
      </c>
      <c r="C14" s="3">
        <v>5</v>
      </c>
      <c r="D14" s="3">
        <v>5</v>
      </c>
      <c r="E14" s="3">
        <v>5</v>
      </c>
      <c r="G14" s="20">
        <v>1</v>
      </c>
    </row>
    <row r="15" spans="1:8">
      <c r="A15" s="1">
        <v>14</v>
      </c>
      <c r="C15" s="3">
        <v>5</v>
      </c>
      <c r="D15" s="3">
        <v>5</v>
      </c>
      <c r="E15" s="3">
        <v>5</v>
      </c>
      <c r="G15" s="20">
        <v>1</v>
      </c>
    </row>
    <row r="16" spans="1:8">
      <c r="A16" s="1">
        <v>15</v>
      </c>
      <c r="C16" s="3">
        <v>5</v>
      </c>
      <c r="D16" s="3">
        <v>5</v>
      </c>
      <c r="E16" s="3">
        <v>5</v>
      </c>
      <c r="G16" s="20">
        <v>1</v>
      </c>
    </row>
    <row r="17" spans="1:8">
      <c r="A17" s="1">
        <v>16</v>
      </c>
      <c r="C17" s="3">
        <v>5</v>
      </c>
      <c r="D17" s="3">
        <v>5</v>
      </c>
      <c r="E17" s="3">
        <v>5</v>
      </c>
      <c r="G17" s="20">
        <v>1</v>
      </c>
    </row>
    <row r="18" spans="1:8">
      <c r="A18" s="1">
        <v>17</v>
      </c>
      <c r="C18" s="3">
        <v>5</v>
      </c>
      <c r="D18" s="3">
        <v>5</v>
      </c>
      <c r="E18" s="3">
        <v>5</v>
      </c>
      <c r="G18" s="20">
        <v>1</v>
      </c>
    </row>
    <row r="19" spans="1:8">
      <c r="A19" s="1">
        <v>18</v>
      </c>
      <c r="C19" s="3">
        <v>5</v>
      </c>
      <c r="D19" s="3">
        <v>5</v>
      </c>
      <c r="E19" s="3">
        <v>5</v>
      </c>
      <c r="G19" s="20">
        <v>1</v>
      </c>
    </row>
    <row r="20" spans="1:8">
      <c r="A20" s="1">
        <v>19</v>
      </c>
      <c r="C20" s="3">
        <v>5</v>
      </c>
      <c r="D20" s="3">
        <v>5</v>
      </c>
      <c r="E20" s="3">
        <v>5</v>
      </c>
      <c r="G20" s="20">
        <v>1</v>
      </c>
    </row>
    <row r="21" spans="1:8">
      <c r="A21" s="1">
        <v>20</v>
      </c>
      <c r="C21" s="3">
        <v>5</v>
      </c>
      <c r="D21" s="3">
        <v>5</v>
      </c>
      <c r="E21" s="3">
        <v>5</v>
      </c>
      <c r="G21" s="20">
        <v>1</v>
      </c>
    </row>
    <row r="22" spans="1:8">
      <c r="A22" s="1">
        <v>21</v>
      </c>
      <c r="C22" s="3">
        <v>5</v>
      </c>
      <c r="D22" s="3">
        <v>5</v>
      </c>
      <c r="E22" s="3">
        <v>5</v>
      </c>
      <c r="G22" s="20">
        <v>1</v>
      </c>
    </row>
    <row r="23" spans="1:8">
      <c r="A23" s="1">
        <v>22</v>
      </c>
      <c r="C23" s="3">
        <v>5</v>
      </c>
      <c r="D23" s="3">
        <v>5</v>
      </c>
      <c r="E23" s="3">
        <v>5</v>
      </c>
      <c r="G23" s="20">
        <v>1</v>
      </c>
    </row>
    <row r="24" spans="1:8">
      <c r="A24" s="1">
        <v>23</v>
      </c>
      <c r="C24" s="3">
        <v>5</v>
      </c>
      <c r="D24" s="3">
        <v>5</v>
      </c>
      <c r="E24" s="3">
        <v>5</v>
      </c>
      <c r="G24" s="20">
        <v>1</v>
      </c>
    </row>
    <row r="25" spans="1:8">
      <c r="A25" s="1">
        <v>24</v>
      </c>
      <c r="C25" s="3">
        <v>5</v>
      </c>
      <c r="D25" s="3">
        <v>5</v>
      </c>
      <c r="E25" s="3">
        <v>5</v>
      </c>
      <c r="G25" s="20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20">
        <v>1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20">
        <v>1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20">
        <v>1</v>
      </c>
    </row>
    <row r="31" spans="1:8">
      <c r="A31" s="1">
        <v>4</v>
      </c>
      <c r="C31" s="3">
        <v>5</v>
      </c>
      <c r="D31" s="3">
        <v>5</v>
      </c>
      <c r="E31" s="3">
        <v>5</v>
      </c>
      <c r="G31" s="20">
        <v>1</v>
      </c>
    </row>
    <row r="32" spans="1:8">
      <c r="A32" s="1">
        <v>5</v>
      </c>
      <c r="C32" s="3">
        <v>5</v>
      </c>
      <c r="D32" s="3">
        <v>5</v>
      </c>
      <c r="E32" s="3">
        <v>5</v>
      </c>
      <c r="G32" s="20">
        <v>1</v>
      </c>
    </row>
    <row r="33" spans="1:8">
      <c r="A33" s="1">
        <v>6</v>
      </c>
      <c r="C33" s="3">
        <v>5</v>
      </c>
      <c r="D33" s="3">
        <v>5</v>
      </c>
      <c r="E33" s="3">
        <v>5</v>
      </c>
      <c r="G33" s="20">
        <v>1</v>
      </c>
    </row>
    <row r="34" spans="1:8">
      <c r="A34" s="1">
        <v>7</v>
      </c>
      <c r="C34" s="3">
        <v>5</v>
      </c>
      <c r="D34" s="3">
        <v>5</v>
      </c>
      <c r="E34" s="3">
        <v>5</v>
      </c>
      <c r="G34" s="20">
        <v>1</v>
      </c>
    </row>
    <row r="35" spans="1:8">
      <c r="A35" s="1">
        <v>8</v>
      </c>
      <c r="C35" s="3">
        <v>5</v>
      </c>
      <c r="D35" s="3">
        <v>5</v>
      </c>
      <c r="E35" s="3">
        <v>5</v>
      </c>
      <c r="G35" s="20">
        <v>1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20">
        <v>1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20">
        <v>1</v>
      </c>
    </row>
    <row r="38" spans="1:8">
      <c r="A38" s="1">
        <v>11</v>
      </c>
      <c r="C38" s="3">
        <v>5</v>
      </c>
      <c r="D38" s="3">
        <v>5</v>
      </c>
      <c r="E38" s="3">
        <v>5</v>
      </c>
      <c r="G38" s="20">
        <v>1</v>
      </c>
    </row>
    <row r="39" spans="1:8">
      <c r="A39" s="1">
        <v>12</v>
      </c>
      <c r="C39" s="1">
        <v>5</v>
      </c>
      <c r="D39" s="1">
        <v>0</v>
      </c>
      <c r="E39" s="1">
        <v>2</v>
      </c>
      <c r="G39" s="20">
        <v>1</v>
      </c>
      <c r="H39" s="1" t="s">
        <v>66</v>
      </c>
    </row>
    <row r="40" spans="1:8">
      <c r="A40" s="1">
        <v>13</v>
      </c>
      <c r="C40" s="3">
        <v>5</v>
      </c>
      <c r="D40" s="3">
        <v>5</v>
      </c>
      <c r="E40" s="3">
        <v>5</v>
      </c>
      <c r="G40" s="20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20">
        <v>0.8</v>
      </c>
      <c r="H41" s="1" t="s">
        <v>67</v>
      </c>
    </row>
    <row r="42" spans="1:8">
      <c r="A42" s="1">
        <v>15</v>
      </c>
      <c r="C42" s="3">
        <v>5</v>
      </c>
      <c r="D42" s="3">
        <v>5</v>
      </c>
      <c r="E42" s="3">
        <v>5</v>
      </c>
      <c r="G42" s="20">
        <v>1</v>
      </c>
    </row>
    <row r="43" spans="1:8">
      <c r="A43" s="2">
        <v>16</v>
      </c>
      <c r="C43" s="3">
        <v>5</v>
      </c>
      <c r="D43" s="3">
        <v>5</v>
      </c>
      <c r="E43" s="3">
        <v>5</v>
      </c>
      <c r="G43" s="20">
        <v>0.6</v>
      </c>
      <c r="H43" s="1" t="s">
        <v>68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20">
        <v>1</v>
      </c>
      <c r="H44" s="1" t="s">
        <v>69</v>
      </c>
    </row>
    <row r="45" spans="1:8">
      <c r="A45" s="1">
        <v>18</v>
      </c>
      <c r="C45" s="3">
        <v>5</v>
      </c>
      <c r="D45" s="3">
        <v>5</v>
      </c>
      <c r="E45" s="3">
        <v>5</v>
      </c>
      <c r="G45" s="20">
        <v>1</v>
      </c>
      <c r="H45" s="1" t="s">
        <v>70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20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20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G48" s="20">
        <v>0.8</v>
      </c>
      <c r="H48" s="1" t="s">
        <v>71</v>
      </c>
    </row>
    <row r="49" spans="1:8">
      <c r="A49" s="1">
        <v>22</v>
      </c>
      <c r="C49" s="3">
        <v>5</v>
      </c>
      <c r="D49" s="3">
        <v>0</v>
      </c>
      <c r="E49" s="3">
        <v>0</v>
      </c>
      <c r="G49" s="20">
        <v>1</v>
      </c>
    </row>
    <row r="50" spans="1:8">
      <c r="A50" s="1">
        <v>23</v>
      </c>
      <c r="C50" s="3">
        <v>5</v>
      </c>
      <c r="D50" s="3">
        <v>4</v>
      </c>
      <c r="E50" s="3">
        <v>5</v>
      </c>
      <c r="G50" s="20">
        <v>0.8</v>
      </c>
    </row>
    <row r="51" spans="1:8">
      <c r="A51" s="1">
        <v>24</v>
      </c>
      <c r="C51" s="3">
        <v>5</v>
      </c>
      <c r="D51" s="3">
        <v>5</v>
      </c>
      <c r="E51" s="3">
        <v>5</v>
      </c>
      <c r="G51" s="20">
        <v>1</v>
      </c>
    </row>
    <row r="53" spans="1:8">
      <c r="A53" s="1">
        <v>1</v>
      </c>
      <c r="B53" s="1" t="s">
        <v>10</v>
      </c>
      <c r="C53" s="3">
        <v>5</v>
      </c>
      <c r="D53" s="3">
        <v>5</v>
      </c>
      <c r="E53" s="3">
        <v>5</v>
      </c>
      <c r="G53" s="20">
        <v>1</v>
      </c>
    </row>
    <row r="54" spans="1:8">
      <c r="A54" s="1">
        <v>2</v>
      </c>
      <c r="C54" s="1">
        <v>5</v>
      </c>
      <c r="D54" s="1">
        <v>5</v>
      </c>
      <c r="E54" s="1">
        <v>5</v>
      </c>
      <c r="G54" s="20">
        <v>0.6</v>
      </c>
      <c r="H54" s="1" t="s">
        <v>72</v>
      </c>
    </row>
    <row r="55" spans="1:8">
      <c r="A55" s="1">
        <v>3</v>
      </c>
      <c r="C55" s="3">
        <v>5</v>
      </c>
      <c r="D55" s="3">
        <v>5</v>
      </c>
      <c r="E55" s="3">
        <v>5</v>
      </c>
      <c r="G55" s="20">
        <v>1</v>
      </c>
    </row>
    <row r="56" spans="1:8">
      <c r="A56" s="1">
        <v>4</v>
      </c>
      <c r="C56" s="3">
        <v>5</v>
      </c>
      <c r="D56" s="3">
        <v>5</v>
      </c>
      <c r="E56" s="3">
        <v>5</v>
      </c>
      <c r="G56" s="20">
        <v>1</v>
      </c>
    </row>
    <row r="57" spans="1:8">
      <c r="A57" s="1">
        <v>5</v>
      </c>
      <c r="C57" s="3">
        <v>5</v>
      </c>
      <c r="D57" s="3">
        <v>5</v>
      </c>
      <c r="E57" s="3">
        <v>5</v>
      </c>
      <c r="G57" s="20">
        <v>1</v>
      </c>
    </row>
    <row r="58" spans="1:8">
      <c r="A58" s="1">
        <v>6</v>
      </c>
      <c r="C58" s="3">
        <v>5</v>
      </c>
      <c r="D58" s="3">
        <v>5</v>
      </c>
      <c r="E58" s="3">
        <v>5</v>
      </c>
      <c r="G58" s="20">
        <v>1</v>
      </c>
    </row>
    <row r="59" spans="1:8">
      <c r="A59" s="1">
        <v>7</v>
      </c>
      <c r="C59" s="3">
        <v>5</v>
      </c>
      <c r="D59" s="3">
        <v>5</v>
      </c>
      <c r="E59" s="3">
        <v>5</v>
      </c>
      <c r="G59" s="20">
        <v>1</v>
      </c>
    </row>
    <row r="60" spans="1:8">
      <c r="A60" s="1">
        <v>8</v>
      </c>
      <c r="C60" s="3">
        <v>5</v>
      </c>
      <c r="D60" s="3">
        <v>5</v>
      </c>
      <c r="E60" s="3">
        <v>5</v>
      </c>
      <c r="G60" s="20">
        <v>1</v>
      </c>
    </row>
    <row r="61" spans="1:8">
      <c r="A61" s="1">
        <v>9</v>
      </c>
      <c r="C61" s="3">
        <v>5</v>
      </c>
      <c r="D61" s="3">
        <v>5</v>
      </c>
      <c r="E61" s="3">
        <v>5</v>
      </c>
      <c r="G61" s="20">
        <v>1</v>
      </c>
    </row>
    <row r="62" spans="1:8">
      <c r="A62" s="1">
        <v>10</v>
      </c>
      <c r="C62" s="3">
        <v>5</v>
      </c>
      <c r="D62" s="3">
        <v>5</v>
      </c>
      <c r="E62" s="3">
        <v>5</v>
      </c>
      <c r="G62" s="20">
        <v>1</v>
      </c>
    </row>
    <row r="63" spans="1:8">
      <c r="A63" s="1">
        <v>11</v>
      </c>
      <c r="C63" s="3">
        <v>5</v>
      </c>
      <c r="D63" s="3">
        <v>5</v>
      </c>
      <c r="E63" s="3">
        <v>5</v>
      </c>
      <c r="G63" s="20">
        <v>1</v>
      </c>
    </row>
    <row r="64" spans="1:8">
      <c r="A64" s="1">
        <v>12</v>
      </c>
      <c r="C64" s="3">
        <v>5</v>
      </c>
      <c r="D64" s="3">
        <v>5</v>
      </c>
      <c r="E64" s="3">
        <v>5</v>
      </c>
      <c r="G64" s="20">
        <v>1</v>
      </c>
    </row>
    <row r="65" spans="1:8">
      <c r="A65" s="1">
        <v>13</v>
      </c>
      <c r="C65" s="3">
        <v>5</v>
      </c>
      <c r="D65" s="3">
        <v>5</v>
      </c>
      <c r="E65" s="3">
        <v>5</v>
      </c>
      <c r="G65" s="20">
        <v>1</v>
      </c>
    </row>
    <row r="66" spans="1:8">
      <c r="A66" s="1">
        <v>14</v>
      </c>
      <c r="C66" s="3">
        <v>5</v>
      </c>
      <c r="D66" s="3">
        <v>5</v>
      </c>
      <c r="E66" s="3">
        <v>5</v>
      </c>
      <c r="G66" s="20">
        <v>1</v>
      </c>
    </row>
    <row r="67" spans="1:8">
      <c r="A67" s="2">
        <v>15</v>
      </c>
      <c r="C67" s="3">
        <v>5</v>
      </c>
      <c r="D67" s="1">
        <v>2</v>
      </c>
      <c r="E67" s="1">
        <v>3</v>
      </c>
      <c r="G67" s="20">
        <v>0.8</v>
      </c>
      <c r="H67" s="1" t="s">
        <v>73</v>
      </c>
    </row>
    <row r="68" spans="1:8">
      <c r="A68" s="1">
        <v>16</v>
      </c>
      <c r="C68" s="3">
        <v>5</v>
      </c>
      <c r="D68" s="3">
        <v>5</v>
      </c>
      <c r="E68" s="3">
        <v>5</v>
      </c>
      <c r="G68" s="20">
        <v>1</v>
      </c>
    </row>
    <row r="69" spans="1:8">
      <c r="A69" s="1">
        <v>17</v>
      </c>
      <c r="C69" s="3">
        <v>5</v>
      </c>
      <c r="D69" s="3">
        <v>5</v>
      </c>
      <c r="E69" s="3">
        <v>5</v>
      </c>
      <c r="G69" s="20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20">
        <v>1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20">
        <v>1</v>
      </c>
    </row>
    <row r="72" spans="1:8">
      <c r="A72" s="1">
        <v>20</v>
      </c>
      <c r="C72" s="3">
        <v>5</v>
      </c>
      <c r="D72" s="3">
        <v>5</v>
      </c>
      <c r="E72" s="3">
        <v>5</v>
      </c>
      <c r="G72" s="20">
        <v>1</v>
      </c>
    </row>
    <row r="73" spans="1:8">
      <c r="A73" s="1">
        <v>21</v>
      </c>
      <c r="C73" s="3">
        <v>5</v>
      </c>
      <c r="D73" s="3">
        <v>5</v>
      </c>
      <c r="E73" s="3">
        <v>5</v>
      </c>
      <c r="G73" s="20">
        <v>1</v>
      </c>
    </row>
    <row r="74" spans="1:8">
      <c r="A74" s="1">
        <v>22</v>
      </c>
      <c r="C74" s="3">
        <v>5</v>
      </c>
      <c r="D74" s="3">
        <v>5</v>
      </c>
      <c r="E74" s="3">
        <v>5</v>
      </c>
      <c r="G74" s="20">
        <v>0.6</v>
      </c>
    </row>
    <row r="75" spans="1:8">
      <c r="A75" s="1">
        <v>23</v>
      </c>
      <c r="C75" s="1">
        <v>5</v>
      </c>
      <c r="D75" s="1">
        <v>5</v>
      </c>
      <c r="E75" s="1">
        <v>5</v>
      </c>
      <c r="G75" s="20">
        <v>1</v>
      </c>
    </row>
    <row r="76" spans="1:8">
      <c r="A76" s="1">
        <v>24</v>
      </c>
      <c r="C76" s="3">
        <v>5</v>
      </c>
      <c r="D76" s="3">
        <v>5</v>
      </c>
      <c r="E76" s="3">
        <v>5</v>
      </c>
      <c r="G76" s="20">
        <v>0.6</v>
      </c>
      <c r="H76" s="9" t="s">
        <v>74</v>
      </c>
    </row>
    <row r="78" spans="1:8">
      <c r="A78" s="1">
        <v>1</v>
      </c>
      <c r="B78" s="1" t="s">
        <v>11</v>
      </c>
      <c r="C78" s="3">
        <v>5</v>
      </c>
      <c r="D78" s="3">
        <v>3</v>
      </c>
      <c r="E78" s="3">
        <v>3</v>
      </c>
      <c r="G78" s="20">
        <v>0.8</v>
      </c>
    </row>
    <row r="79" spans="1:8">
      <c r="A79" s="1">
        <v>2</v>
      </c>
      <c r="C79" s="3">
        <v>5</v>
      </c>
      <c r="D79" s="3">
        <v>3</v>
      </c>
      <c r="E79" s="3">
        <v>3</v>
      </c>
      <c r="G79" s="20">
        <v>0.8</v>
      </c>
    </row>
    <row r="80" spans="1:8">
      <c r="A80" s="1">
        <v>3</v>
      </c>
      <c r="C80" s="3">
        <v>5</v>
      </c>
      <c r="D80" s="3">
        <v>5</v>
      </c>
      <c r="E80" s="3">
        <v>5</v>
      </c>
      <c r="G80" s="20">
        <v>1</v>
      </c>
    </row>
    <row r="81" spans="1:7">
      <c r="A81" s="1">
        <v>4</v>
      </c>
      <c r="C81" s="3">
        <v>5</v>
      </c>
      <c r="D81" s="3">
        <v>5</v>
      </c>
      <c r="E81" s="3">
        <v>5</v>
      </c>
      <c r="G81" s="20">
        <v>1</v>
      </c>
    </row>
    <row r="82" spans="1:7">
      <c r="A82" s="1">
        <v>5</v>
      </c>
      <c r="C82" s="3">
        <v>5</v>
      </c>
      <c r="D82" s="3">
        <v>5</v>
      </c>
      <c r="E82" s="3">
        <v>5</v>
      </c>
      <c r="G82" s="20">
        <v>1</v>
      </c>
    </row>
    <row r="83" spans="1:7">
      <c r="A83" s="1">
        <v>6</v>
      </c>
      <c r="C83" s="3">
        <v>5</v>
      </c>
      <c r="D83" s="3">
        <v>5</v>
      </c>
      <c r="E83" s="3">
        <v>5</v>
      </c>
      <c r="G83" s="20">
        <v>1</v>
      </c>
    </row>
    <row r="84" spans="1:7">
      <c r="A84" s="1">
        <v>7</v>
      </c>
      <c r="C84" s="3">
        <v>5</v>
      </c>
      <c r="D84" s="3">
        <v>5</v>
      </c>
      <c r="E84" s="3">
        <v>5</v>
      </c>
      <c r="G84" s="20">
        <v>1</v>
      </c>
    </row>
    <row r="85" spans="1:7">
      <c r="A85" s="1">
        <v>8</v>
      </c>
      <c r="C85" s="3">
        <v>5</v>
      </c>
      <c r="D85" s="3">
        <v>5</v>
      </c>
      <c r="E85" s="3">
        <v>5</v>
      </c>
      <c r="G85" s="20">
        <v>1</v>
      </c>
    </row>
    <row r="86" spans="1:7">
      <c r="A86" s="1">
        <v>9</v>
      </c>
      <c r="C86" s="3">
        <v>5</v>
      </c>
      <c r="D86" s="3">
        <v>5</v>
      </c>
      <c r="E86" s="3">
        <v>5</v>
      </c>
      <c r="G86" s="20">
        <v>1</v>
      </c>
    </row>
    <row r="87" spans="1:7">
      <c r="A87" s="1">
        <v>10</v>
      </c>
      <c r="C87" s="3">
        <v>5</v>
      </c>
      <c r="D87" s="3">
        <v>5</v>
      </c>
      <c r="E87" s="3">
        <v>5</v>
      </c>
      <c r="G87" s="20">
        <v>1</v>
      </c>
    </row>
    <row r="88" spans="1:7">
      <c r="A88" s="1">
        <v>11</v>
      </c>
      <c r="C88" s="3">
        <v>5</v>
      </c>
      <c r="D88" s="3">
        <v>5</v>
      </c>
      <c r="E88" s="3">
        <v>5</v>
      </c>
      <c r="G88" s="20">
        <v>1</v>
      </c>
    </row>
    <row r="89" spans="1:7">
      <c r="A89" s="1">
        <v>12</v>
      </c>
      <c r="C89" s="3">
        <v>5</v>
      </c>
      <c r="D89" s="3">
        <v>5</v>
      </c>
      <c r="E89" s="3">
        <v>5</v>
      </c>
      <c r="G89" s="20">
        <v>1</v>
      </c>
    </row>
    <row r="90" spans="1:7">
      <c r="A90" s="1">
        <v>13</v>
      </c>
      <c r="C90" s="3">
        <v>5</v>
      </c>
      <c r="D90" s="3">
        <v>5</v>
      </c>
      <c r="E90" s="3">
        <v>5</v>
      </c>
      <c r="G90" s="20">
        <v>1</v>
      </c>
    </row>
    <row r="91" spans="1:7">
      <c r="A91" s="1">
        <v>14</v>
      </c>
      <c r="C91" s="3">
        <v>5</v>
      </c>
      <c r="D91" s="3">
        <v>5</v>
      </c>
      <c r="E91" s="3">
        <v>5</v>
      </c>
      <c r="G91" s="20">
        <v>1</v>
      </c>
    </row>
    <row r="92" spans="1:7">
      <c r="A92" s="1">
        <v>15</v>
      </c>
      <c r="C92" s="3">
        <v>5</v>
      </c>
      <c r="D92" s="3">
        <v>5</v>
      </c>
      <c r="E92" s="3">
        <v>5</v>
      </c>
      <c r="G92" s="20">
        <v>1</v>
      </c>
    </row>
    <row r="93" spans="1:7">
      <c r="A93" s="1">
        <v>16</v>
      </c>
      <c r="C93" s="3">
        <v>5</v>
      </c>
      <c r="D93" s="3">
        <v>0</v>
      </c>
      <c r="E93" s="3">
        <v>0</v>
      </c>
      <c r="G93" s="20">
        <v>1</v>
      </c>
    </row>
    <row r="94" spans="1:7">
      <c r="A94" s="1">
        <v>17</v>
      </c>
      <c r="C94" s="3">
        <v>5</v>
      </c>
      <c r="D94" s="3">
        <v>5</v>
      </c>
      <c r="E94" s="3">
        <v>5</v>
      </c>
      <c r="G94" s="20">
        <v>1</v>
      </c>
    </row>
    <row r="95" spans="1:7">
      <c r="A95" s="1">
        <v>18</v>
      </c>
      <c r="C95" s="3">
        <v>5</v>
      </c>
      <c r="D95" s="3">
        <v>5</v>
      </c>
      <c r="E95" s="3">
        <v>5</v>
      </c>
      <c r="G95" s="20">
        <v>1</v>
      </c>
    </row>
    <row r="96" spans="1:7">
      <c r="A96" s="1">
        <v>19</v>
      </c>
      <c r="C96" s="3">
        <v>5</v>
      </c>
      <c r="D96" s="3">
        <v>5</v>
      </c>
      <c r="E96" s="3">
        <v>5</v>
      </c>
      <c r="G96" s="20">
        <v>1</v>
      </c>
    </row>
    <row r="97" spans="1:8">
      <c r="A97" s="1">
        <v>20</v>
      </c>
      <c r="C97" s="3">
        <v>5</v>
      </c>
      <c r="D97" s="3">
        <v>5</v>
      </c>
      <c r="E97" s="3">
        <v>5</v>
      </c>
      <c r="G97" s="20">
        <v>1</v>
      </c>
    </row>
    <row r="98" spans="1:8">
      <c r="A98" s="1">
        <v>21</v>
      </c>
      <c r="C98" s="3">
        <v>5</v>
      </c>
      <c r="D98" s="3">
        <v>5</v>
      </c>
      <c r="E98" s="3">
        <v>5</v>
      </c>
      <c r="G98" s="20">
        <v>1</v>
      </c>
    </row>
    <row r="99" spans="1:8">
      <c r="A99" s="1">
        <v>22</v>
      </c>
      <c r="C99" s="1">
        <v>5</v>
      </c>
      <c r="D99" s="1">
        <v>0</v>
      </c>
      <c r="E99" s="1">
        <v>0</v>
      </c>
      <c r="G99" s="20">
        <v>1</v>
      </c>
      <c r="H99" s="1" t="s">
        <v>75</v>
      </c>
    </row>
    <row r="100" spans="1:8">
      <c r="A100" s="2">
        <v>23</v>
      </c>
      <c r="C100" s="1">
        <v>5</v>
      </c>
      <c r="D100" s="3">
        <v>0</v>
      </c>
      <c r="E100" s="3">
        <v>0</v>
      </c>
      <c r="G100" s="20">
        <v>1</v>
      </c>
      <c r="H100" s="8" t="s">
        <v>76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G101" s="20">
        <v>0.6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  <c r="G103" s="20">
        <v>1</v>
      </c>
    </row>
    <row r="104" spans="1:8">
      <c r="A104" s="1">
        <v>2</v>
      </c>
      <c r="C104" s="3">
        <v>5</v>
      </c>
      <c r="D104" s="3">
        <v>5</v>
      </c>
      <c r="E104" s="3">
        <v>5</v>
      </c>
      <c r="G104" s="20">
        <v>1</v>
      </c>
    </row>
    <row r="105" spans="1:8">
      <c r="A105" s="1">
        <v>3</v>
      </c>
      <c r="C105" s="3">
        <v>5</v>
      </c>
      <c r="D105" s="3">
        <v>5</v>
      </c>
      <c r="E105" s="3">
        <v>5</v>
      </c>
      <c r="G105" s="20">
        <v>1</v>
      </c>
    </row>
    <row r="106" spans="1:8">
      <c r="A106" s="1">
        <v>4</v>
      </c>
      <c r="C106" s="3">
        <v>5</v>
      </c>
      <c r="D106" s="3">
        <v>5</v>
      </c>
      <c r="E106" s="3">
        <v>5</v>
      </c>
      <c r="G106" s="20">
        <v>1</v>
      </c>
    </row>
    <row r="107" spans="1:8">
      <c r="A107" s="1">
        <v>5</v>
      </c>
      <c r="C107" s="3">
        <v>5</v>
      </c>
      <c r="D107" s="3">
        <v>5</v>
      </c>
      <c r="E107" s="3">
        <v>5</v>
      </c>
      <c r="G107" s="20">
        <v>1</v>
      </c>
    </row>
    <row r="108" spans="1:8">
      <c r="A108" s="1">
        <v>6</v>
      </c>
      <c r="C108" s="3">
        <v>5</v>
      </c>
      <c r="D108" s="3">
        <v>5</v>
      </c>
      <c r="E108" s="3">
        <v>5</v>
      </c>
      <c r="G108" s="20">
        <v>1</v>
      </c>
    </row>
    <row r="109" spans="1:8">
      <c r="A109" s="1">
        <v>7</v>
      </c>
      <c r="C109" s="3">
        <v>5</v>
      </c>
      <c r="D109" s="3">
        <v>5</v>
      </c>
      <c r="E109" s="3">
        <v>5</v>
      </c>
      <c r="G109" s="20">
        <v>1</v>
      </c>
    </row>
    <row r="110" spans="1:8">
      <c r="A110" s="1">
        <v>8</v>
      </c>
      <c r="C110" s="3">
        <v>5</v>
      </c>
      <c r="D110" s="3">
        <v>5</v>
      </c>
      <c r="E110" s="3">
        <v>5</v>
      </c>
      <c r="G110" s="20">
        <v>1</v>
      </c>
    </row>
    <row r="111" spans="1:8">
      <c r="A111" s="1">
        <v>9</v>
      </c>
      <c r="C111" s="3">
        <v>5</v>
      </c>
      <c r="D111" s="3">
        <v>5</v>
      </c>
      <c r="E111" s="3">
        <v>5</v>
      </c>
      <c r="G111" s="20">
        <v>1</v>
      </c>
    </row>
    <row r="112" spans="1:8">
      <c r="A112" s="1">
        <v>10</v>
      </c>
      <c r="C112" s="3">
        <v>5</v>
      </c>
      <c r="D112" s="3">
        <v>5</v>
      </c>
      <c r="E112" s="3">
        <v>5</v>
      </c>
      <c r="G112" s="20">
        <v>1</v>
      </c>
    </row>
    <row r="113" spans="1:8">
      <c r="A113" s="1">
        <v>11</v>
      </c>
      <c r="C113" s="3">
        <v>5</v>
      </c>
      <c r="D113" s="3">
        <v>5</v>
      </c>
      <c r="E113" s="3">
        <v>5</v>
      </c>
      <c r="G113" s="20">
        <v>1</v>
      </c>
    </row>
    <row r="114" spans="1:8">
      <c r="A114" s="1">
        <v>12</v>
      </c>
      <c r="C114" s="3">
        <v>5</v>
      </c>
      <c r="D114" s="3">
        <v>5</v>
      </c>
      <c r="E114" s="3">
        <v>5</v>
      </c>
      <c r="G114" s="20">
        <v>0.8</v>
      </c>
    </row>
    <row r="115" spans="1:8">
      <c r="A115" s="1">
        <v>13</v>
      </c>
      <c r="C115" s="3">
        <v>5</v>
      </c>
      <c r="D115" s="3">
        <v>5</v>
      </c>
      <c r="E115" s="3">
        <v>5</v>
      </c>
      <c r="G115" s="20">
        <v>1</v>
      </c>
    </row>
    <row r="116" spans="1:8">
      <c r="A116" s="1">
        <v>14</v>
      </c>
      <c r="C116" s="3">
        <v>5</v>
      </c>
      <c r="D116" s="3">
        <v>5</v>
      </c>
      <c r="E116" s="3">
        <v>5</v>
      </c>
      <c r="G116" s="20">
        <v>1</v>
      </c>
    </row>
    <row r="117" spans="1:8">
      <c r="A117" s="1">
        <v>15</v>
      </c>
      <c r="C117" s="3">
        <v>5</v>
      </c>
      <c r="D117" s="3">
        <v>5</v>
      </c>
      <c r="E117" s="3">
        <v>5</v>
      </c>
      <c r="G117" s="20">
        <v>1</v>
      </c>
    </row>
    <row r="118" spans="1:8">
      <c r="A118" s="1">
        <v>16</v>
      </c>
      <c r="C118" s="3">
        <v>5</v>
      </c>
      <c r="D118" s="3">
        <v>5</v>
      </c>
      <c r="E118" s="3">
        <v>5</v>
      </c>
      <c r="G118" s="20">
        <v>1</v>
      </c>
    </row>
    <row r="119" spans="1:8">
      <c r="A119" s="1">
        <v>17</v>
      </c>
      <c r="C119" s="3">
        <v>5</v>
      </c>
      <c r="D119" s="3">
        <v>5</v>
      </c>
      <c r="E119" s="3">
        <v>5</v>
      </c>
      <c r="G119" s="20">
        <v>1</v>
      </c>
    </row>
    <row r="120" spans="1:8">
      <c r="A120" s="1">
        <v>18</v>
      </c>
      <c r="C120" s="3">
        <v>5</v>
      </c>
      <c r="D120" s="3">
        <v>0</v>
      </c>
      <c r="E120" s="3">
        <v>0</v>
      </c>
      <c r="G120" s="20">
        <v>0.4</v>
      </c>
    </row>
    <row r="121" spans="1:8">
      <c r="A121" s="1">
        <v>19</v>
      </c>
      <c r="C121" s="3">
        <v>5</v>
      </c>
      <c r="D121" s="3">
        <v>5</v>
      </c>
      <c r="E121" s="3">
        <v>5</v>
      </c>
      <c r="G121" s="20">
        <v>0.6</v>
      </c>
      <c r="H121" s="8" t="s">
        <v>115</v>
      </c>
    </row>
    <row r="122" spans="1:8">
      <c r="A122" s="1">
        <v>20</v>
      </c>
      <c r="C122" s="3">
        <v>5</v>
      </c>
      <c r="D122" s="3">
        <v>5</v>
      </c>
      <c r="E122" s="3">
        <v>5</v>
      </c>
      <c r="G122" s="20">
        <v>1</v>
      </c>
    </row>
    <row r="123" spans="1:8">
      <c r="A123" s="1">
        <v>21</v>
      </c>
      <c r="C123" s="3">
        <v>5</v>
      </c>
      <c r="D123" s="3">
        <v>5</v>
      </c>
      <c r="E123" s="3">
        <v>5</v>
      </c>
      <c r="G123" s="20">
        <v>1</v>
      </c>
    </row>
    <row r="124" spans="1:8">
      <c r="A124" s="1">
        <v>22</v>
      </c>
      <c r="C124" s="3">
        <v>5</v>
      </c>
      <c r="D124" s="3">
        <v>0</v>
      </c>
      <c r="E124" s="3">
        <v>0</v>
      </c>
      <c r="G124" s="20">
        <v>0.8</v>
      </c>
      <c r="H124" s="1" t="s">
        <v>78</v>
      </c>
    </row>
    <row r="125" spans="1:8">
      <c r="A125" s="1">
        <v>23</v>
      </c>
      <c r="C125" s="3">
        <v>5</v>
      </c>
      <c r="D125" s="3">
        <v>5</v>
      </c>
      <c r="E125" s="3">
        <v>5</v>
      </c>
      <c r="G125" s="20">
        <v>0.8</v>
      </c>
    </row>
    <row r="126" spans="1:8">
      <c r="A126" s="1">
        <v>24</v>
      </c>
      <c r="C126" s="3">
        <v>5</v>
      </c>
      <c r="D126" s="3">
        <v>5</v>
      </c>
      <c r="E126" s="3">
        <v>5</v>
      </c>
      <c r="G126" s="20">
        <v>0.8</v>
      </c>
    </row>
    <row r="130" spans="2:5">
      <c r="B130" s="1" t="s">
        <v>4</v>
      </c>
      <c r="C130" s="4">
        <f>AVERAGE(C2:C25)</f>
        <v>4.833333333333333</v>
      </c>
      <c r="D130" s="4">
        <f t="shared" ref="D130:E130" si="0">AVERAGE(D2:D25)</f>
        <v>4.791666666666667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4.041666666666667</v>
      </c>
      <c r="E131" s="4">
        <f t="shared" si="1"/>
        <v>4.166666666666667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4.666666666666667</v>
      </c>
      <c r="E132" s="4">
        <f t="shared" si="2"/>
        <v>4.625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</v>
      </c>
      <c r="E133" s="4">
        <f t="shared" si="3"/>
        <v>4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4.583333333333333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C18F-5D04-AB49-9F99-DC2B6E9567CC}">
  <dimension ref="A1:H134"/>
  <sheetViews>
    <sheetView topLeftCell="A71" workbookViewId="0">
      <selection activeCell="A71"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23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23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5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0</v>
      </c>
      <c r="E45" s="1">
        <v>0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0</v>
      </c>
      <c r="E50" s="1">
        <v>3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0</v>
      </c>
      <c r="E99" s="1">
        <v>2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4.25</v>
      </c>
      <c r="D130" s="4">
        <f t="shared" ref="D130:E130" si="0">AVERAGE(D2:D25)</f>
        <v>3.5416666666666665</v>
      </c>
      <c r="E130" s="4">
        <f t="shared" si="0"/>
        <v>1.0416666666666667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2.625</v>
      </c>
      <c r="E131" s="4">
        <f t="shared" si="1"/>
        <v>3.2083333333333335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3.2916666666666665</v>
      </c>
      <c r="E132" s="4">
        <f t="shared" si="2"/>
        <v>3.625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2.9166666666666665</v>
      </c>
      <c r="E133" s="4">
        <f t="shared" si="3"/>
        <v>3.0416666666666665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B10D-A89A-4846-AF4E-217D434E7D7A}">
  <dimension ref="A1:H134"/>
  <sheetViews>
    <sheetView topLeftCell="A108" workbookViewId="0">
      <selection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23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23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0</v>
      </c>
      <c r="E45" s="1">
        <v>0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0</v>
      </c>
      <c r="E99" s="1">
        <v>2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3.9166666666666665</v>
      </c>
      <c r="D130" s="4">
        <f t="shared" ref="D130:E130" si="0">AVERAGE(D2:D25)</f>
        <v>3.125</v>
      </c>
      <c r="E130" s="4">
        <f t="shared" si="0"/>
        <v>0.20833333333333334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2.5833333333333335</v>
      </c>
      <c r="E131" s="4">
        <f t="shared" si="1"/>
        <v>3.0833333333333335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3.2916666666666665</v>
      </c>
      <c r="E132" s="4">
        <f t="shared" si="2"/>
        <v>3.625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2.9166666666666665</v>
      </c>
      <c r="E133" s="4">
        <f t="shared" si="3"/>
        <v>3.0416666666666665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033-5985-E44D-81DB-9C6B181B960A}">
  <dimension ref="A1:H134"/>
  <sheetViews>
    <sheetView topLeftCell="A108" workbookViewId="0">
      <selection activeCell="F4" sqref="F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23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23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5</v>
      </c>
      <c r="E99" s="1">
        <v>5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3.75</v>
      </c>
      <c r="D130" s="4">
        <f t="shared" ref="D130:E130" si="0">AVERAGE(D2:D25)</f>
        <v>2.9166666666666665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2.7916666666666665</v>
      </c>
      <c r="E131" s="4">
        <f t="shared" si="1"/>
        <v>3.2916666666666665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3.5</v>
      </c>
      <c r="E132" s="4">
        <f t="shared" si="2"/>
        <v>3.7083333333333335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3.125</v>
      </c>
      <c r="E133" s="4">
        <f t="shared" si="3"/>
        <v>3.1666666666666665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287A-8964-0D4A-B010-6F9D9C599A9E}">
  <dimension ref="A1:H134"/>
  <sheetViews>
    <sheetView topLeftCell="A104" workbookViewId="0">
      <selection activeCell="E4" sqref="E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23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23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5</v>
      </c>
      <c r="E99" s="1">
        <v>5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3.75</v>
      </c>
      <c r="D130" s="4">
        <f t="shared" ref="D130:E130" si="0">AVERAGE(D2:D25)</f>
        <v>2.9166666666666665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2.7916666666666665</v>
      </c>
      <c r="E131" s="4">
        <f t="shared" si="1"/>
        <v>3.2916666666666665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3.2916666666666665</v>
      </c>
      <c r="E132" s="4">
        <f t="shared" si="2"/>
        <v>3.625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3.3333333333333335</v>
      </c>
      <c r="E133" s="4">
        <f t="shared" si="3"/>
        <v>3.375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AF72-EE6A-6042-AB8F-C43DF92D4BC0}">
  <dimension ref="A1:H134"/>
  <sheetViews>
    <sheetView topLeftCell="A101" workbookViewId="0">
      <selection activeCell="F4" sqref="F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23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23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0</v>
      </c>
      <c r="E35" s="3">
        <v>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0</v>
      </c>
      <c r="E64" s="1">
        <v>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5</v>
      </c>
      <c r="E99" s="1">
        <v>5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3.75</v>
      </c>
      <c r="D130" s="4">
        <f t="shared" ref="D130:E130" si="0">AVERAGE(D2:D25)</f>
        <v>2.9166666666666665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2.5833333333333335</v>
      </c>
      <c r="E131" s="4">
        <f t="shared" si="1"/>
        <v>3.0833333333333335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3.0833333333333335</v>
      </c>
      <c r="E132" s="4">
        <f t="shared" si="2"/>
        <v>3.4166666666666665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3.125</v>
      </c>
      <c r="E133" s="4">
        <f t="shared" si="3"/>
        <v>3.1666666666666665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C443-9DBF-A04E-ADE2-BA61005111E9}">
  <dimension ref="A1:H134"/>
  <sheetViews>
    <sheetView topLeftCell="A116" workbookViewId="0">
      <selection activeCell="F135" sqref="F135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0</v>
      </c>
      <c r="G2" s="1">
        <v>1</v>
      </c>
    </row>
    <row r="3" spans="1:7">
      <c r="A3" s="1">
        <v>2</v>
      </c>
      <c r="C3" s="3">
        <v>3</v>
      </c>
      <c r="D3" s="3">
        <v>0</v>
      </c>
      <c r="E3" s="3">
        <v>0</v>
      </c>
      <c r="G3" s="1">
        <v>1</v>
      </c>
    </row>
    <row r="4" spans="1:7">
      <c r="A4" s="1">
        <v>3</v>
      </c>
      <c r="C4" s="3">
        <v>1</v>
      </c>
      <c r="D4" s="3">
        <v>0</v>
      </c>
      <c r="E4" s="3">
        <v>0</v>
      </c>
      <c r="G4" s="1">
        <v>0.8</v>
      </c>
    </row>
    <row r="5" spans="1:7">
      <c r="A5" s="1">
        <v>4</v>
      </c>
      <c r="C5" s="3">
        <v>5</v>
      </c>
      <c r="D5" s="3">
        <v>5</v>
      </c>
      <c r="E5" s="3">
        <v>0</v>
      </c>
      <c r="G5" s="1">
        <v>1</v>
      </c>
    </row>
    <row r="6" spans="1:7">
      <c r="A6" s="1">
        <v>5</v>
      </c>
      <c r="C6" s="3">
        <v>5</v>
      </c>
      <c r="D6" s="3">
        <v>5</v>
      </c>
      <c r="E6" s="3">
        <v>0</v>
      </c>
      <c r="G6" s="1">
        <v>1</v>
      </c>
    </row>
    <row r="7" spans="1:7">
      <c r="A7" s="1">
        <v>6</v>
      </c>
      <c r="C7" s="3">
        <v>3</v>
      </c>
      <c r="D7" s="3">
        <v>0</v>
      </c>
      <c r="E7" s="3">
        <v>0</v>
      </c>
      <c r="G7" s="1">
        <v>1</v>
      </c>
    </row>
    <row r="8" spans="1:7">
      <c r="A8" s="1">
        <v>7</v>
      </c>
      <c r="C8" s="3">
        <v>1</v>
      </c>
      <c r="D8" s="3">
        <v>0</v>
      </c>
      <c r="E8" s="3">
        <v>0</v>
      </c>
      <c r="G8" s="1">
        <v>1</v>
      </c>
    </row>
    <row r="9" spans="1:7">
      <c r="A9" s="1">
        <v>8</v>
      </c>
      <c r="C9" s="3">
        <v>5</v>
      </c>
      <c r="D9" s="3">
        <v>5</v>
      </c>
      <c r="E9" s="3">
        <v>0</v>
      </c>
      <c r="G9" s="1">
        <v>1</v>
      </c>
    </row>
    <row r="10" spans="1:7">
      <c r="A10" s="1">
        <v>9</v>
      </c>
      <c r="C10" s="3">
        <v>5</v>
      </c>
      <c r="D10" s="3">
        <v>5</v>
      </c>
      <c r="E10" s="3">
        <v>0</v>
      </c>
      <c r="G10" s="1">
        <v>1</v>
      </c>
    </row>
    <row r="11" spans="1:7">
      <c r="A11" s="1">
        <v>10</v>
      </c>
      <c r="C11" s="3">
        <v>5</v>
      </c>
      <c r="D11" s="3">
        <v>5</v>
      </c>
      <c r="E11" s="3">
        <v>0</v>
      </c>
      <c r="G11" s="1">
        <v>1</v>
      </c>
    </row>
    <row r="12" spans="1:7">
      <c r="A12" s="1">
        <v>11</v>
      </c>
      <c r="C12" s="3">
        <v>5</v>
      </c>
      <c r="D12" s="3">
        <v>5</v>
      </c>
      <c r="E12" s="3">
        <v>0</v>
      </c>
      <c r="G12" s="1">
        <v>1</v>
      </c>
    </row>
    <row r="13" spans="1:7">
      <c r="A13" s="1">
        <v>12</v>
      </c>
      <c r="C13" s="3">
        <v>3</v>
      </c>
      <c r="D13" s="3">
        <v>0</v>
      </c>
      <c r="E13" s="3">
        <v>0</v>
      </c>
      <c r="G13" s="1">
        <v>1</v>
      </c>
    </row>
    <row r="14" spans="1:7">
      <c r="A14" s="23">
        <v>13</v>
      </c>
      <c r="C14" s="3">
        <v>1</v>
      </c>
      <c r="D14" s="3">
        <v>0</v>
      </c>
      <c r="E14" s="3">
        <v>0</v>
      </c>
      <c r="G14" s="1">
        <v>1</v>
      </c>
    </row>
    <row r="15" spans="1:7">
      <c r="A15" s="1">
        <v>14</v>
      </c>
      <c r="C15" s="3">
        <v>5</v>
      </c>
      <c r="D15" s="3">
        <v>5</v>
      </c>
      <c r="E15" s="3">
        <v>0</v>
      </c>
      <c r="G15" s="1">
        <v>1</v>
      </c>
    </row>
    <row r="16" spans="1:7">
      <c r="A16" s="1">
        <v>15</v>
      </c>
      <c r="C16" s="3">
        <v>5</v>
      </c>
      <c r="D16" s="3">
        <v>5</v>
      </c>
      <c r="E16" s="3">
        <v>0</v>
      </c>
      <c r="G16" s="1">
        <v>1</v>
      </c>
    </row>
    <row r="17" spans="1:8">
      <c r="A17" s="1">
        <v>16</v>
      </c>
      <c r="C17" s="3">
        <v>3</v>
      </c>
      <c r="D17" s="3">
        <v>0</v>
      </c>
      <c r="E17" s="3">
        <v>0</v>
      </c>
      <c r="G17" s="1">
        <v>1</v>
      </c>
    </row>
    <row r="18" spans="1:8">
      <c r="A18" s="23">
        <v>17</v>
      </c>
      <c r="C18" s="3">
        <v>1</v>
      </c>
      <c r="D18" s="3">
        <v>0</v>
      </c>
      <c r="E18" s="3">
        <v>0</v>
      </c>
      <c r="G18" s="1">
        <v>1</v>
      </c>
    </row>
    <row r="19" spans="1:8">
      <c r="A19" s="1">
        <v>18</v>
      </c>
      <c r="C19" s="3">
        <v>5</v>
      </c>
      <c r="D19" s="3">
        <v>5</v>
      </c>
      <c r="E19" s="3">
        <v>0</v>
      </c>
      <c r="G19" s="1">
        <v>1</v>
      </c>
    </row>
    <row r="20" spans="1:8">
      <c r="A20" s="1">
        <v>19</v>
      </c>
      <c r="C20" s="3">
        <v>5</v>
      </c>
      <c r="D20" s="3">
        <v>5</v>
      </c>
      <c r="E20" s="3">
        <v>0</v>
      </c>
      <c r="G20" s="1">
        <v>1</v>
      </c>
    </row>
    <row r="21" spans="1:8">
      <c r="A21" s="1">
        <v>20</v>
      </c>
      <c r="C21" s="3">
        <v>5</v>
      </c>
      <c r="D21" s="3">
        <v>5</v>
      </c>
      <c r="E21" s="3">
        <v>0</v>
      </c>
      <c r="G21" s="1">
        <v>1</v>
      </c>
    </row>
    <row r="22" spans="1:8">
      <c r="A22" s="1">
        <v>21</v>
      </c>
      <c r="C22" s="3">
        <v>5</v>
      </c>
      <c r="D22" s="3">
        <v>5</v>
      </c>
      <c r="E22" s="3">
        <v>0</v>
      </c>
      <c r="G22" s="1">
        <v>1</v>
      </c>
    </row>
    <row r="23" spans="1:8">
      <c r="A23" s="1">
        <v>22</v>
      </c>
      <c r="C23" s="3">
        <v>3</v>
      </c>
      <c r="D23" s="3">
        <v>0</v>
      </c>
      <c r="E23" s="3">
        <v>0</v>
      </c>
      <c r="G23" s="1">
        <v>1</v>
      </c>
    </row>
    <row r="24" spans="1:8">
      <c r="A24" s="23">
        <v>23</v>
      </c>
      <c r="C24" s="3">
        <v>1</v>
      </c>
      <c r="D24" s="3">
        <v>0</v>
      </c>
      <c r="E24" s="3">
        <v>0</v>
      </c>
      <c r="G24" s="1">
        <v>1</v>
      </c>
    </row>
    <row r="25" spans="1:8">
      <c r="A25" s="1">
        <v>24</v>
      </c>
      <c r="C25" s="3">
        <v>5</v>
      </c>
      <c r="D25" s="1">
        <v>5</v>
      </c>
      <c r="E25" s="3">
        <v>0</v>
      </c>
      <c r="G25" s="1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1">
        <v>0.6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1">
        <v>0.8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1">
        <v>0.6</v>
      </c>
    </row>
    <row r="31" spans="1:8">
      <c r="A31" s="1">
        <v>4</v>
      </c>
      <c r="C31" s="3">
        <v>5</v>
      </c>
      <c r="D31" s="3">
        <v>0</v>
      </c>
      <c r="E31" s="3">
        <v>0</v>
      </c>
      <c r="G31" s="1">
        <v>0.8</v>
      </c>
    </row>
    <row r="32" spans="1:8">
      <c r="A32" s="1">
        <v>5</v>
      </c>
      <c r="C32" s="3">
        <v>5</v>
      </c>
      <c r="D32" s="3">
        <v>0</v>
      </c>
      <c r="E32" s="3">
        <v>3</v>
      </c>
      <c r="G32" s="1">
        <v>0.8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G33" s="1">
        <v>0.8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G34" s="1">
        <v>1</v>
      </c>
      <c r="H34" s="1" t="s">
        <v>41</v>
      </c>
    </row>
    <row r="35" spans="1:8">
      <c r="A35" s="1">
        <v>8</v>
      </c>
      <c r="C35" s="3">
        <v>5</v>
      </c>
      <c r="D35" s="3">
        <v>0</v>
      </c>
      <c r="E35" s="3">
        <v>0</v>
      </c>
      <c r="G35" s="1">
        <v>1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1">
        <v>1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1">
        <v>1</v>
      </c>
    </row>
    <row r="38" spans="1:8">
      <c r="A38" s="1">
        <v>11</v>
      </c>
      <c r="C38" s="3">
        <v>5</v>
      </c>
      <c r="D38" s="3">
        <v>5</v>
      </c>
      <c r="E38" s="3">
        <v>5</v>
      </c>
      <c r="G38" s="1">
        <v>1</v>
      </c>
    </row>
    <row r="39" spans="1:8">
      <c r="A39" s="2">
        <v>12</v>
      </c>
      <c r="C39" s="1">
        <v>5</v>
      </c>
      <c r="D39" s="1">
        <v>0</v>
      </c>
      <c r="E39" s="1">
        <v>3</v>
      </c>
      <c r="G39" s="1">
        <v>1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  <c r="G40" s="1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1">
        <v>1</v>
      </c>
    </row>
    <row r="42" spans="1:8">
      <c r="A42" s="1">
        <v>15</v>
      </c>
      <c r="C42" s="3">
        <v>5</v>
      </c>
      <c r="D42" s="3">
        <v>0</v>
      </c>
      <c r="E42" s="3">
        <v>3</v>
      </c>
      <c r="G42" s="1">
        <v>1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G43" s="1">
        <v>1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1">
        <v>1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G45" s="1">
        <v>1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1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1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G48" s="1">
        <v>1</v>
      </c>
    </row>
    <row r="49" spans="1:8">
      <c r="A49" s="1">
        <v>22</v>
      </c>
      <c r="C49" s="3">
        <v>5</v>
      </c>
      <c r="D49" s="3">
        <v>2</v>
      </c>
      <c r="E49" s="3">
        <v>3</v>
      </c>
      <c r="G49" s="1">
        <v>1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G50" s="1">
        <v>1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G51" s="1">
        <v>1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G53" s="1">
        <v>1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  <c r="G54" s="1">
        <v>1</v>
      </c>
    </row>
    <row r="55" spans="1:8">
      <c r="A55" s="1">
        <v>3</v>
      </c>
      <c r="C55" s="1">
        <v>5</v>
      </c>
      <c r="D55" s="1">
        <v>5</v>
      </c>
      <c r="E55" s="1">
        <v>5</v>
      </c>
      <c r="G55" s="1">
        <v>1</v>
      </c>
    </row>
    <row r="56" spans="1:8">
      <c r="A56" s="1">
        <v>4</v>
      </c>
      <c r="C56" s="1">
        <v>5</v>
      </c>
      <c r="D56" s="1">
        <v>5</v>
      </c>
      <c r="E56" s="1">
        <v>5</v>
      </c>
      <c r="G56" s="1">
        <v>1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  <c r="G57" s="1">
        <v>1</v>
      </c>
    </row>
    <row r="58" spans="1:8">
      <c r="A58" s="1">
        <v>6</v>
      </c>
      <c r="C58" s="1">
        <v>5</v>
      </c>
      <c r="D58" s="1">
        <v>5</v>
      </c>
      <c r="E58" s="1">
        <v>5</v>
      </c>
      <c r="G58" s="1">
        <v>1</v>
      </c>
    </row>
    <row r="59" spans="1:8">
      <c r="A59" s="1">
        <v>7</v>
      </c>
      <c r="C59" s="1">
        <v>5</v>
      </c>
      <c r="D59" s="1">
        <v>5</v>
      </c>
      <c r="E59" s="1">
        <v>5</v>
      </c>
      <c r="G59" s="1">
        <v>1</v>
      </c>
    </row>
    <row r="60" spans="1:8">
      <c r="A60" s="1">
        <v>8</v>
      </c>
      <c r="C60" s="1">
        <v>5</v>
      </c>
      <c r="D60" s="1">
        <v>5</v>
      </c>
      <c r="E60" s="1">
        <v>5</v>
      </c>
      <c r="G60" s="1">
        <v>1</v>
      </c>
    </row>
    <row r="61" spans="1:8">
      <c r="A61" s="1">
        <v>9</v>
      </c>
      <c r="C61" s="1">
        <v>5</v>
      </c>
      <c r="D61" s="1">
        <v>3</v>
      </c>
      <c r="E61" s="1">
        <v>3</v>
      </c>
      <c r="G61" s="1">
        <v>1</v>
      </c>
    </row>
    <row r="62" spans="1:8">
      <c r="A62" s="1">
        <v>10</v>
      </c>
      <c r="C62" s="1">
        <v>5</v>
      </c>
      <c r="D62" s="1">
        <v>5</v>
      </c>
      <c r="E62" s="1">
        <v>5</v>
      </c>
      <c r="G62" s="1">
        <v>1</v>
      </c>
    </row>
    <row r="63" spans="1:8">
      <c r="A63" s="1">
        <v>11</v>
      </c>
      <c r="C63" s="1">
        <v>5</v>
      </c>
      <c r="D63" s="1">
        <v>0</v>
      </c>
      <c r="E63" s="1">
        <v>2</v>
      </c>
      <c r="G63" s="1">
        <v>1</v>
      </c>
    </row>
    <row r="64" spans="1:8">
      <c r="A64" s="1">
        <v>12</v>
      </c>
      <c r="C64" s="1">
        <v>5</v>
      </c>
      <c r="D64" s="1">
        <v>5</v>
      </c>
      <c r="E64" s="1">
        <v>5</v>
      </c>
      <c r="G64" s="1">
        <v>1</v>
      </c>
    </row>
    <row r="65" spans="1:8">
      <c r="A65" s="1">
        <v>13</v>
      </c>
      <c r="C65" s="1">
        <v>5</v>
      </c>
      <c r="D65" s="1">
        <v>5</v>
      </c>
      <c r="E65" s="1">
        <v>5</v>
      </c>
      <c r="G65" s="1">
        <v>1</v>
      </c>
    </row>
    <row r="66" spans="1:8">
      <c r="A66" s="1">
        <v>14</v>
      </c>
      <c r="C66" s="1">
        <v>5</v>
      </c>
      <c r="D66" s="1">
        <v>4</v>
      </c>
      <c r="E66" s="1">
        <v>5</v>
      </c>
      <c r="G66" s="1">
        <v>1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G67" s="1">
        <v>1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G68" s="1">
        <v>1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  <c r="G69" s="1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1">
        <v>1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1">
        <v>1</v>
      </c>
    </row>
    <row r="72" spans="1:8">
      <c r="A72" s="1">
        <v>20</v>
      </c>
      <c r="C72" s="1">
        <v>5</v>
      </c>
      <c r="D72" s="1">
        <v>5</v>
      </c>
      <c r="E72" s="1">
        <v>5</v>
      </c>
      <c r="G72" s="1">
        <v>1</v>
      </c>
    </row>
    <row r="73" spans="1:8">
      <c r="A73" s="1">
        <v>21</v>
      </c>
      <c r="C73" s="1">
        <v>5</v>
      </c>
      <c r="D73" s="1">
        <v>5</v>
      </c>
      <c r="E73" s="1">
        <v>5</v>
      </c>
      <c r="G73" s="1">
        <v>1</v>
      </c>
    </row>
    <row r="74" spans="1:8">
      <c r="A74" s="1">
        <v>22</v>
      </c>
      <c r="C74" s="1">
        <v>5</v>
      </c>
      <c r="D74" s="3">
        <v>0</v>
      </c>
      <c r="E74" s="3">
        <v>3</v>
      </c>
      <c r="G74" s="1">
        <v>1</v>
      </c>
    </row>
    <row r="75" spans="1:8">
      <c r="A75" s="1">
        <v>23</v>
      </c>
      <c r="C75" s="1">
        <v>5</v>
      </c>
      <c r="D75" s="1">
        <v>0</v>
      </c>
      <c r="E75" s="1">
        <v>0</v>
      </c>
      <c r="G75" s="1">
        <v>1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G76" s="1">
        <v>1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G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  <c r="G79" s="1">
        <v>1</v>
      </c>
    </row>
    <row r="80" spans="1:8">
      <c r="A80" s="1">
        <v>3</v>
      </c>
      <c r="C80" s="1">
        <v>5</v>
      </c>
      <c r="D80" s="1">
        <v>5</v>
      </c>
      <c r="E80" s="1">
        <v>5</v>
      </c>
      <c r="G80" s="1">
        <v>1</v>
      </c>
    </row>
    <row r="81" spans="1:8">
      <c r="A81" s="1">
        <v>4</v>
      </c>
      <c r="C81" s="1">
        <v>5</v>
      </c>
      <c r="D81" s="1">
        <v>5</v>
      </c>
      <c r="E81" s="1">
        <v>0</v>
      </c>
      <c r="G81" s="1">
        <v>1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  <c r="G82" s="1">
        <v>1</v>
      </c>
    </row>
    <row r="83" spans="1:8">
      <c r="A83" s="1">
        <v>6</v>
      </c>
      <c r="C83" s="1">
        <v>5</v>
      </c>
      <c r="D83" s="1">
        <v>5</v>
      </c>
      <c r="E83" s="1">
        <v>5</v>
      </c>
      <c r="G83" s="1">
        <v>1</v>
      </c>
    </row>
    <row r="84" spans="1:8">
      <c r="A84" s="1">
        <v>7</v>
      </c>
      <c r="C84" s="1">
        <v>5</v>
      </c>
      <c r="D84" s="1">
        <v>5</v>
      </c>
      <c r="E84" s="1">
        <v>5</v>
      </c>
      <c r="G84" s="1">
        <v>1</v>
      </c>
    </row>
    <row r="85" spans="1:8">
      <c r="A85" s="1">
        <v>8</v>
      </c>
      <c r="C85" s="1">
        <v>5</v>
      </c>
      <c r="D85" s="1">
        <v>5</v>
      </c>
      <c r="E85" s="1">
        <v>5</v>
      </c>
      <c r="G85" s="1">
        <v>1</v>
      </c>
    </row>
    <row r="86" spans="1:8">
      <c r="A86" s="1">
        <v>9</v>
      </c>
      <c r="C86" s="1">
        <v>5</v>
      </c>
      <c r="D86" s="1">
        <v>5</v>
      </c>
      <c r="E86" s="1">
        <v>5</v>
      </c>
      <c r="G86" s="1">
        <v>1</v>
      </c>
    </row>
    <row r="87" spans="1:8">
      <c r="A87" s="1">
        <v>10</v>
      </c>
      <c r="C87" s="1">
        <v>5</v>
      </c>
      <c r="D87" s="1">
        <v>0</v>
      </c>
      <c r="E87" s="1">
        <v>0</v>
      </c>
      <c r="G87" s="1">
        <v>1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  <c r="G88" s="1">
        <v>1</v>
      </c>
    </row>
    <row r="89" spans="1:8">
      <c r="A89" s="1">
        <v>12</v>
      </c>
      <c r="C89" s="1">
        <v>5</v>
      </c>
      <c r="D89" s="1">
        <v>5</v>
      </c>
      <c r="E89" s="1">
        <v>5</v>
      </c>
      <c r="G89" s="1">
        <v>1</v>
      </c>
    </row>
    <row r="90" spans="1:8">
      <c r="A90" s="1">
        <v>13</v>
      </c>
      <c r="C90" s="1">
        <v>5</v>
      </c>
      <c r="D90" s="1">
        <v>0</v>
      </c>
      <c r="E90" s="1">
        <v>3</v>
      </c>
      <c r="G90" s="1">
        <v>1</v>
      </c>
    </row>
    <row r="91" spans="1:8">
      <c r="A91" s="1">
        <v>14</v>
      </c>
      <c r="C91" s="1">
        <v>5</v>
      </c>
      <c r="D91" s="1">
        <v>0</v>
      </c>
      <c r="E91" s="1">
        <v>2</v>
      </c>
      <c r="G91" s="1">
        <v>1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  <c r="G92" s="1">
        <v>1</v>
      </c>
    </row>
    <row r="93" spans="1:8">
      <c r="A93" s="1">
        <v>16</v>
      </c>
      <c r="C93" s="1">
        <v>5</v>
      </c>
      <c r="D93" s="1">
        <v>0</v>
      </c>
      <c r="E93" s="1">
        <v>0</v>
      </c>
      <c r="G93" s="1">
        <v>1</v>
      </c>
    </row>
    <row r="94" spans="1:8">
      <c r="A94" s="1">
        <v>17</v>
      </c>
      <c r="C94" s="1">
        <v>5</v>
      </c>
      <c r="D94" s="1">
        <v>5</v>
      </c>
      <c r="E94" s="1">
        <v>5</v>
      </c>
      <c r="G94" s="1">
        <v>1</v>
      </c>
    </row>
    <row r="95" spans="1:8">
      <c r="A95" s="1">
        <v>18</v>
      </c>
      <c r="C95" s="1">
        <v>5</v>
      </c>
      <c r="D95" s="1">
        <v>5</v>
      </c>
      <c r="E95" s="1">
        <v>5</v>
      </c>
      <c r="G95" s="1">
        <v>1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  <c r="G96" s="1">
        <v>1</v>
      </c>
    </row>
    <row r="97" spans="1:8">
      <c r="A97" s="1">
        <v>20</v>
      </c>
      <c r="C97" s="1">
        <v>5</v>
      </c>
      <c r="D97" s="1">
        <v>5</v>
      </c>
      <c r="E97" s="1">
        <v>5</v>
      </c>
      <c r="G97" s="1">
        <v>1</v>
      </c>
    </row>
    <row r="98" spans="1:8">
      <c r="A98" s="1">
        <v>21</v>
      </c>
      <c r="C98" s="1">
        <v>5</v>
      </c>
      <c r="D98" s="1">
        <v>5</v>
      </c>
      <c r="E98" s="1">
        <v>5</v>
      </c>
      <c r="G98" s="1">
        <v>1</v>
      </c>
    </row>
    <row r="99" spans="1:8">
      <c r="A99" s="1">
        <v>22</v>
      </c>
      <c r="C99" s="1">
        <v>5</v>
      </c>
      <c r="D99" s="1">
        <v>0</v>
      </c>
      <c r="E99" s="1">
        <v>2</v>
      </c>
      <c r="G99" s="1">
        <v>1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G100" s="1">
        <v>1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G101" s="1">
        <v>1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  <c r="G103" s="1">
        <v>1</v>
      </c>
    </row>
    <row r="104" spans="1:8">
      <c r="A104" s="1">
        <v>2</v>
      </c>
      <c r="C104" s="1">
        <v>5</v>
      </c>
      <c r="D104" s="1">
        <v>5</v>
      </c>
      <c r="E104" s="1">
        <v>5</v>
      </c>
      <c r="G104" s="1">
        <v>1</v>
      </c>
    </row>
    <row r="105" spans="1:8">
      <c r="A105" s="1">
        <v>3</v>
      </c>
      <c r="C105" s="1">
        <v>5</v>
      </c>
      <c r="D105" s="1">
        <v>5</v>
      </c>
      <c r="E105" s="1">
        <v>5</v>
      </c>
      <c r="G105" s="1">
        <v>1</v>
      </c>
    </row>
    <row r="106" spans="1:8">
      <c r="A106" s="1">
        <v>4</v>
      </c>
      <c r="C106" s="1">
        <v>5</v>
      </c>
      <c r="D106" s="1">
        <v>5</v>
      </c>
      <c r="E106" s="1">
        <v>5</v>
      </c>
      <c r="G106" s="1">
        <v>1</v>
      </c>
    </row>
    <row r="107" spans="1:8">
      <c r="A107" s="1">
        <v>5</v>
      </c>
      <c r="C107" s="1">
        <v>5</v>
      </c>
      <c r="D107" s="1">
        <v>5</v>
      </c>
      <c r="E107" s="1">
        <v>5</v>
      </c>
      <c r="G107" s="1">
        <v>1</v>
      </c>
    </row>
    <row r="108" spans="1:8">
      <c r="A108" s="1">
        <v>6</v>
      </c>
      <c r="C108" s="1">
        <v>5</v>
      </c>
      <c r="D108" s="1">
        <v>5</v>
      </c>
      <c r="E108" s="1">
        <v>5</v>
      </c>
      <c r="G108" s="1">
        <v>1</v>
      </c>
    </row>
    <row r="109" spans="1:8">
      <c r="A109" s="1">
        <v>7</v>
      </c>
      <c r="C109" s="1">
        <v>5</v>
      </c>
      <c r="D109" s="1">
        <v>5</v>
      </c>
      <c r="E109" s="1">
        <v>5</v>
      </c>
      <c r="G109" s="1">
        <v>1</v>
      </c>
    </row>
    <row r="110" spans="1:8">
      <c r="A110" s="1">
        <v>8</v>
      </c>
      <c r="C110" s="1">
        <v>5</v>
      </c>
      <c r="D110" s="1">
        <v>5</v>
      </c>
      <c r="E110" s="1">
        <v>5</v>
      </c>
      <c r="G110" s="1">
        <v>1</v>
      </c>
    </row>
    <row r="111" spans="1:8">
      <c r="A111" s="1">
        <v>9</v>
      </c>
      <c r="C111" s="1">
        <v>5</v>
      </c>
      <c r="D111" s="1">
        <v>5</v>
      </c>
      <c r="E111" s="1">
        <v>5</v>
      </c>
      <c r="G111" s="1">
        <v>1</v>
      </c>
    </row>
    <row r="112" spans="1:8">
      <c r="A112" s="1">
        <v>10</v>
      </c>
      <c r="C112" s="1">
        <v>5</v>
      </c>
      <c r="D112" s="1">
        <v>5</v>
      </c>
      <c r="E112" s="1">
        <v>5</v>
      </c>
      <c r="G112" s="1">
        <v>1</v>
      </c>
    </row>
    <row r="113" spans="1:8">
      <c r="A113" s="1">
        <v>11</v>
      </c>
      <c r="C113" s="1">
        <v>5</v>
      </c>
      <c r="D113" s="1">
        <v>5</v>
      </c>
      <c r="E113" s="1">
        <v>5</v>
      </c>
      <c r="G113" s="1">
        <v>1</v>
      </c>
    </row>
    <row r="114" spans="1:8">
      <c r="A114" s="1">
        <v>12</v>
      </c>
      <c r="C114" s="1">
        <v>5</v>
      </c>
      <c r="D114" s="1">
        <v>5</v>
      </c>
      <c r="E114" s="1">
        <v>5</v>
      </c>
      <c r="G114" s="1">
        <v>1</v>
      </c>
    </row>
    <row r="115" spans="1:8">
      <c r="A115" s="1">
        <v>13</v>
      </c>
      <c r="C115" s="1">
        <v>5</v>
      </c>
      <c r="D115" s="1">
        <v>5</v>
      </c>
      <c r="E115" s="1">
        <v>5</v>
      </c>
      <c r="G115" s="1">
        <v>1</v>
      </c>
    </row>
    <row r="116" spans="1:8">
      <c r="A116" s="1">
        <v>14</v>
      </c>
      <c r="C116" s="1">
        <v>5</v>
      </c>
      <c r="D116" s="1">
        <v>5</v>
      </c>
      <c r="E116" s="1">
        <v>5</v>
      </c>
      <c r="G116" s="1">
        <v>1</v>
      </c>
    </row>
    <row r="117" spans="1:8">
      <c r="A117" s="1">
        <v>15</v>
      </c>
      <c r="C117" s="1">
        <v>5</v>
      </c>
      <c r="D117" s="1">
        <v>5</v>
      </c>
      <c r="E117" s="1">
        <v>5</v>
      </c>
      <c r="G117" s="1">
        <v>1</v>
      </c>
    </row>
    <row r="118" spans="1:8">
      <c r="A118" s="1">
        <v>16</v>
      </c>
      <c r="C118" s="1">
        <v>5</v>
      </c>
      <c r="D118" s="1">
        <v>5</v>
      </c>
      <c r="E118" s="1">
        <v>5</v>
      </c>
      <c r="G118" s="1">
        <v>1</v>
      </c>
    </row>
    <row r="119" spans="1:8">
      <c r="A119" s="1">
        <v>17</v>
      </c>
      <c r="C119" s="1">
        <v>5</v>
      </c>
      <c r="D119" s="1">
        <v>5</v>
      </c>
      <c r="E119" s="1">
        <v>5</v>
      </c>
      <c r="G119" s="1">
        <v>1</v>
      </c>
    </row>
    <row r="120" spans="1:8">
      <c r="A120" s="1">
        <v>18</v>
      </c>
      <c r="C120" s="1">
        <v>5</v>
      </c>
      <c r="D120" s="1">
        <v>5</v>
      </c>
      <c r="E120" s="1">
        <v>5</v>
      </c>
      <c r="G120" s="1">
        <v>1</v>
      </c>
    </row>
    <row r="121" spans="1:8">
      <c r="A121" s="1">
        <v>19</v>
      </c>
      <c r="C121" s="1">
        <v>5</v>
      </c>
      <c r="D121" s="1">
        <v>5</v>
      </c>
      <c r="E121" s="1">
        <v>5</v>
      </c>
      <c r="G121" s="1">
        <v>1</v>
      </c>
    </row>
    <row r="122" spans="1:8">
      <c r="A122" s="1">
        <v>20</v>
      </c>
      <c r="C122" s="1">
        <v>5</v>
      </c>
      <c r="D122" s="1">
        <v>5</v>
      </c>
      <c r="E122" s="1">
        <v>5</v>
      </c>
      <c r="G122" s="1">
        <v>1</v>
      </c>
    </row>
    <row r="123" spans="1:8">
      <c r="A123" s="1">
        <v>21</v>
      </c>
      <c r="C123" s="1">
        <v>5</v>
      </c>
      <c r="D123" s="1">
        <v>5</v>
      </c>
      <c r="E123" s="1">
        <v>5</v>
      </c>
      <c r="G123" s="1">
        <v>1</v>
      </c>
    </row>
    <row r="124" spans="1:8">
      <c r="A124" s="1">
        <v>22</v>
      </c>
      <c r="C124" s="1">
        <v>5</v>
      </c>
      <c r="D124" s="1">
        <v>5</v>
      </c>
      <c r="E124" s="1">
        <v>5</v>
      </c>
      <c r="G124" s="1">
        <v>1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G125" s="1">
        <v>1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G126" s="1">
        <v>1</v>
      </c>
      <c r="H126" s="1" t="s">
        <v>64</v>
      </c>
    </row>
    <row r="130" spans="2:5">
      <c r="B130" s="1" t="s">
        <v>4</v>
      </c>
      <c r="C130" s="4">
        <f>AVERAGE(C2:C25)</f>
        <v>3.75</v>
      </c>
      <c r="D130" s="4">
        <f t="shared" ref="D130:E130" si="0">AVERAGE(D2:D25)</f>
        <v>2.9166666666666665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2.5833333333333335</v>
      </c>
      <c r="E131" s="4">
        <f t="shared" si="1"/>
        <v>3.0833333333333335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3.2916666666666665</v>
      </c>
      <c r="E132" s="4">
        <f t="shared" si="2"/>
        <v>3.625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2.9166666666666665</v>
      </c>
      <c r="E133" s="4">
        <f t="shared" si="3"/>
        <v>3.0416666666666665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2E4C-F692-5F4B-A0AA-9C0246F1C316}">
  <dimension ref="A1:H134"/>
  <sheetViews>
    <sheetView topLeftCell="A67" workbookViewId="0">
      <selection activeCell="G97" sqref="G97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0</v>
      </c>
      <c r="E45" s="1">
        <v>0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3</v>
      </c>
      <c r="E53" s="1">
        <v>3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5</v>
      </c>
      <c r="E74" s="3">
        <v>5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4</v>
      </c>
      <c r="E90" s="1">
        <v>5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5</v>
      </c>
      <c r="E99" s="1">
        <v>5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5</v>
      </c>
      <c r="E126" s="1">
        <v>5</v>
      </c>
      <c r="H126" s="1" t="s">
        <v>64</v>
      </c>
    </row>
    <row r="130" spans="2:5">
      <c r="B130" s="1" t="s">
        <v>4</v>
      </c>
      <c r="C130" s="4">
        <f>AVERAGE(C2:C25)</f>
        <v>3.9166666666666665</v>
      </c>
      <c r="D130" s="4">
        <f t="shared" ref="D130:E130" si="0">AVERAGE(D2:D25)</f>
        <v>3.125</v>
      </c>
      <c r="E130" s="4">
        <f t="shared" si="0"/>
        <v>0.41666666666666669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2.5833333333333335</v>
      </c>
      <c r="E131" s="4">
        <f t="shared" si="1"/>
        <v>3.0833333333333335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3.4166666666666665</v>
      </c>
      <c r="E132" s="4">
        <f t="shared" si="2"/>
        <v>3.625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3.2916666666666665</v>
      </c>
      <c r="E133" s="4">
        <f t="shared" si="3"/>
        <v>3.25</v>
      </c>
    </row>
    <row r="134" spans="2:5">
      <c r="B134" s="1" t="s">
        <v>12</v>
      </c>
      <c r="C134" s="4">
        <f>AVERAGE(C103:C126)</f>
        <v>5</v>
      </c>
      <c r="D134" s="4">
        <f>AVERAGE(D103:D126)</f>
        <v>4.791666666666667</v>
      </c>
      <c r="E134" s="4">
        <f t="shared" ref="E134" si="4">AVERAGE(E103:E126)</f>
        <v>4.791666666666667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7B60-08A1-A84E-8AA6-E2F45C803987}">
  <dimension ref="A1:H134"/>
  <sheetViews>
    <sheetView workbookViewId="0">
      <selection activeCell="A4" sqref="A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23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4</v>
      </c>
      <c r="E68" s="1">
        <v>5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0</v>
      </c>
      <c r="E71" s="1">
        <v>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5</v>
      </c>
      <c r="E99" s="1">
        <v>5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3.9166666666666665</v>
      </c>
      <c r="D130" s="4">
        <f t="shared" ref="D130:E130" si="0">AVERAGE(D2:D25)</f>
        <v>3.125</v>
      </c>
      <c r="E130" s="4">
        <f t="shared" si="0"/>
        <v>0.41666666666666669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2.7916666666666665</v>
      </c>
      <c r="E131" s="4">
        <f t="shared" si="1"/>
        <v>3.2916666666666665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3.4166666666666665</v>
      </c>
      <c r="E132" s="4">
        <f t="shared" si="2"/>
        <v>3.75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3.125</v>
      </c>
      <c r="E133" s="4">
        <f t="shared" si="3"/>
        <v>3.1666666666666665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BCC9-F8F8-634C-B7FB-CB52AF947C9D}">
  <dimension ref="A1:H134"/>
  <sheetViews>
    <sheetView workbookViewId="0">
      <selection activeCell="F14" sqref="F1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3</v>
      </c>
      <c r="D3" s="3">
        <v>0</v>
      </c>
      <c r="E3" s="3">
        <v>0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3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3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3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3</v>
      </c>
      <c r="D23" s="3">
        <v>0</v>
      </c>
      <c r="E23" s="3">
        <v>0</v>
      </c>
    </row>
    <row r="24" spans="1:8">
      <c r="A24" s="23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1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0</v>
      </c>
      <c r="E32" s="3">
        <v>3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3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3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H44" s="1" t="s">
        <v>44</v>
      </c>
    </row>
    <row r="45" spans="1:8">
      <c r="A45" s="1">
        <v>18</v>
      </c>
      <c r="C45" s="3">
        <v>5</v>
      </c>
      <c r="D45" s="1">
        <v>0</v>
      </c>
      <c r="E45" s="1">
        <v>0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2</v>
      </c>
      <c r="E49" s="3">
        <v>3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3</v>
      </c>
      <c r="E53" s="1">
        <v>3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0</v>
      </c>
      <c r="E63" s="1">
        <v>2</v>
      </c>
    </row>
    <row r="64" spans="1:8">
      <c r="A64" s="1">
        <v>12</v>
      </c>
      <c r="C64" s="1">
        <v>5</v>
      </c>
      <c r="D64" s="1">
        <v>5</v>
      </c>
      <c r="E64" s="1">
        <v>5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4</v>
      </c>
      <c r="E66" s="1">
        <v>5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2">
        <v>18</v>
      </c>
      <c r="C70" s="1">
        <v>5</v>
      </c>
      <c r="D70" s="1">
        <v>2</v>
      </c>
      <c r="E70" s="1">
        <v>0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1">
        <v>5</v>
      </c>
      <c r="D74" s="3">
        <v>0</v>
      </c>
      <c r="E74" s="3">
        <v>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</row>
    <row r="80" spans="1:8">
      <c r="A80" s="1">
        <v>3</v>
      </c>
      <c r="C80" s="1">
        <v>5</v>
      </c>
      <c r="D80" s="1">
        <v>0</v>
      </c>
      <c r="E80" s="1">
        <v>0</v>
      </c>
    </row>
    <row r="81" spans="1:8">
      <c r="A81" s="1">
        <v>4</v>
      </c>
      <c r="C81" s="1">
        <v>5</v>
      </c>
      <c r="D81" s="1">
        <v>5</v>
      </c>
      <c r="E81" s="1">
        <v>0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0</v>
      </c>
      <c r="E87" s="1">
        <v>0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3</v>
      </c>
    </row>
    <row r="91" spans="1:8">
      <c r="A91" s="1">
        <v>14</v>
      </c>
      <c r="C91" s="1">
        <v>5</v>
      </c>
      <c r="D91" s="1">
        <v>0</v>
      </c>
      <c r="E91" s="1">
        <v>2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</row>
    <row r="93" spans="1:8">
      <c r="A93" s="1">
        <v>16</v>
      </c>
      <c r="C93" s="1">
        <v>5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1">
        <v>5</v>
      </c>
      <c r="D99" s="1">
        <v>0</v>
      </c>
      <c r="E99" s="1">
        <v>2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8">
      <c r="A113" s="1">
        <v>11</v>
      </c>
      <c r="C113" s="1">
        <v>5</v>
      </c>
      <c r="D113" s="1">
        <v>5</v>
      </c>
      <c r="E113" s="1">
        <v>5</v>
      </c>
    </row>
    <row r="114" spans="1:8">
      <c r="A114" s="1">
        <v>12</v>
      </c>
      <c r="C114" s="1">
        <v>5</v>
      </c>
      <c r="D114" s="1">
        <v>5</v>
      </c>
      <c r="E114" s="1">
        <v>5</v>
      </c>
    </row>
    <row r="115" spans="1:8">
      <c r="A115" s="1">
        <v>13</v>
      </c>
      <c r="C115" s="1">
        <v>5</v>
      </c>
      <c r="D115" s="1">
        <v>5</v>
      </c>
      <c r="E115" s="1">
        <v>5</v>
      </c>
    </row>
    <row r="116" spans="1:8">
      <c r="A116" s="1">
        <v>14</v>
      </c>
      <c r="C116" s="1">
        <v>5</v>
      </c>
      <c r="D116" s="1">
        <v>5</v>
      </c>
      <c r="E116" s="1">
        <v>5</v>
      </c>
    </row>
    <row r="117" spans="1:8">
      <c r="A117" s="1">
        <v>15</v>
      </c>
      <c r="C117" s="1">
        <v>5</v>
      </c>
      <c r="D117" s="1">
        <v>5</v>
      </c>
      <c r="E117" s="1">
        <v>5</v>
      </c>
    </row>
    <row r="118" spans="1:8">
      <c r="A118" s="1">
        <v>16</v>
      </c>
      <c r="C118" s="1">
        <v>5</v>
      </c>
      <c r="D118" s="1">
        <v>5</v>
      </c>
      <c r="E118" s="1">
        <v>5</v>
      </c>
    </row>
    <row r="119" spans="1:8">
      <c r="A119" s="1">
        <v>17</v>
      </c>
      <c r="C119" s="1">
        <v>5</v>
      </c>
      <c r="D119" s="1">
        <v>5</v>
      </c>
      <c r="E119" s="1">
        <v>5</v>
      </c>
    </row>
    <row r="120" spans="1:8">
      <c r="A120" s="1">
        <v>18</v>
      </c>
      <c r="C120" s="1">
        <v>5</v>
      </c>
      <c r="D120" s="1">
        <v>5</v>
      </c>
      <c r="E120" s="1">
        <v>5</v>
      </c>
    </row>
    <row r="121" spans="1:8">
      <c r="A121" s="1">
        <v>19</v>
      </c>
      <c r="C121" s="1">
        <v>5</v>
      </c>
      <c r="D121" s="1">
        <v>5</v>
      </c>
      <c r="E121" s="1">
        <v>5</v>
      </c>
    </row>
    <row r="122" spans="1:8">
      <c r="A122" s="1">
        <v>20</v>
      </c>
      <c r="C122" s="1">
        <v>5</v>
      </c>
      <c r="D122" s="1">
        <v>5</v>
      </c>
      <c r="E122" s="1">
        <v>5</v>
      </c>
    </row>
    <row r="123" spans="1:8">
      <c r="A123" s="1">
        <v>21</v>
      </c>
      <c r="C123" s="1">
        <v>5</v>
      </c>
      <c r="D123" s="1">
        <v>5</v>
      </c>
      <c r="E123" s="1">
        <v>5</v>
      </c>
    </row>
    <row r="124" spans="1:8">
      <c r="A124" s="1">
        <v>22</v>
      </c>
      <c r="C124" s="1">
        <v>5</v>
      </c>
      <c r="D124" s="1">
        <v>5</v>
      </c>
      <c r="E124" s="1">
        <v>5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H126" s="1" t="s">
        <v>64</v>
      </c>
    </row>
    <row r="130" spans="2:5">
      <c r="B130" s="1" t="s">
        <v>4</v>
      </c>
      <c r="C130" s="4">
        <f>AVERAGE(C2:C25)</f>
        <v>3.9166666666666665</v>
      </c>
      <c r="D130" s="4">
        <f t="shared" ref="D130:E130" si="0">AVERAGE(D2:D25)</f>
        <v>3.125</v>
      </c>
      <c r="E130" s="4">
        <f t="shared" si="0"/>
        <v>0.41666666666666669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2.5833333333333335</v>
      </c>
      <c r="E131" s="4">
        <f t="shared" si="1"/>
        <v>3.0833333333333335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3.2083333333333335</v>
      </c>
      <c r="E132" s="4">
        <f t="shared" si="2"/>
        <v>3.5416666666666665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2.7083333333333335</v>
      </c>
      <c r="E133" s="4">
        <f t="shared" si="3"/>
        <v>2.8333333333333335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9F16-65D3-434E-BB75-9B605EF8A36D}">
  <dimension ref="A1:H134"/>
  <sheetViews>
    <sheetView topLeftCell="A91" workbookViewId="0">
      <selection activeCell="G25" sqref="G25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6" width="18.83203125" style="1" bestFit="1" customWidth="1"/>
    <col min="7" max="7" width="24.33203125" style="20" customWidth="1"/>
    <col min="8" max="8" width="132.5" style="1" bestFit="1" customWidth="1"/>
    <col min="9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0</v>
      </c>
      <c r="G2" s="20">
        <v>1</v>
      </c>
    </row>
    <row r="3" spans="1:7">
      <c r="A3" s="1">
        <v>2</v>
      </c>
      <c r="C3" s="3">
        <v>3</v>
      </c>
      <c r="D3" s="3">
        <v>0</v>
      </c>
      <c r="E3" s="3">
        <v>0</v>
      </c>
      <c r="G3" s="20">
        <v>1</v>
      </c>
    </row>
    <row r="4" spans="1:7">
      <c r="A4" s="1">
        <v>3</v>
      </c>
      <c r="C4" s="3">
        <v>1</v>
      </c>
      <c r="D4" s="3">
        <v>0</v>
      </c>
      <c r="E4" s="3">
        <v>0</v>
      </c>
      <c r="G4" s="20">
        <v>0.8</v>
      </c>
    </row>
    <row r="5" spans="1:7">
      <c r="A5" s="1">
        <v>4</v>
      </c>
      <c r="C5" s="3">
        <v>5</v>
      </c>
      <c r="D5" s="3">
        <v>5</v>
      </c>
      <c r="E5" s="3">
        <v>0</v>
      </c>
      <c r="G5" s="20">
        <v>1</v>
      </c>
    </row>
    <row r="6" spans="1:7">
      <c r="A6" s="1">
        <v>5</v>
      </c>
      <c r="C6" s="3">
        <v>5</v>
      </c>
      <c r="D6" s="3">
        <v>5</v>
      </c>
      <c r="E6" s="3">
        <v>0</v>
      </c>
      <c r="G6" s="20">
        <v>1</v>
      </c>
    </row>
    <row r="7" spans="1:7">
      <c r="A7" s="1">
        <v>6</v>
      </c>
      <c r="C7" s="3">
        <v>3</v>
      </c>
      <c r="D7" s="3">
        <v>0</v>
      </c>
      <c r="E7" s="3">
        <v>0</v>
      </c>
      <c r="G7" s="20">
        <v>1</v>
      </c>
    </row>
    <row r="8" spans="1:7">
      <c r="A8" s="1">
        <v>7</v>
      </c>
      <c r="C8" s="3">
        <v>1</v>
      </c>
      <c r="D8" s="3">
        <v>0</v>
      </c>
      <c r="E8" s="3">
        <v>0</v>
      </c>
      <c r="G8" s="20">
        <v>1</v>
      </c>
    </row>
    <row r="9" spans="1:7">
      <c r="A9" s="1">
        <v>8</v>
      </c>
      <c r="C9" s="3">
        <v>5</v>
      </c>
      <c r="D9" s="3">
        <v>5</v>
      </c>
      <c r="E9" s="3">
        <v>0</v>
      </c>
      <c r="G9" s="20">
        <v>1</v>
      </c>
    </row>
    <row r="10" spans="1:7">
      <c r="A10" s="1">
        <v>9</v>
      </c>
      <c r="C10" s="3">
        <v>5</v>
      </c>
      <c r="D10" s="3">
        <v>5</v>
      </c>
      <c r="E10" s="3">
        <v>0</v>
      </c>
      <c r="G10" s="20">
        <v>1</v>
      </c>
    </row>
    <row r="11" spans="1:7">
      <c r="A11" s="23">
        <v>10</v>
      </c>
      <c r="C11" s="3">
        <v>5</v>
      </c>
      <c r="D11" s="3">
        <v>5</v>
      </c>
      <c r="E11" s="3">
        <v>5</v>
      </c>
      <c r="G11" s="20">
        <v>0.8</v>
      </c>
    </row>
    <row r="12" spans="1:7">
      <c r="A12" s="1">
        <v>11</v>
      </c>
      <c r="C12" s="3">
        <v>5</v>
      </c>
      <c r="D12" s="3">
        <v>5</v>
      </c>
      <c r="E12" s="3">
        <v>0</v>
      </c>
      <c r="G12" s="20">
        <v>1</v>
      </c>
    </row>
    <row r="13" spans="1:7">
      <c r="A13" s="1">
        <v>12</v>
      </c>
      <c r="C13" s="3">
        <v>3</v>
      </c>
      <c r="D13" s="3">
        <v>0</v>
      </c>
      <c r="E13" s="3">
        <v>0</v>
      </c>
      <c r="G13" s="20">
        <v>1</v>
      </c>
    </row>
    <row r="14" spans="1:7">
      <c r="A14" s="1">
        <v>13</v>
      </c>
      <c r="C14" s="3">
        <v>1</v>
      </c>
      <c r="D14" s="3">
        <v>0</v>
      </c>
      <c r="E14" s="3">
        <v>0</v>
      </c>
      <c r="G14" s="20">
        <v>0.8</v>
      </c>
    </row>
    <row r="15" spans="1:7">
      <c r="A15" s="1">
        <v>14</v>
      </c>
      <c r="C15" s="3">
        <v>5</v>
      </c>
      <c r="D15" s="3">
        <v>5</v>
      </c>
      <c r="E15" s="3">
        <v>0</v>
      </c>
      <c r="G15" s="20">
        <v>1</v>
      </c>
    </row>
    <row r="16" spans="1:7">
      <c r="A16" s="1">
        <v>15</v>
      </c>
      <c r="C16" s="3">
        <v>5</v>
      </c>
      <c r="D16" s="3">
        <v>5</v>
      </c>
      <c r="E16" s="3">
        <v>0</v>
      </c>
      <c r="G16" s="20">
        <v>1</v>
      </c>
    </row>
    <row r="17" spans="1:8">
      <c r="A17" s="1">
        <v>16</v>
      </c>
      <c r="C17" s="3">
        <v>3</v>
      </c>
      <c r="D17" s="3">
        <v>0</v>
      </c>
      <c r="E17" s="3">
        <v>0</v>
      </c>
      <c r="G17" s="20">
        <v>1</v>
      </c>
    </row>
    <row r="18" spans="1:8">
      <c r="A18" s="1">
        <v>17</v>
      </c>
      <c r="C18" s="3">
        <v>1</v>
      </c>
      <c r="D18" s="3">
        <v>0</v>
      </c>
      <c r="E18" s="3">
        <v>0</v>
      </c>
      <c r="G18" s="20">
        <v>0.8</v>
      </c>
    </row>
    <row r="19" spans="1:8">
      <c r="A19" s="1">
        <v>18</v>
      </c>
      <c r="C19" s="3">
        <v>5</v>
      </c>
      <c r="D19" s="3">
        <v>5</v>
      </c>
      <c r="E19" s="3">
        <v>5</v>
      </c>
      <c r="G19" s="20">
        <v>1</v>
      </c>
    </row>
    <row r="20" spans="1:8">
      <c r="A20" s="1">
        <v>19</v>
      </c>
      <c r="C20" s="3">
        <v>5</v>
      </c>
      <c r="D20" s="3">
        <v>5</v>
      </c>
      <c r="E20" s="3">
        <v>0</v>
      </c>
      <c r="G20" s="20">
        <v>1</v>
      </c>
    </row>
    <row r="21" spans="1:8">
      <c r="A21" s="1">
        <v>20</v>
      </c>
      <c r="C21" s="3">
        <v>5</v>
      </c>
      <c r="D21" s="3">
        <v>5</v>
      </c>
      <c r="E21" s="3">
        <v>0</v>
      </c>
      <c r="G21" s="20">
        <v>1</v>
      </c>
    </row>
    <row r="22" spans="1:8">
      <c r="A22" s="1">
        <v>21</v>
      </c>
      <c r="C22" s="3">
        <v>5</v>
      </c>
      <c r="D22" s="3">
        <v>5</v>
      </c>
      <c r="E22" s="3">
        <v>0</v>
      </c>
      <c r="G22" s="20">
        <v>1</v>
      </c>
    </row>
    <row r="23" spans="1:8">
      <c r="A23" s="1">
        <v>22</v>
      </c>
      <c r="C23" s="3">
        <v>3</v>
      </c>
      <c r="D23" s="3">
        <v>0</v>
      </c>
      <c r="E23" s="3">
        <v>0</v>
      </c>
      <c r="G23" s="20">
        <v>1</v>
      </c>
    </row>
    <row r="24" spans="1:8">
      <c r="A24" s="23">
        <v>23</v>
      </c>
      <c r="C24" s="3">
        <v>1</v>
      </c>
      <c r="D24" s="3">
        <v>0</v>
      </c>
      <c r="E24" s="3">
        <v>0</v>
      </c>
      <c r="G24" s="20">
        <v>0.8</v>
      </c>
    </row>
    <row r="25" spans="1:8">
      <c r="A25" s="1">
        <v>24</v>
      </c>
      <c r="C25" s="3">
        <v>5</v>
      </c>
      <c r="D25" s="1">
        <v>5</v>
      </c>
      <c r="E25" s="3">
        <v>0</v>
      </c>
      <c r="G25" s="20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20">
        <v>1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20">
        <v>1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20">
        <v>1</v>
      </c>
    </row>
    <row r="31" spans="1:8">
      <c r="A31" s="1">
        <v>4</v>
      </c>
      <c r="C31" s="3">
        <v>5</v>
      </c>
      <c r="D31" s="3">
        <v>0</v>
      </c>
      <c r="E31" s="3">
        <v>0</v>
      </c>
      <c r="G31" s="20">
        <v>0.8</v>
      </c>
    </row>
    <row r="32" spans="1:8">
      <c r="A32" s="1">
        <v>5</v>
      </c>
      <c r="C32" s="3">
        <v>5</v>
      </c>
      <c r="D32" s="3">
        <v>0</v>
      </c>
      <c r="E32" s="3">
        <v>3</v>
      </c>
      <c r="G32" s="20">
        <v>1</v>
      </c>
      <c r="H32" s="1" t="s">
        <v>39</v>
      </c>
    </row>
    <row r="33" spans="1:8">
      <c r="A33" s="1">
        <v>6</v>
      </c>
      <c r="C33" s="3">
        <v>5</v>
      </c>
      <c r="D33" s="3">
        <v>5</v>
      </c>
      <c r="E33" s="3">
        <v>0</v>
      </c>
      <c r="G33" s="20">
        <v>1</v>
      </c>
      <c r="H33" s="1" t="s">
        <v>40</v>
      </c>
    </row>
    <row r="34" spans="1:8">
      <c r="A34" s="1">
        <v>7</v>
      </c>
      <c r="C34" s="3">
        <v>5</v>
      </c>
      <c r="D34" s="3">
        <v>3</v>
      </c>
      <c r="E34" s="3">
        <v>3</v>
      </c>
      <c r="G34" s="20">
        <v>1</v>
      </c>
      <c r="H34" s="1" t="s">
        <v>41</v>
      </c>
    </row>
    <row r="35" spans="1:8">
      <c r="A35" s="1">
        <v>8</v>
      </c>
      <c r="C35" s="3">
        <v>5</v>
      </c>
      <c r="D35" s="3">
        <v>5</v>
      </c>
      <c r="E35" s="3">
        <v>5</v>
      </c>
      <c r="G35" s="20">
        <v>1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20">
        <v>1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20">
        <v>1</v>
      </c>
    </row>
    <row r="38" spans="1:8">
      <c r="A38" s="1">
        <v>11</v>
      </c>
      <c r="C38" s="3">
        <v>5</v>
      </c>
      <c r="D38" s="3">
        <v>5</v>
      </c>
      <c r="E38" s="3">
        <v>5</v>
      </c>
      <c r="G38" s="20">
        <v>1</v>
      </c>
    </row>
    <row r="39" spans="1:8">
      <c r="A39" s="2">
        <v>12</v>
      </c>
      <c r="C39" s="1">
        <v>5</v>
      </c>
      <c r="D39" s="1">
        <v>0</v>
      </c>
      <c r="E39" s="1">
        <v>3</v>
      </c>
      <c r="G39" s="20">
        <v>1</v>
      </c>
      <c r="H39" s="1" t="s">
        <v>42</v>
      </c>
    </row>
    <row r="40" spans="1:8">
      <c r="A40" s="1">
        <v>13</v>
      </c>
      <c r="C40" s="3">
        <v>5</v>
      </c>
      <c r="D40" s="3">
        <v>0</v>
      </c>
      <c r="E40" s="3">
        <v>3</v>
      </c>
      <c r="G40" s="20">
        <v>0.6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20">
        <v>1</v>
      </c>
    </row>
    <row r="42" spans="1:8">
      <c r="A42" s="1">
        <v>15</v>
      </c>
      <c r="C42" s="3">
        <v>5</v>
      </c>
      <c r="D42" s="3">
        <v>0</v>
      </c>
      <c r="E42" s="3">
        <v>3</v>
      </c>
      <c r="G42" s="20">
        <v>1</v>
      </c>
      <c r="H42" s="1" t="s">
        <v>45</v>
      </c>
    </row>
    <row r="43" spans="1:8">
      <c r="A43" s="2">
        <v>16</v>
      </c>
      <c r="C43" s="3">
        <v>5</v>
      </c>
      <c r="D43" s="1">
        <v>0</v>
      </c>
      <c r="E43" s="1">
        <v>0</v>
      </c>
      <c r="G43" s="20">
        <v>1</v>
      </c>
      <c r="H43" s="1" t="s">
        <v>43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20">
        <v>1</v>
      </c>
      <c r="H44" s="1" t="s">
        <v>44</v>
      </c>
    </row>
    <row r="45" spans="1:8">
      <c r="A45" s="1">
        <v>18</v>
      </c>
      <c r="C45" s="3">
        <v>5</v>
      </c>
      <c r="D45" s="1">
        <v>5</v>
      </c>
      <c r="E45" s="1">
        <v>5</v>
      </c>
      <c r="G45" s="20">
        <v>0.8</v>
      </c>
      <c r="H45" s="1" t="s">
        <v>46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20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20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G48" s="20">
        <v>1</v>
      </c>
    </row>
    <row r="49" spans="1:8">
      <c r="A49" s="1">
        <v>22</v>
      </c>
      <c r="C49" s="3">
        <v>5</v>
      </c>
      <c r="D49" s="3">
        <v>2</v>
      </c>
      <c r="E49" s="3">
        <v>3</v>
      </c>
      <c r="G49" s="20">
        <v>1</v>
      </c>
      <c r="H49" s="1" t="s">
        <v>113</v>
      </c>
    </row>
    <row r="50" spans="1:8">
      <c r="A50" s="1">
        <v>23</v>
      </c>
      <c r="C50" s="3">
        <v>5</v>
      </c>
      <c r="D50" s="1">
        <v>4</v>
      </c>
      <c r="E50" s="1">
        <v>5</v>
      </c>
      <c r="G50" s="20">
        <v>0.8</v>
      </c>
      <c r="H50" s="1" t="s">
        <v>47</v>
      </c>
    </row>
    <row r="51" spans="1:8">
      <c r="A51" s="1">
        <v>24</v>
      </c>
      <c r="C51" s="3">
        <v>5</v>
      </c>
      <c r="D51" s="1">
        <v>0</v>
      </c>
      <c r="E51" s="1">
        <v>3</v>
      </c>
      <c r="G51" s="20">
        <v>1</v>
      </c>
      <c r="H51" s="1" t="s">
        <v>114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G53" s="20">
        <v>0.6</v>
      </c>
      <c r="H53" s="1" t="s">
        <v>48</v>
      </c>
    </row>
    <row r="54" spans="1:8">
      <c r="A54" s="1">
        <v>2</v>
      </c>
      <c r="C54" s="1">
        <v>5</v>
      </c>
      <c r="D54" s="1">
        <v>0</v>
      </c>
      <c r="E54" s="1">
        <v>0</v>
      </c>
      <c r="G54" s="20">
        <v>0.8</v>
      </c>
    </row>
    <row r="55" spans="1:8">
      <c r="A55" s="1">
        <v>3</v>
      </c>
      <c r="C55" s="1">
        <v>5</v>
      </c>
      <c r="D55" s="1">
        <v>5</v>
      </c>
      <c r="E55" s="1">
        <v>5</v>
      </c>
      <c r="G55" s="20">
        <v>1</v>
      </c>
    </row>
    <row r="56" spans="1:8">
      <c r="A56" s="1">
        <v>4</v>
      </c>
      <c r="C56" s="1">
        <v>5</v>
      </c>
      <c r="D56" s="1">
        <v>5</v>
      </c>
      <c r="E56" s="1">
        <v>5</v>
      </c>
      <c r="G56" s="20">
        <v>1</v>
      </c>
      <c r="H56" s="1" t="s">
        <v>49</v>
      </c>
    </row>
    <row r="57" spans="1:8">
      <c r="A57" s="1">
        <v>5</v>
      </c>
      <c r="C57" s="1">
        <v>5</v>
      </c>
      <c r="D57" s="1">
        <v>5</v>
      </c>
      <c r="E57" s="1">
        <v>5</v>
      </c>
      <c r="G57" s="20">
        <v>1</v>
      </c>
    </row>
    <row r="58" spans="1:8">
      <c r="A58" s="1">
        <v>6</v>
      </c>
      <c r="C58" s="1">
        <v>5</v>
      </c>
      <c r="D58" s="1">
        <v>5</v>
      </c>
      <c r="E58" s="1">
        <v>5</v>
      </c>
      <c r="G58" s="20">
        <v>1</v>
      </c>
    </row>
    <row r="59" spans="1:8">
      <c r="A59" s="1">
        <v>7</v>
      </c>
      <c r="C59" s="1">
        <v>5</v>
      </c>
      <c r="D59" s="1">
        <v>5</v>
      </c>
      <c r="E59" s="1">
        <v>5</v>
      </c>
      <c r="G59" s="20">
        <v>1</v>
      </c>
    </row>
    <row r="60" spans="1:8">
      <c r="A60" s="1">
        <v>8</v>
      </c>
      <c r="C60" s="1">
        <v>5</v>
      </c>
      <c r="D60" s="1">
        <v>5</v>
      </c>
      <c r="E60" s="1">
        <v>5</v>
      </c>
      <c r="G60" s="20">
        <v>1</v>
      </c>
    </row>
    <row r="61" spans="1:8">
      <c r="A61" s="1">
        <v>9</v>
      </c>
      <c r="C61" s="1">
        <v>5</v>
      </c>
      <c r="D61" s="1">
        <v>5</v>
      </c>
      <c r="E61" s="1">
        <v>5</v>
      </c>
      <c r="G61" s="20">
        <v>0.6</v>
      </c>
    </row>
    <row r="62" spans="1:8">
      <c r="A62" s="1">
        <v>10</v>
      </c>
      <c r="C62" s="1">
        <v>5</v>
      </c>
      <c r="D62" s="1">
        <v>5</v>
      </c>
      <c r="E62" s="1">
        <v>5</v>
      </c>
      <c r="G62" s="20">
        <v>1</v>
      </c>
    </row>
    <row r="63" spans="1:8">
      <c r="A63" s="1">
        <v>11</v>
      </c>
      <c r="C63" s="1">
        <v>5</v>
      </c>
      <c r="D63" s="1">
        <v>0</v>
      </c>
      <c r="E63" s="1">
        <v>2</v>
      </c>
      <c r="G63" s="20">
        <v>1</v>
      </c>
    </row>
    <row r="64" spans="1:8">
      <c r="A64" s="1">
        <v>12</v>
      </c>
      <c r="C64" s="1">
        <v>5</v>
      </c>
      <c r="D64" s="1">
        <v>5</v>
      </c>
      <c r="E64" s="1">
        <v>5</v>
      </c>
      <c r="G64" s="20">
        <v>1</v>
      </c>
    </row>
    <row r="65" spans="1:8">
      <c r="A65" s="1">
        <v>13</v>
      </c>
      <c r="C65" s="1">
        <v>5</v>
      </c>
      <c r="D65" s="1">
        <v>5</v>
      </c>
      <c r="E65" s="1">
        <v>5</v>
      </c>
      <c r="G65" s="20">
        <v>1</v>
      </c>
    </row>
    <row r="66" spans="1:8">
      <c r="A66" s="1">
        <v>14</v>
      </c>
      <c r="C66" s="1">
        <v>5</v>
      </c>
      <c r="D66" s="1">
        <v>5</v>
      </c>
      <c r="E66" s="1">
        <v>5</v>
      </c>
      <c r="G66" s="20">
        <v>1</v>
      </c>
      <c r="H66" s="1" t="s">
        <v>50</v>
      </c>
    </row>
    <row r="67" spans="1:8">
      <c r="A67" s="1">
        <v>15</v>
      </c>
      <c r="C67" s="1">
        <v>5</v>
      </c>
      <c r="D67" s="1">
        <v>2</v>
      </c>
      <c r="E67" s="1">
        <v>3</v>
      </c>
      <c r="G67" s="20">
        <v>1</v>
      </c>
      <c r="H67" s="1" t="s">
        <v>51</v>
      </c>
    </row>
    <row r="68" spans="1:8">
      <c r="A68" s="1">
        <v>16</v>
      </c>
      <c r="C68" s="1">
        <v>5</v>
      </c>
      <c r="D68" s="1">
        <v>0</v>
      </c>
      <c r="E68" s="1">
        <v>3</v>
      </c>
      <c r="G68" s="20">
        <v>1</v>
      </c>
      <c r="H68" s="1" t="s">
        <v>52</v>
      </c>
    </row>
    <row r="69" spans="1:8">
      <c r="A69" s="1">
        <v>17</v>
      </c>
      <c r="C69" s="1">
        <v>5</v>
      </c>
      <c r="D69" s="1">
        <v>5</v>
      </c>
      <c r="E69" s="1">
        <v>5</v>
      </c>
      <c r="G69" s="20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20">
        <v>1</v>
      </c>
      <c r="H70" s="1" t="s">
        <v>53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20">
        <v>1</v>
      </c>
    </row>
    <row r="72" spans="1:8">
      <c r="A72" s="1">
        <v>20</v>
      </c>
      <c r="C72" s="1">
        <v>5</v>
      </c>
      <c r="D72" s="1">
        <v>5</v>
      </c>
      <c r="E72" s="1">
        <v>5</v>
      </c>
      <c r="G72" s="20">
        <v>1</v>
      </c>
    </row>
    <row r="73" spans="1:8">
      <c r="A73" s="1">
        <v>21</v>
      </c>
      <c r="C73" s="1">
        <v>5</v>
      </c>
      <c r="D73" s="1">
        <v>5</v>
      </c>
      <c r="E73" s="1">
        <v>5</v>
      </c>
      <c r="G73" s="20">
        <v>1</v>
      </c>
    </row>
    <row r="74" spans="1:8">
      <c r="A74" s="1">
        <v>22</v>
      </c>
      <c r="C74" s="1">
        <v>5</v>
      </c>
      <c r="D74" s="3">
        <v>5</v>
      </c>
      <c r="E74" s="3">
        <v>5</v>
      </c>
      <c r="G74" s="20">
        <v>1</v>
      </c>
    </row>
    <row r="75" spans="1:8">
      <c r="A75" s="1">
        <v>23</v>
      </c>
      <c r="C75" s="1">
        <v>5</v>
      </c>
      <c r="D75" s="1">
        <v>0</v>
      </c>
      <c r="E75" s="1">
        <v>0</v>
      </c>
      <c r="G75" s="20">
        <v>1</v>
      </c>
      <c r="H75" s="1" t="s">
        <v>54</v>
      </c>
    </row>
    <row r="76" spans="1:8">
      <c r="A76" s="1">
        <v>24</v>
      </c>
      <c r="C76" s="1">
        <v>5</v>
      </c>
      <c r="D76" s="1">
        <v>0</v>
      </c>
      <c r="E76" s="1">
        <v>0</v>
      </c>
      <c r="G76" s="20">
        <v>1</v>
      </c>
      <c r="H76" s="1" t="s">
        <v>55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G78" s="20">
        <v>1</v>
      </c>
      <c r="H78" s="1" t="s">
        <v>56</v>
      </c>
    </row>
    <row r="79" spans="1:8">
      <c r="A79" s="1">
        <v>2</v>
      </c>
      <c r="C79" s="1">
        <v>5</v>
      </c>
      <c r="D79" s="1">
        <v>0</v>
      </c>
      <c r="E79" s="1">
        <v>0</v>
      </c>
      <c r="G79" s="20">
        <v>1</v>
      </c>
    </row>
    <row r="80" spans="1:8">
      <c r="A80" s="1">
        <v>3</v>
      </c>
      <c r="C80" s="1">
        <v>5</v>
      </c>
      <c r="D80" s="1">
        <v>5</v>
      </c>
      <c r="E80" s="1">
        <v>5</v>
      </c>
      <c r="G80" s="20">
        <v>0.8</v>
      </c>
    </row>
    <row r="81" spans="1:8">
      <c r="A81" s="1">
        <v>4</v>
      </c>
      <c r="C81" s="1">
        <v>5</v>
      </c>
      <c r="D81" s="1">
        <v>5</v>
      </c>
      <c r="E81" s="1">
        <v>0</v>
      </c>
      <c r="G81" s="20">
        <v>1</v>
      </c>
      <c r="H81" s="1" t="s">
        <v>57</v>
      </c>
    </row>
    <row r="82" spans="1:8">
      <c r="A82" s="1">
        <v>5</v>
      </c>
      <c r="C82" s="1">
        <v>5</v>
      </c>
      <c r="D82" s="1">
        <v>5</v>
      </c>
      <c r="E82" s="1">
        <v>5</v>
      </c>
      <c r="G82" s="20">
        <v>1</v>
      </c>
    </row>
    <row r="83" spans="1:8">
      <c r="A83" s="1">
        <v>6</v>
      </c>
      <c r="C83" s="1">
        <v>5</v>
      </c>
      <c r="D83" s="1">
        <v>5</v>
      </c>
      <c r="E83" s="1">
        <v>5</v>
      </c>
      <c r="G83" s="20">
        <v>1</v>
      </c>
    </row>
    <row r="84" spans="1:8">
      <c r="A84" s="1">
        <v>7</v>
      </c>
      <c r="C84" s="1">
        <v>5</v>
      </c>
      <c r="D84" s="1">
        <v>5</v>
      </c>
      <c r="E84" s="1">
        <v>5</v>
      </c>
      <c r="G84" s="20">
        <v>1</v>
      </c>
    </row>
    <row r="85" spans="1:8">
      <c r="A85" s="1">
        <v>8</v>
      </c>
      <c r="C85" s="1">
        <v>5</v>
      </c>
      <c r="D85" s="1">
        <v>5</v>
      </c>
      <c r="E85" s="1">
        <v>5</v>
      </c>
      <c r="G85" s="20">
        <v>1</v>
      </c>
    </row>
    <row r="86" spans="1:8">
      <c r="A86" s="1">
        <v>9</v>
      </c>
      <c r="C86" s="1">
        <v>5</v>
      </c>
      <c r="D86" s="1">
        <v>5</v>
      </c>
      <c r="E86" s="1">
        <v>5</v>
      </c>
      <c r="G86" s="20">
        <v>1</v>
      </c>
    </row>
    <row r="87" spans="1:8">
      <c r="A87" s="1">
        <v>10</v>
      </c>
      <c r="C87" s="1">
        <v>5</v>
      </c>
      <c r="D87" s="1">
        <v>0</v>
      </c>
      <c r="E87" s="1">
        <v>0</v>
      </c>
      <c r="G87" s="20">
        <v>1</v>
      </c>
      <c r="H87" s="1" t="s">
        <v>58</v>
      </c>
    </row>
    <row r="88" spans="1:8">
      <c r="A88" s="1">
        <v>11</v>
      </c>
      <c r="C88" s="1">
        <v>5</v>
      </c>
      <c r="D88" s="1">
        <v>5</v>
      </c>
      <c r="E88" s="1">
        <v>5</v>
      </c>
      <c r="G88" s="20">
        <v>1</v>
      </c>
    </row>
    <row r="89" spans="1:8">
      <c r="A89" s="1">
        <v>12</v>
      </c>
      <c r="C89" s="1">
        <v>5</v>
      </c>
      <c r="D89" s="1">
        <v>5</v>
      </c>
      <c r="E89" s="1">
        <v>5</v>
      </c>
      <c r="G89" s="20">
        <v>1</v>
      </c>
    </row>
    <row r="90" spans="1:8">
      <c r="A90" s="1">
        <v>13</v>
      </c>
      <c r="C90" s="1">
        <v>5</v>
      </c>
      <c r="D90" s="1">
        <v>0</v>
      </c>
      <c r="E90" s="1">
        <v>3</v>
      </c>
      <c r="G90" s="20">
        <v>0.8</v>
      </c>
    </row>
    <row r="91" spans="1:8">
      <c r="A91" s="1">
        <v>14</v>
      </c>
      <c r="C91" s="1">
        <v>5</v>
      </c>
      <c r="D91" s="1">
        <v>0</v>
      </c>
      <c r="E91" s="1">
        <v>2</v>
      </c>
      <c r="G91" s="20">
        <v>0.8</v>
      </c>
      <c r="H91" s="1" t="s">
        <v>59</v>
      </c>
    </row>
    <row r="92" spans="1:8">
      <c r="A92" s="1">
        <v>15</v>
      </c>
      <c r="C92" s="1">
        <v>5</v>
      </c>
      <c r="D92" s="1">
        <v>0</v>
      </c>
      <c r="E92" s="1">
        <v>0</v>
      </c>
      <c r="G92" s="20">
        <v>1</v>
      </c>
    </row>
    <row r="93" spans="1:8">
      <c r="A93" s="1">
        <v>16</v>
      </c>
      <c r="C93" s="1">
        <v>5</v>
      </c>
      <c r="D93" s="1">
        <v>0</v>
      </c>
      <c r="E93" s="1">
        <v>0</v>
      </c>
      <c r="G93" s="20">
        <v>1</v>
      </c>
    </row>
    <row r="94" spans="1:8">
      <c r="A94" s="1">
        <v>17</v>
      </c>
      <c r="C94" s="1">
        <v>5</v>
      </c>
      <c r="D94" s="1">
        <v>5</v>
      </c>
      <c r="E94" s="1">
        <v>5</v>
      </c>
      <c r="G94" s="20">
        <v>1</v>
      </c>
    </row>
    <row r="95" spans="1:8">
      <c r="A95" s="1">
        <v>18</v>
      </c>
      <c r="C95" s="1">
        <v>5</v>
      </c>
      <c r="D95" s="1">
        <v>5</v>
      </c>
      <c r="E95" s="1">
        <v>5</v>
      </c>
      <c r="G95" s="20">
        <v>1</v>
      </c>
      <c r="H95" s="1" t="s">
        <v>60</v>
      </c>
    </row>
    <row r="96" spans="1:8">
      <c r="A96" s="1">
        <v>19</v>
      </c>
      <c r="C96" s="1">
        <v>5</v>
      </c>
      <c r="D96" s="1">
        <v>5</v>
      </c>
      <c r="E96" s="1">
        <v>5</v>
      </c>
      <c r="G96" s="20">
        <v>1</v>
      </c>
    </row>
    <row r="97" spans="1:8">
      <c r="A97" s="1">
        <v>20</v>
      </c>
      <c r="C97" s="1">
        <v>5</v>
      </c>
      <c r="D97" s="1">
        <v>5</v>
      </c>
      <c r="E97" s="1">
        <v>5</v>
      </c>
      <c r="G97" s="20">
        <v>1</v>
      </c>
    </row>
    <row r="98" spans="1:8">
      <c r="A98" s="1">
        <v>21</v>
      </c>
      <c r="C98" s="1">
        <v>5</v>
      </c>
      <c r="D98" s="1">
        <v>5</v>
      </c>
      <c r="E98" s="1">
        <v>5</v>
      </c>
      <c r="G98" s="20">
        <v>1</v>
      </c>
    </row>
    <row r="99" spans="1:8">
      <c r="A99" s="1">
        <v>22</v>
      </c>
      <c r="C99" s="1">
        <v>5</v>
      </c>
      <c r="D99" s="1">
        <v>0</v>
      </c>
      <c r="E99" s="1">
        <v>2</v>
      </c>
      <c r="G99" s="20">
        <v>0.6</v>
      </c>
      <c r="H99" s="1" t="s">
        <v>61</v>
      </c>
    </row>
    <row r="100" spans="1:8">
      <c r="A100" s="1">
        <v>23</v>
      </c>
      <c r="C100" s="1">
        <v>5</v>
      </c>
      <c r="D100" s="3">
        <v>0</v>
      </c>
      <c r="E100" s="3">
        <v>0</v>
      </c>
      <c r="G100" s="20">
        <v>1</v>
      </c>
      <c r="H100" s="1" t="s">
        <v>62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G101" s="20">
        <v>1</v>
      </c>
      <c r="H101" s="1" t="s">
        <v>63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  <c r="G103" s="20">
        <v>1</v>
      </c>
    </row>
    <row r="104" spans="1:8">
      <c r="A104" s="1">
        <v>2</v>
      </c>
      <c r="C104" s="1">
        <v>5</v>
      </c>
      <c r="D104" s="1">
        <v>5</v>
      </c>
      <c r="E104" s="1">
        <v>5</v>
      </c>
      <c r="G104" s="20">
        <v>1</v>
      </c>
    </row>
    <row r="105" spans="1:8">
      <c r="A105" s="1">
        <v>3</v>
      </c>
      <c r="C105" s="1">
        <v>5</v>
      </c>
      <c r="D105" s="1">
        <v>5</v>
      </c>
      <c r="E105" s="1">
        <v>5</v>
      </c>
      <c r="G105" s="20">
        <v>1</v>
      </c>
    </row>
    <row r="106" spans="1:8">
      <c r="A106" s="1">
        <v>4</v>
      </c>
      <c r="C106" s="1">
        <v>5</v>
      </c>
      <c r="D106" s="1">
        <v>5</v>
      </c>
      <c r="E106" s="1">
        <v>5</v>
      </c>
      <c r="G106" s="20">
        <v>1</v>
      </c>
    </row>
    <row r="107" spans="1:8">
      <c r="A107" s="1">
        <v>5</v>
      </c>
      <c r="C107" s="1">
        <v>5</v>
      </c>
      <c r="D107" s="1">
        <v>5</v>
      </c>
      <c r="E107" s="1">
        <v>5</v>
      </c>
      <c r="G107" s="20">
        <v>1</v>
      </c>
    </row>
    <row r="108" spans="1:8">
      <c r="A108" s="1">
        <v>6</v>
      </c>
      <c r="C108" s="1">
        <v>5</v>
      </c>
      <c r="D108" s="1">
        <v>5</v>
      </c>
      <c r="E108" s="1">
        <v>5</v>
      </c>
      <c r="G108" s="20">
        <v>1</v>
      </c>
    </row>
    <row r="109" spans="1:8">
      <c r="A109" s="1">
        <v>7</v>
      </c>
      <c r="C109" s="1">
        <v>5</v>
      </c>
      <c r="D109" s="1">
        <v>5</v>
      </c>
      <c r="E109" s="1">
        <v>5</v>
      </c>
      <c r="G109" s="20">
        <v>1</v>
      </c>
    </row>
    <row r="110" spans="1:8">
      <c r="A110" s="1">
        <v>8</v>
      </c>
      <c r="C110" s="1">
        <v>5</v>
      </c>
      <c r="D110" s="1">
        <v>5</v>
      </c>
      <c r="E110" s="1">
        <v>5</v>
      </c>
      <c r="G110" s="20">
        <v>1</v>
      </c>
    </row>
    <row r="111" spans="1:8">
      <c r="A111" s="1">
        <v>9</v>
      </c>
      <c r="C111" s="1">
        <v>5</v>
      </c>
      <c r="D111" s="1">
        <v>5</v>
      </c>
      <c r="E111" s="1">
        <v>5</v>
      </c>
      <c r="G111" s="20">
        <v>1</v>
      </c>
    </row>
    <row r="112" spans="1:8">
      <c r="A112" s="1">
        <v>10</v>
      </c>
      <c r="C112" s="1">
        <v>5</v>
      </c>
      <c r="D112" s="1">
        <v>5</v>
      </c>
      <c r="E112" s="1">
        <v>5</v>
      </c>
      <c r="G112" s="20">
        <v>1</v>
      </c>
    </row>
    <row r="113" spans="1:8">
      <c r="A113" s="1">
        <v>11</v>
      </c>
      <c r="C113" s="1">
        <v>5</v>
      </c>
      <c r="D113" s="1">
        <v>5</v>
      </c>
      <c r="E113" s="1">
        <v>5</v>
      </c>
      <c r="G113" s="20">
        <v>1</v>
      </c>
    </row>
    <row r="114" spans="1:8">
      <c r="A114" s="1">
        <v>12</v>
      </c>
      <c r="C114" s="1">
        <v>5</v>
      </c>
      <c r="D114" s="1">
        <v>5</v>
      </c>
      <c r="E114" s="1">
        <v>5</v>
      </c>
      <c r="G114" s="20">
        <v>1</v>
      </c>
    </row>
    <row r="115" spans="1:8">
      <c r="A115" s="1">
        <v>13</v>
      </c>
      <c r="C115" s="1">
        <v>5</v>
      </c>
      <c r="D115" s="1">
        <v>5</v>
      </c>
      <c r="E115" s="1">
        <v>5</v>
      </c>
      <c r="G115" s="20">
        <v>1</v>
      </c>
    </row>
    <row r="116" spans="1:8">
      <c r="A116" s="1">
        <v>14</v>
      </c>
      <c r="C116" s="1">
        <v>5</v>
      </c>
      <c r="D116" s="1">
        <v>5</v>
      </c>
      <c r="E116" s="1">
        <v>5</v>
      </c>
      <c r="G116" s="20">
        <v>1</v>
      </c>
    </row>
    <row r="117" spans="1:8">
      <c r="A117" s="1">
        <v>15</v>
      </c>
      <c r="C117" s="1">
        <v>5</v>
      </c>
      <c r="D117" s="1">
        <v>5</v>
      </c>
      <c r="E117" s="1">
        <v>5</v>
      </c>
      <c r="G117" s="20">
        <v>1</v>
      </c>
    </row>
    <row r="118" spans="1:8">
      <c r="A118" s="1">
        <v>16</v>
      </c>
      <c r="C118" s="1">
        <v>5</v>
      </c>
      <c r="D118" s="1">
        <v>5</v>
      </c>
      <c r="E118" s="1">
        <v>5</v>
      </c>
      <c r="G118" s="20">
        <v>1</v>
      </c>
    </row>
    <row r="119" spans="1:8">
      <c r="A119" s="1">
        <v>17</v>
      </c>
      <c r="C119" s="1">
        <v>5</v>
      </c>
      <c r="D119" s="1">
        <v>5</v>
      </c>
      <c r="E119" s="1">
        <v>5</v>
      </c>
      <c r="G119" s="20">
        <v>1</v>
      </c>
    </row>
    <row r="120" spans="1:8">
      <c r="A120" s="1">
        <v>18</v>
      </c>
      <c r="C120" s="1">
        <v>5</v>
      </c>
      <c r="D120" s="1">
        <v>5</v>
      </c>
      <c r="E120" s="1">
        <v>5</v>
      </c>
      <c r="G120" s="20">
        <v>1</v>
      </c>
    </row>
    <row r="121" spans="1:8">
      <c r="A121" s="1">
        <v>19</v>
      </c>
      <c r="C121" s="1">
        <v>5</v>
      </c>
      <c r="D121" s="1">
        <v>5</v>
      </c>
      <c r="E121" s="1">
        <v>5</v>
      </c>
      <c r="G121" s="20">
        <v>1</v>
      </c>
    </row>
    <row r="122" spans="1:8">
      <c r="A122" s="1">
        <v>20</v>
      </c>
      <c r="C122" s="1">
        <v>5</v>
      </c>
      <c r="D122" s="1">
        <v>5</v>
      </c>
      <c r="E122" s="1">
        <v>5</v>
      </c>
      <c r="G122" s="20">
        <v>1</v>
      </c>
    </row>
    <row r="123" spans="1:8">
      <c r="A123" s="1">
        <v>21</v>
      </c>
      <c r="C123" s="1">
        <v>5</v>
      </c>
      <c r="D123" s="1">
        <v>5</v>
      </c>
      <c r="E123" s="1">
        <v>5</v>
      </c>
      <c r="G123" s="20">
        <v>1</v>
      </c>
    </row>
    <row r="124" spans="1:8">
      <c r="A124" s="1">
        <v>22</v>
      </c>
      <c r="C124" s="1">
        <v>5</v>
      </c>
      <c r="D124" s="1">
        <v>5</v>
      </c>
      <c r="E124" s="1">
        <v>5</v>
      </c>
      <c r="G124" s="20">
        <v>1</v>
      </c>
    </row>
    <row r="125" spans="1:8">
      <c r="A125" s="1">
        <v>23</v>
      </c>
      <c r="C125" s="1">
        <v>5</v>
      </c>
      <c r="D125" s="1">
        <v>0</v>
      </c>
      <c r="E125" s="1">
        <v>0</v>
      </c>
      <c r="G125" s="20">
        <v>1</v>
      </c>
      <c r="H125" s="1" t="s">
        <v>65</v>
      </c>
    </row>
    <row r="126" spans="1:8">
      <c r="A126" s="1">
        <v>24</v>
      </c>
      <c r="C126" s="1">
        <v>5</v>
      </c>
      <c r="D126" s="1">
        <v>0</v>
      </c>
      <c r="E126" s="1">
        <v>2</v>
      </c>
      <c r="G126" s="20">
        <v>0.8</v>
      </c>
      <c r="H126" s="1" t="s">
        <v>64</v>
      </c>
    </row>
    <row r="130" spans="2:5">
      <c r="B130" s="1" t="s">
        <v>4</v>
      </c>
      <c r="C130" s="4">
        <f>AVERAGE(C2:C25)</f>
        <v>3.75</v>
      </c>
      <c r="D130" s="4">
        <f t="shared" ref="D130:E130" si="0">AVERAGE(D2:D25)</f>
        <v>2.9166666666666665</v>
      </c>
      <c r="E130" s="4">
        <f t="shared" si="0"/>
        <v>0.41666666666666669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2.7916666666666665</v>
      </c>
      <c r="E131" s="4">
        <f t="shared" si="1"/>
        <v>3.2916666666666665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3.625</v>
      </c>
      <c r="E132" s="4">
        <f t="shared" si="2"/>
        <v>3.7916666666666665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2.9166666666666665</v>
      </c>
      <c r="E133" s="4">
        <f t="shared" si="3"/>
        <v>3.0416666666666665</v>
      </c>
    </row>
    <row r="134" spans="2:5">
      <c r="B134" s="1" t="s">
        <v>12</v>
      </c>
      <c r="C134" s="4">
        <f>AVERAGE(C103:C126)</f>
        <v>5</v>
      </c>
      <c r="D134" s="4">
        <f>AVERAGE(D103:D126)</f>
        <v>4.583333333333333</v>
      </c>
      <c r="E134" s="4">
        <f t="shared" ref="E134" si="4">AVERAGE(E103:E126)</f>
        <v>4.666666666666667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81FC-26A3-5C49-9054-C1099C3462C6}">
  <dimension ref="A1:H134"/>
  <sheetViews>
    <sheetView topLeftCell="A38" zoomScale="150" zoomScaleNormal="150" workbookViewId="0">
      <selection activeCell="A38"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5">
      <c r="A33" s="1">
        <v>6</v>
      </c>
      <c r="C33" s="3">
        <v>5</v>
      </c>
      <c r="D33" s="3">
        <v>5</v>
      </c>
      <c r="E33" s="3">
        <v>5</v>
      </c>
    </row>
    <row r="34" spans="1:5">
      <c r="A34" s="1">
        <v>7</v>
      </c>
      <c r="C34" s="3">
        <v>5</v>
      </c>
      <c r="D34" s="3">
        <v>5</v>
      </c>
      <c r="E34" s="3">
        <v>5</v>
      </c>
    </row>
    <row r="35" spans="1:5">
      <c r="A35" s="1">
        <v>8</v>
      </c>
      <c r="C35" s="3">
        <v>5</v>
      </c>
      <c r="D35" s="3">
        <v>5</v>
      </c>
      <c r="E35" s="3">
        <v>5</v>
      </c>
    </row>
    <row r="36" spans="1:5">
      <c r="A36" s="1">
        <v>9</v>
      </c>
      <c r="C36" s="3">
        <v>5</v>
      </c>
      <c r="D36" s="3">
        <v>5</v>
      </c>
      <c r="E36" s="3">
        <v>5</v>
      </c>
    </row>
    <row r="37" spans="1:5">
      <c r="A37" s="1">
        <v>10</v>
      </c>
      <c r="C37" s="3">
        <v>5</v>
      </c>
      <c r="D37" s="3">
        <v>5</v>
      </c>
      <c r="E37" s="3">
        <v>5</v>
      </c>
    </row>
    <row r="38" spans="1:5">
      <c r="A38" s="1">
        <v>11</v>
      </c>
      <c r="C38" s="3">
        <v>5</v>
      </c>
      <c r="D38" s="3">
        <v>5</v>
      </c>
      <c r="E38" s="3">
        <v>5</v>
      </c>
    </row>
    <row r="39" spans="1:5">
      <c r="A39" s="2">
        <v>12</v>
      </c>
      <c r="C39" s="3">
        <v>5</v>
      </c>
      <c r="D39" s="3">
        <v>5</v>
      </c>
      <c r="E39" s="3">
        <v>5</v>
      </c>
    </row>
    <row r="40" spans="1:5">
      <c r="A40" s="1">
        <v>13</v>
      </c>
      <c r="C40" s="3">
        <v>5</v>
      </c>
      <c r="D40" s="3">
        <v>5</v>
      </c>
      <c r="E40" s="3">
        <v>5</v>
      </c>
    </row>
    <row r="41" spans="1:5">
      <c r="A41" s="1">
        <v>14</v>
      </c>
      <c r="C41" s="3">
        <v>5</v>
      </c>
      <c r="D41" s="3">
        <v>3</v>
      </c>
      <c r="E41" s="3">
        <v>5</v>
      </c>
    </row>
    <row r="42" spans="1:5">
      <c r="A42" s="1">
        <v>15</v>
      </c>
      <c r="C42" s="3">
        <v>5</v>
      </c>
      <c r="D42" s="3">
        <v>5</v>
      </c>
      <c r="E42" s="3">
        <v>5</v>
      </c>
    </row>
    <row r="43" spans="1:5">
      <c r="A43" s="2">
        <v>16</v>
      </c>
      <c r="C43" s="3">
        <v>5</v>
      </c>
      <c r="D43" s="3">
        <v>5</v>
      </c>
      <c r="E43" s="3">
        <v>5</v>
      </c>
    </row>
    <row r="44" spans="1:5">
      <c r="A44" s="2">
        <v>17</v>
      </c>
      <c r="C44" s="3">
        <v>5</v>
      </c>
      <c r="D44" s="3">
        <v>5</v>
      </c>
      <c r="E44" s="3">
        <v>5</v>
      </c>
    </row>
    <row r="45" spans="1:5">
      <c r="A45" s="1">
        <v>18</v>
      </c>
      <c r="C45" s="3">
        <v>5</v>
      </c>
      <c r="D45" s="3">
        <v>5</v>
      </c>
      <c r="E45" s="3">
        <v>5</v>
      </c>
    </row>
    <row r="46" spans="1:5">
      <c r="A46" s="1">
        <v>19</v>
      </c>
      <c r="C46" s="3">
        <v>5</v>
      </c>
      <c r="D46" s="3">
        <v>3</v>
      </c>
      <c r="E46" s="3">
        <v>3</v>
      </c>
    </row>
    <row r="47" spans="1:5">
      <c r="A47" s="1">
        <v>20</v>
      </c>
      <c r="C47" s="3">
        <v>5</v>
      </c>
      <c r="D47" s="3">
        <v>5</v>
      </c>
      <c r="E47" s="3">
        <v>5</v>
      </c>
    </row>
    <row r="48" spans="1:5">
      <c r="A48" s="1">
        <v>21</v>
      </c>
      <c r="C48" s="3">
        <v>5</v>
      </c>
      <c r="D48" s="3">
        <v>5</v>
      </c>
      <c r="E48" s="3">
        <v>5</v>
      </c>
    </row>
    <row r="49" spans="1:5">
      <c r="A49" s="1">
        <v>22</v>
      </c>
      <c r="C49" s="3">
        <v>5</v>
      </c>
      <c r="D49" s="3">
        <v>5</v>
      </c>
      <c r="E49" s="3">
        <v>5</v>
      </c>
    </row>
    <row r="50" spans="1:5">
      <c r="A50" s="1">
        <v>23</v>
      </c>
      <c r="C50" s="3">
        <v>5</v>
      </c>
      <c r="D50" s="3">
        <v>5</v>
      </c>
      <c r="E50" s="3">
        <v>5</v>
      </c>
    </row>
    <row r="51" spans="1:5">
      <c r="A51" s="1">
        <v>24</v>
      </c>
      <c r="C51" s="3">
        <v>5</v>
      </c>
      <c r="D51" s="3">
        <v>5</v>
      </c>
      <c r="E51" s="3">
        <v>5</v>
      </c>
    </row>
    <row r="53" spans="1:5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5">
      <c r="A54" s="1">
        <v>2</v>
      </c>
      <c r="C54" s="3">
        <v>5</v>
      </c>
      <c r="D54" s="3">
        <v>5</v>
      </c>
      <c r="E54" s="3">
        <v>5</v>
      </c>
    </row>
    <row r="55" spans="1:5">
      <c r="A55" s="1">
        <v>3</v>
      </c>
      <c r="C55" s="3">
        <v>5</v>
      </c>
      <c r="D55" s="3">
        <v>5</v>
      </c>
      <c r="E55" s="3">
        <v>5</v>
      </c>
    </row>
    <row r="56" spans="1:5">
      <c r="A56" s="1">
        <v>4</v>
      </c>
      <c r="C56" s="3">
        <v>5</v>
      </c>
      <c r="D56" s="3">
        <v>5</v>
      </c>
      <c r="E56" s="3">
        <v>5</v>
      </c>
    </row>
    <row r="57" spans="1:5">
      <c r="A57" s="1">
        <v>5</v>
      </c>
      <c r="C57" s="3">
        <v>5</v>
      </c>
      <c r="D57" s="3">
        <v>5</v>
      </c>
      <c r="E57" s="3">
        <v>5</v>
      </c>
    </row>
    <row r="58" spans="1:5">
      <c r="A58" s="1">
        <v>6</v>
      </c>
      <c r="C58" s="3">
        <v>5</v>
      </c>
      <c r="D58" s="3">
        <v>5</v>
      </c>
      <c r="E58" s="3">
        <v>5</v>
      </c>
    </row>
    <row r="59" spans="1:5">
      <c r="A59" s="1">
        <v>7</v>
      </c>
      <c r="C59" s="3">
        <v>5</v>
      </c>
      <c r="D59" s="3">
        <v>5</v>
      </c>
      <c r="E59" s="3">
        <v>5</v>
      </c>
    </row>
    <row r="60" spans="1:5">
      <c r="A60" s="1">
        <v>8</v>
      </c>
      <c r="C60" s="3">
        <v>5</v>
      </c>
      <c r="D60" s="3">
        <v>5</v>
      </c>
      <c r="E60" s="3">
        <v>5</v>
      </c>
    </row>
    <row r="61" spans="1:5">
      <c r="A61" s="1">
        <v>9</v>
      </c>
      <c r="C61" s="3">
        <v>5</v>
      </c>
      <c r="D61" s="3">
        <v>5</v>
      </c>
      <c r="E61" s="3">
        <v>5</v>
      </c>
    </row>
    <row r="62" spans="1:5">
      <c r="A62" s="1">
        <v>10</v>
      </c>
      <c r="C62" s="3">
        <v>5</v>
      </c>
      <c r="D62" s="3">
        <v>5</v>
      </c>
      <c r="E62" s="3">
        <v>5</v>
      </c>
    </row>
    <row r="63" spans="1:5">
      <c r="A63" s="1">
        <v>11</v>
      </c>
      <c r="C63" s="3">
        <v>5</v>
      </c>
      <c r="D63" s="3">
        <v>5</v>
      </c>
      <c r="E63" s="3">
        <v>5</v>
      </c>
    </row>
    <row r="64" spans="1:5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1">
        <v>15</v>
      </c>
      <c r="C67" s="3">
        <v>5</v>
      </c>
      <c r="D67" s="3">
        <v>5</v>
      </c>
      <c r="E67" s="3">
        <v>5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1">
        <v>17</v>
      </c>
      <c r="C69" s="1">
        <v>5</v>
      </c>
      <c r="D69" s="1">
        <v>0</v>
      </c>
      <c r="E69" s="1">
        <v>0</v>
      </c>
      <c r="H69" s="1" t="s">
        <v>95</v>
      </c>
    </row>
    <row r="70" spans="1:8">
      <c r="A70" s="2">
        <v>18</v>
      </c>
      <c r="C70" s="1">
        <v>5</v>
      </c>
      <c r="D70" s="1">
        <v>5</v>
      </c>
      <c r="E70" s="1">
        <v>1</v>
      </c>
      <c r="H70" s="8" t="s">
        <v>96</v>
      </c>
    </row>
    <row r="71" spans="1:8">
      <c r="A71" s="1">
        <v>19</v>
      </c>
      <c r="C71" s="1">
        <v>5</v>
      </c>
      <c r="D71" s="1">
        <v>5</v>
      </c>
      <c r="E71" s="1">
        <v>5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3">
        <v>5</v>
      </c>
      <c r="D75" s="3">
        <v>5</v>
      </c>
      <c r="E75" s="3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</row>
    <row r="78" spans="1:8">
      <c r="A78" s="1">
        <v>1</v>
      </c>
      <c r="B78" s="1" t="s">
        <v>11</v>
      </c>
      <c r="C78" s="3">
        <v>5</v>
      </c>
      <c r="D78" s="3">
        <v>0</v>
      </c>
      <c r="E78" s="3">
        <v>0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8">
      <c r="A81" s="1">
        <v>4</v>
      </c>
      <c r="C81" s="3">
        <v>5</v>
      </c>
      <c r="D81" s="3">
        <v>5</v>
      </c>
      <c r="E81" s="3">
        <v>5</v>
      </c>
    </row>
    <row r="82" spans="1:8">
      <c r="A82" s="1">
        <v>5</v>
      </c>
      <c r="C82" s="3">
        <v>5</v>
      </c>
      <c r="D82" s="3">
        <v>5</v>
      </c>
      <c r="E82" s="3">
        <v>5</v>
      </c>
    </row>
    <row r="83" spans="1:8">
      <c r="A83" s="1">
        <v>6</v>
      </c>
      <c r="C83" s="3">
        <v>5</v>
      </c>
      <c r="D83" s="3">
        <v>5</v>
      </c>
      <c r="E83" s="3">
        <v>5</v>
      </c>
    </row>
    <row r="84" spans="1:8">
      <c r="A84" s="1">
        <v>7</v>
      </c>
      <c r="C84" s="3">
        <v>5</v>
      </c>
      <c r="D84" s="3">
        <v>5</v>
      </c>
      <c r="E84" s="3">
        <v>5</v>
      </c>
    </row>
    <row r="85" spans="1:8">
      <c r="A85" s="1">
        <v>8</v>
      </c>
      <c r="C85" s="3">
        <v>5</v>
      </c>
      <c r="D85" s="3">
        <v>5</v>
      </c>
      <c r="E85" s="3">
        <v>5</v>
      </c>
    </row>
    <row r="86" spans="1:8">
      <c r="A86" s="1">
        <v>9</v>
      </c>
      <c r="C86" s="3">
        <v>5</v>
      </c>
      <c r="D86" s="3">
        <v>5</v>
      </c>
      <c r="E86" s="3">
        <v>5</v>
      </c>
    </row>
    <row r="87" spans="1:8">
      <c r="A87" s="1">
        <v>10</v>
      </c>
      <c r="C87" s="3">
        <v>5</v>
      </c>
      <c r="D87" s="3">
        <v>5</v>
      </c>
      <c r="E87" s="3">
        <v>5</v>
      </c>
    </row>
    <row r="88" spans="1:8">
      <c r="A88" s="1">
        <v>11</v>
      </c>
      <c r="C88" s="3">
        <v>5</v>
      </c>
      <c r="D88" s="3">
        <v>5</v>
      </c>
      <c r="E88" s="3">
        <v>5</v>
      </c>
    </row>
    <row r="89" spans="1:8">
      <c r="A89" s="1">
        <v>12</v>
      </c>
      <c r="C89" s="3">
        <v>5</v>
      </c>
      <c r="D89" s="3">
        <v>5</v>
      </c>
      <c r="E89" s="3">
        <v>5</v>
      </c>
    </row>
    <row r="90" spans="1:8">
      <c r="A90" s="1">
        <v>13</v>
      </c>
      <c r="C90" s="3">
        <v>5</v>
      </c>
      <c r="D90" s="3">
        <v>5</v>
      </c>
      <c r="E90" s="3">
        <v>5</v>
      </c>
    </row>
    <row r="91" spans="1:8">
      <c r="A91" s="1">
        <v>14</v>
      </c>
      <c r="C91" s="3">
        <v>5</v>
      </c>
      <c r="D91" s="3">
        <v>5</v>
      </c>
      <c r="E91" s="3">
        <v>5</v>
      </c>
    </row>
    <row r="92" spans="1:8">
      <c r="A92" s="1">
        <v>15</v>
      </c>
      <c r="C92" s="3">
        <v>5</v>
      </c>
      <c r="D92" s="3">
        <v>5</v>
      </c>
      <c r="E92" s="3">
        <v>5</v>
      </c>
    </row>
    <row r="93" spans="1:8">
      <c r="A93" s="1">
        <v>16</v>
      </c>
      <c r="C93" s="1">
        <v>5</v>
      </c>
      <c r="D93" s="1">
        <v>3</v>
      </c>
      <c r="E93" s="1">
        <v>0</v>
      </c>
      <c r="H93" s="1" t="s">
        <v>97</v>
      </c>
    </row>
    <row r="94" spans="1:8">
      <c r="A94" s="1">
        <v>17</v>
      </c>
      <c r="C94" s="3">
        <v>5</v>
      </c>
      <c r="D94" s="3">
        <v>5</v>
      </c>
      <c r="E94" s="3">
        <v>5</v>
      </c>
    </row>
    <row r="95" spans="1:8">
      <c r="A95" s="1">
        <v>18</v>
      </c>
      <c r="C95" s="3">
        <v>5</v>
      </c>
      <c r="D95" s="3">
        <v>5</v>
      </c>
      <c r="E95" s="3">
        <v>5</v>
      </c>
    </row>
    <row r="96" spans="1:8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3">
        <v>5</v>
      </c>
      <c r="D99" s="1">
        <v>0</v>
      </c>
      <c r="E99" s="1">
        <v>2</v>
      </c>
    </row>
    <row r="100" spans="1:8">
      <c r="A100" s="1">
        <v>23</v>
      </c>
      <c r="C100" s="3">
        <v>5</v>
      </c>
      <c r="D100" s="3">
        <v>5</v>
      </c>
      <c r="E100" s="3">
        <v>5</v>
      </c>
      <c r="H100" s="1" t="s">
        <v>98</v>
      </c>
    </row>
    <row r="101" spans="1:8">
      <c r="A101" s="1">
        <v>24</v>
      </c>
      <c r="C101" s="3">
        <v>5</v>
      </c>
      <c r="D101" s="3">
        <v>5</v>
      </c>
      <c r="E101" s="3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5">
      <c r="A113" s="1">
        <v>11</v>
      </c>
      <c r="C113" s="3">
        <v>5</v>
      </c>
      <c r="D113" s="3">
        <v>5</v>
      </c>
      <c r="E113" s="3">
        <v>5</v>
      </c>
    </row>
    <row r="114" spans="1:5">
      <c r="A114" s="1">
        <v>12</v>
      </c>
      <c r="C114" s="3">
        <v>5</v>
      </c>
      <c r="D114" s="3">
        <v>5</v>
      </c>
      <c r="E114" s="3">
        <v>5</v>
      </c>
    </row>
    <row r="115" spans="1:5">
      <c r="A115" s="1">
        <v>13</v>
      </c>
      <c r="C115" s="3">
        <v>5</v>
      </c>
      <c r="D115" s="3">
        <v>5</v>
      </c>
      <c r="E115" s="3">
        <v>5</v>
      </c>
    </row>
    <row r="116" spans="1:5">
      <c r="A116" s="1">
        <v>14</v>
      </c>
      <c r="C116" s="3">
        <v>5</v>
      </c>
      <c r="D116" s="3">
        <v>5</v>
      </c>
      <c r="E116" s="3">
        <v>5</v>
      </c>
    </row>
    <row r="117" spans="1:5">
      <c r="A117" s="1">
        <v>15</v>
      </c>
      <c r="C117" s="3">
        <v>5</v>
      </c>
      <c r="D117" s="3">
        <v>5</v>
      </c>
      <c r="E117" s="3">
        <v>5</v>
      </c>
    </row>
    <row r="118" spans="1:5">
      <c r="A118" s="1">
        <v>16</v>
      </c>
      <c r="C118" s="3">
        <v>5</v>
      </c>
      <c r="D118" s="3">
        <v>5</v>
      </c>
      <c r="E118" s="3">
        <v>5</v>
      </c>
    </row>
    <row r="119" spans="1:5">
      <c r="A119" s="1">
        <v>17</v>
      </c>
      <c r="C119" s="3">
        <v>5</v>
      </c>
      <c r="D119" s="3">
        <v>5</v>
      </c>
      <c r="E119" s="3">
        <v>5</v>
      </c>
    </row>
    <row r="120" spans="1:5">
      <c r="A120" s="1">
        <v>18</v>
      </c>
      <c r="C120" s="3">
        <v>5</v>
      </c>
      <c r="D120" s="3">
        <v>5</v>
      </c>
      <c r="E120" s="3">
        <v>5</v>
      </c>
    </row>
    <row r="121" spans="1:5">
      <c r="A121" s="1">
        <v>19</v>
      </c>
      <c r="C121" s="3">
        <v>5</v>
      </c>
      <c r="D121" s="3">
        <v>5</v>
      </c>
      <c r="E121" s="3">
        <v>5</v>
      </c>
    </row>
    <row r="122" spans="1:5">
      <c r="A122" s="1">
        <v>20</v>
      </c>
      <c r="C122" s="3">
        <v>5</v>
      </c>
      <c r="D122" s="3">
        <v>5</v>
      </c>
      <c r="E122" s="3">
        <v>5</v>
      </c>
    </row>
    <row r="123" spans="1:5">
      <c r="A123" s="1">
        <v>21</v>
      </c>
      <c r="C123" s="3">
        <v>5</v>
      </c>
      <c r="D123" s="3">
        <v>5</v>
      </c>
      <c r="E123" s="3">
        <v>5</v>
      </c>
    </row>
    <row r="124" spans="1:5">
      <c r="A124" s="1">
        <v>22</v>
      </c>
      <c r="C124" s="3">
        <v>5</v>
      </c>
      <c r="D124" s="3">
        <v>5</v>
      </c>
      <c r="E124" s="3">
        <v>5</v>
      </c>
    </row>
    <row r="125" spans="1:5">
      <c r="A125" s="1">
        <v>23</v>
      </c>
      <c r="C125" s="3">
        <v>5</v>
      </c>
      <c r="D125" s="3">
        <v>5</v>
      </c>
      <c r="E125" s="3">
        <v>5</v>
      </c>
    </row>
    <row r="126" spans="1:5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4.833333333333333</v>
      </c>
      <c r="E131" s="4">
        <f t="shared" si="1"/>
        <v>4.916666666666667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4.791666666666667</v>
      </c>
      <c r="E132" s="4">
        <f t="shared" si="2"/>
        <v>4.625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4.5</v>
      </c>
      <c r="E133" s="4">
        <f t="shared" si="3"/>
        <v>4.458333333333333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8A76-BB33-CD41-B738-120DFEAE9541}">
  <dimension ref="A1:H134"/>
  <sheetViews>
    <sheetView topLeftCell="A99" workbookViewId="0">
      <selection activeCell="D131" sqref="D13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4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4">
        <v>5</v>
      </c>
      <c r="E2" s="3">
        <v>5</v>
      </c>
    </row>
    <row r="3" spans="1:6">
      <c r="A3" s="1">
        <v>2</v>
      </c>
      <c r="C3" s="3">
        <v>5</v>
      </c>
      <c r="D3" s="4">
        <v>5</v>
      </c>
      <c r="E3" s="3">
        <v>5</v>
      </c>
    </row>
    <row r="4" spans="1:6">
      <c r="A4" s="1">
        <v>3</v>
      </c>
      <c r="C4" s="3">
        <v>5</v>
      </c>
      <c r="D4" s="4">
        <v>5</v>
      </c>
      <c r="E4" s="3">
        <v>5</v>
      </c>
    </row>
    <row r="5" spans="1:6">
      <c r="A5" s="1">
        <v>4</v>
      </c>
      <c r="C5" s="3">
        <v>5</v>
      </c>
      <c r="D5" s="4">
        <v>5</v>
      </c>
      <c r="E5" s="3">
        <v>5</v>
      </c>
    </row>
    <row r="6" spans="1:6">
      <c r="A6" s="1">
        <v>5</v>
      </c>
      <c r="C6" s="3">
        <v>5</v>
      </c>
      <c r="D6" s="4">
        <v>5</v>
      </c>
      <c r="E6" s="3">
        <v>5</v>
      </c>
    </row>
    <row r="7" spans="1:6">
      <c r="A7" s="1">
        <v>6</v>
      </c>
      <c r="C7" s="3">
        <v>5</v>
      </c>
      <c r="D7" s="4">
        <v>5</v>
      </c>
      <c r="E7" s="3">
        <v>5</v>
      </c>
    </row>
    <row r="8" spans="1:6">
      <c r="A8" s="1">
        <v>7</v>
      </c>
      <c r="C8" s="3">
        <v>5</v>
      </c>
      <c r="D8" s="4">
        <v>5</v>
      </c>
      <c r="E8" s="3">
        <v>5</v>
      </c>
    </row>
    <row r="9" spans="1:6">
      <c r="A9" s="1">
        <v>8</v>
      </c>
      <c r="C9" s="3">
        <v>5</v>
      </c>
      <c r="D9" s="4">
        <v>5</v>
      </c>
      <c r="E9" s="3">
        <v>5</v>
      </c>
    </row>
    <row r="10" spans="1:6">
      <c r="A10" s="1">
        <v>9</v>
      </c>
      <c r="C10" s="3">
        <v>5</v>
      </c>
      <c r="D10" s="4">
        <v>5</v>
      </c>
      <c r="E10" s="3">
        <v>5</v>
      </c>
    </row>
    <row r="11" spans="1:6">
      <c r="A11" s="1">
        <v>10</v>
      </c>
      <c r="C11" s="3">
        <v>5</v>
      </c>
      <c r="D11" s="4">
        <v>5</v>
      </c>
      <c r="E11" s="3">
        <v>5</v>
      </c>
    </row>
    <row r="12" spans="1:6">
      <c r="A12" s="1">
        <v>11</v>
      </c>
      <c r="C12" s="3">
        <v>5</v>
      </c>
      <c r="D12" s="4">
        <v>5</v>
      </c>
      <c r="E12" s="3">
        <v>5</v>
      </c>
    </row>
    <row r="13" spans="1:6">
      <c r="A13" s="1">
        <v>12</v>
      </c>
      <c r="C13" s="3">
        <v>5</v>
      </c>
      <c r="D13" s="4">
        <v>5</v>
      </c>
      <c r="E13" s="3">
        <v>5</v>
      </c>
    </row>
    <row r="14" spans="1:6">
      <c r="A14" s="1">
        <v>13</v>
      </c>
      <c r="C14" s="3">
        <v>5</v>
      </c>
      <c r="D14" s="4">
        <v>5</v>
      </c>
      <c r="E14" s="3">
        <v>5</v>
      </c>
    </row>
    <row r="15" spans="1:6">
      <c r="A15" s="1">
        <v>14</v>
      </c>
      <c r="C15" s="3">
        <v>5</v>
      </c>
      <c r="D15" s="4">
        <v>5</v>
      </c>
      <c r="E15" s="3">
        <v>5</v>
      </c>
    </row>
    <row r="16" spans="1:6">
      <c r="A16" s="1">
        <v>15</v>
      </c>
      <c r="C16" s="3">
        <v>5</v>
      </c>
      <c r="D16" s="4">
        <v>5</v>
      </c>
      <c r="E16" s="3">
        <v>5</v>
      </c>
    </row>
    <row r="17" spans="1:8">
      <c r="A17" s="1">
        <v>16</v>
      </c>
      <c r="C17" s="3">
        <v>5</v>
      </c>
      <c r="D17" s="4">
        <v>5</v>
      </c>
      <c r="E17" s="3">
        <v>5</v>
      </c>
    </row>
    <row r="18" spans="1:8">
      <c r="A18" s="1">
        <v>17</v>
      </c>
      <c r="C18" s="3">
        <v>5</v>
      </c>
      <c r="D18" s="4">
        <v>5</v>
      </c>
      <c r="E18" s="3">
        <v>5</v>
      </c>
    </row>
    <row r="19" spans="1:8">
      <c r="A19" s="1">
        <v>18</v>
      </c>
      <c r="C19" s="3">
        <v>5</v>
      </c>
      <c r="D19" s="4">
        <v>5</v>
      </c>
      <c r="E19" s="3">
        <v>5</v>
      </c>
    </row>
    <row r="20" spans="1:8">
      <c r="A20" s="1">
        <v>19</v>
      </c>
      <c r="C20" s="3">
        <v>5</v>
      </c>
      <c r="D20" s="4">
        <v>5</v>
      </c>
      <c r="E20" s="3">
        <v>5</v>
      </c>
    </row>
    <row r="21" spans="1:8">
      <c r="A21" s="1">
        <v>20</v>
      </c>
      <c r="C21" s="3">
        <v>5</v>
      </c>
      <c r="D21" s="4">
        <v>5</v>
      </c>
      <c r="E21" s="3">
        <v>5</v>
      </c>
    </row>
    <row r="22" spans="1:8">
      <c r="A22" s="1">
        <v>21</v>
      </c>
      <c r="C22" s="3">
        <v>5</v>
      </c>
      <c r="D22" s="4">
        <v>5</v>
      </c>
      <c r="E22" s="3">
        <v>5</v>
      </c>
    </row>
    <row r="23" spans="1:8">
      <c r="A23" s="1">
        <v>22</v>
      </c>
      <c r="C23" s="3">
        <v>5</v>
      </c>
      <c r="D23" s="4">
        <v>5</v>
      </c>
      <c r="E23" s="3">
        <v>5</v>
      </c>
    </row>
    <row r="24" spans="1:8">
      <c r="A24" s="1">
        <v>23</v>
      </c>
      <c r="C24" s="3">
        <v>5</v>
      </c>
      <c r="D24" s="4">
        <v>5</v>
      </c>
      <c r="E24" s="3">
        <v>5</v>
      </c>
    </row>
    <row r="25" spans="1:8">
      <c r="A25" s="1">
        <v>24</v>
      </c>
      <c r="C25" s="3">
        <v>5</v>
      </c>
      <c r="D25" s="4">
        <v>5</v>
      </c>
      <c r="E25" s="3">
        <v>5</v>
      </c>
    </row>
    <row r="27" spans="1:8">
      <c r="C27" s="1" t="s">
        <v>5</v>
      </c>
      <c r="D27" s="4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4">
        <v>5</v>
      </c>
      <c r="E28" s="3">
        <v>5</v>
      </c>
    </row>
    <row r="29" spans="1:8">
      <c r="A29" s="1">
        <v>2</v>
      </c>
      <c r="C29" s="3">
        <v>5</v>
      </c>
      <c r="D29" s="4">
        <v>5</v>
      </c>
      <c r="E29" s="3">
        <v>5</v>
      </c>
    </row>
    <row r="30" spans="1:8">
      <c r="A30" s="1">
        <v>3</v>
      </c>
      <c r="C30" s="3">
        <v>5</v>
      </c>
      <c r="D30" s="4">
        <v>5</v>
      </c>
      <c r="E30" s="3">
        <v>5</v>
      </c>
    </row>
    <row r="31" spans="1:8">
      <c r="A31" s="1">
        <v>4</v>
      </c>
      <c r="C31" s="3">
        <v>5</v>
      </c>
      <c r="D31" s="4">
        <v>5</v>
      </c>
      <c r="E31" s="3">
        <v>5</v>
      </c>
    </row>
    <row r="32" spans="1:8">
      <c r="A32" s="1">
        <v>5</v>
      </c>
      <c r="C32" s="3">
        <v>5</v>
      </c>
      <c r="D32" s="4">
        <v>5</v>
      </c>
      <c r="E32" s="3">
        <v>5</v>
      </c>
    </row>
    <row r="33" spans="1:5">
      <c r="A33" s="1">
        <v>6</v>
      </c>
      <c r="C33" s="3">
        <v>5</v>
      </c>
      <c r="D33" s="4">
        <v>5</v>
      </c>
      <c r="E33" s="3">
        <v>5</v>
      </c>
    </row>
    <row r="34" spans="1:5">
      <c r="A34" s="1">
        <v>7</v>
      </c>
      <c r="C34" s="3">
        <v>5</v>
      </c>
      <c r="D34" s="4">
        <v>5</v>
      </c>
      <c r="E34" s="3">
        <v>5</v>
      </c>
    </row>
    <row r="35" spans="1:5">
      <c r="A35" s="1">
        <v>8</v>
      </c>
      <c r="C35" s="3">
        <v>5</v>
      </c>
      <c r="D35" s="4">
        <v>5</v>
      </c>
      <c r="E35" s="3">
        <v>5</v>
      </c>
    </row>
    <row r="36" spans="1:5">
      <c r="A36" s="1">
        <v>9</v>
      </c>
      <c r="C36" s="3">
        <v>5</v>
      </c>
      <c r="D36" s="4">
        <v>5</v>
      </c>
      <c r="E36" s="3">
        <v>5</v>
      </c>
    </row>
    <row r="37" spans="1:5">
      <c r="A37" s="1">
        <v>10</v>
      </c>
      <c r="C37" s="3">
        <v>5</v>
      </c>
      <c r="D37" s="4">
        <v>5</v>
      </c>
      <c r="E37" s="3">
        <v>5</v>
      </c>
    </row>
    <row r="38" spans="1:5">
      <c r="A38" s="1">
        <v>11</v>
      </c>
      <c r="C38" s="3">
        <v>5</v>
      </c>
      <c r="D38" s="4">
        <v>5</v>
      </c>
      <c r="E38" s="3">
        <v>5</v>
      </c>
    </row>
    <row r="39" spans="1:5">
      <c r="A39" s="2">
        <v>12</v>
      </c>
      <c r="C39" s="3">
        <v>5</v>
      </c>
      <c r="D39" s="4">
        <v>5</v>
      </c>
      <c r="E39" s="3">
        <v>5</v>
      </c>
    </row>
    <row r="40" spans="1:5">
      <c r="A40" s="1">
        <v>13</v>
      </c>
      <c r="C40" s="3">
        <v>5</v>
      </c>
      <c r="D40" s="4">
        <v>5</v>
      </c>
      <c r="E40" s="3">
        <v>5</v>
      </c>
    </row>
    <row r="41" spans="1:5">
      <c r="A41" s="1">
        <v>14</v>
      </c>
      <c r="C41" s="3">
        <v>5</v>
      </c>
      <c r="D41" s="4">
        <v>3.4</v>
      </c>
      <c r="E41" s="3">
        <v>5</v>
      </c>
    </row>
    <row r="42" spans="1:5">
      <c r="A42" s="1">
        <v>15</v>
      </c>
      <c r="C42" s="3">
        <v>5</v>
      </c>
      <c r="D42" s="4">
        <v>5</v>
      </c>
      <c r="E42" s="3">
        <v>5</v>
      </c>
    </row>
    <row r="43" spans="1:5">
      <c r="A43" s="2">
        <v>16</v>
      </c>
      <c r="C43" s="3">
        <v>5</v>
      </c>
      <c r="D43" s="4">
        <v>5</v>
      </c>
      <c r="E43" s="3">
        <v>5</v>
      </c>
    </row>
    <row r="44" spans="1:5">
      <c r="A44" s="2">
        <v>17</v>
      </c>
      <c r="C44" s="3">
        <v>5</v>
      </c>
      <c r="D44" s="4">
        <v>5</v>
      </c>
      <c r="E44" s="3">
        <v>5</v>
      </c>
    </row>
    <row r="45" spans="1:5">
      <c r="A45" s="1">
        <v>18</v>
      </c>
      <c r="C45" s="3">
        <v>5</v>
      </c>
      <c r="D45" s="4">
        <v>5</v>
      </c>
      <c r="E45" s="3">
        <v>5</v>
      </c>
    </row>
    <row r="46" spans="1:5">
      <c r="A46" s="1">
        <v>19</v>
      </c>
      <c r="C46" s="3">
        <v>5</v>
      </c>
      <c r="D46" s="4">
        <v>3</v>
      </c>
      <c r="E46" s="3">
        <v>3</v>
      </c>
    </row>
    <row r="47" spans="1:5">
      <c r="A47" s="1">
        <v>20</v>
      </c>
      <c r="C47" s="3">
        <v>5</v>
      </c>
      <c r="D47" s="4">
        <v>5</v>
      </c>
      <c r="E47" s="3">
        <v>5</v>
      </c>
    </row>
    <row r="48" spans="1:5">
      <c r="A48" s="1">
        <v>21</v>
      </c>
      <c r="C48" s="3">
        <v>5</v>
      </c>
      <c r="D48" s="4">
        <v>5</v>
      </c>
      <c r="E48" s="3">
        <v>5</v>
      </c>
    </row>
    <row r="49" spans="1:5">
      <c r="A49" s="1">
        <v>22</v>
      </c>
      <c r="C49" s="3">
        <v>5</v>
      </c>
      <c r="D49" s="4">
        <v>5</v>
      </c>
      <c r="E49" s="3">
        <v>5</v>
      </c>
    </row>
    <row r="50" spans="1:5">
      <c r="A50" s="1">
        <v>23</v>
      </c>
      <c r="C50" s="3">
        <v>5</v>
      </c>
      <c r="D50" s="4">
        <v>5</v>
      </c>
      <c r="E50" s="3">
        <v>5</v>
      </c>
    </row>
    <row r="51" spans="1:5">
      <c r="A51" s="1">
        <v>24</v>
      </c>
      <c r="C51" s="3">
        <v>5</v>
      </c>
      <c r="D51" s="4">
        <v>5</v>
      </c>
      <c r="E51" s="3">
        <v>5</v>
      </c>
    </row>
    <row r="53" spans="1:5">
      <c r="A53" s="1">
        <v>1</v>
      </c>
      <c r="B53" s="1" t="s">
        <v>10</v>
      </c>
      <c r="C53" s="3">
        <v>5</v>
      </c>
      <c r="D53" s="4">
        <v>5</v>
      </c>
      <c r="E53" s="3">
        <v>5</v>
      </c>
    </row>
    <row r="54" spans="1:5">
      <c r="A54" s="1">
        <v>2</v>
      </c>
      <c r="C54" s="3">
        <v>5</v>
      </c>
      <c r="D54" s="4">
        <v>5</v>
      </c>
      <c r="E54" s="3">
        <v>5</v>
      </c>
    </row>
    <row r="55" spans="1:5">
      <c r="A55" s="1">
        <v>3</v>
      </c>
      <c r="C55" s="3">
        <v>5</v>
      </c>
      <c r="D55" s="4">
        <v>5</v>
      </c>
      <c r="E55" s="3">
        <v>5</v>
      </c>
    </row>
    <row r="56" spans="1:5">
      <c r="A56" s="1">
        <v>4</v>
      </c>
      <c r="C56" s="3">
        <v>5</v>
      </c>
      <c r="D56" s="4">
        <v>5</v>
      </c>
      <c r="E56" s="3">
        <v>5</v>
      </c>
    </row>
    <row r="57" spans="1:5">
      <c r="A57" s="1">
        <v>5</v>
      </c>
      <c r="C57" s="3">
        <v>5</v>
      </c>
      <c r="D57" s="4">
        <v>5</v>
      </c>
      <c r="E57" s="3">
        <v>5</v>
      </c>
    </row>
    <row r="58" spans="1:5">
      <c r="A58" s="1">
        <v>6</v>
      </c>
      <c r="C58" s="3">
        <v>5</v>
      </c>
      <c r="D58" s="4">
        <v>5</v>
      </c>
      <c r="E58" s="3">
        <v>5</v>
      </c>
    </row>
    <row r="59" spans="1:5">
      <c r="A59" s="1">
        <v>7</v>
      </c>
      <c r="C59" s="3">
        <v>5</v>
      </c>
      <c r="D59" s="4">
        <v>5</v>
      </c>
      <c r="E59" s="3">
        <v>5</v>
      </c>
    </row>
    <row r="60" spans="1:5">
      <c r="A60" s="1">
        <v>8</v>
      </c>
      <c r="C60" s="3">
        <v>5</v>
      </c>
      <c r="D60" s="4">
        <v>5</v>
      </c>
      <c r="E60" s="3">
        <v>5</v>
      </c>
    </row>
    <row r="61" spans="1:5">
      <c r="A61" s="1">
        <v>9</v>
      </c>
      <c r="C61" s="3">
        <v>5</v>
      </c>
      <c r="D61" s="4">
        <v>5</v>
      </c>
      <c r="E61" s="3">
        <v>5</v>
      </c>
    </row>
    <row r="62" spans="1:5">
      <c r="A62" s="1">
        <v>10</v>
      </c>
      <c r="C62" s="3">
        <v>5</v>
      </c>
      <c r="D62" s="4">
        <v>5</v>
      </c>
      <c r="E62" s="3">
        <v>5</v>
      </c>
    </row>
    <row r="63" spans="1:5">
      <c r="A63" s="1">
        <v>11</v>
      </c>
      <c r="C63" s="3">
        <v>5</v>
      </c>
      <c r="D63" s="4">
        <v>5</v>
      </c>
      <c r="E63" s="3">
        <v>5</v>
      </c>
    </row>
    <row r="64" spans="1:5">
      <c r="A64" s="1">
        <v>12</v>
      </c>
      <c r="C64" s="3">
        <v>5</v>
      </c>
      <c r="D64" s="4">
        <v>5</v>
      </c>
      <c r="E64" s="3">
        <v>5</v>
      </c>
    </row>
    <row r="65" spans="1:8">
      <c r="A65" s="1">
        <v>13</v>
      </c>
      <c r="C65" s="3">
        <v>5</v>
      </c>
      <c r="D65" s="4">
        <v>5</v>
      </c>
      <c r="E65" s="3">
        <v>5</v>
      </c>
    </row>
    <row r="66" spans="1:8">
      <c r="A66" s="1">
        <v>14</v>
      </c>
      <c r="C66" s="3">
        <v>5</v>
      </c>
      <c r="D66" s="4">
        <v>5</v>
      </c>
      <c r="E66" s="3">
        <v>5</v>
      </c>
    </row>
    <row r="67" spans="1:8">
      <c r="A67" s="1">
        <v>15</v>
      </c>
      <c r="C67" s="3">
        <v>5</v>
      </c>
      <c r="D67" s="4">
        <v>5</v>
      </c>
      <c r="E67" s="3">
        <v>5</v>
      </c>
    </row>
    <row r="68" spans="1:8">
      <c r="A68" s="1">
        <v>16</v>
      </c>
      <c r="C68" s="3">
        <v>5</v>
      </c>
      <c r="D68" s="4">
        <v>5</v>
      </c>
      <c r="E68" s="3">
        <v>5</v>
      </c>
    </row>
    <row r="69" spans="1:8">
      <c r="A69" s="11">
        <v>17</v>
      </c>
      <c r="C69" s="1">
        <v>5</v>
      </c>
      <c r="D69" s="4">
        <v>0</v>
      </c>
      <c r="E69" s="1">
        <v>0</v>
      </c>
      <c r="H69" s="1" t="s">
        <v>95</v>
      </c>
    </row>
    <row r="70" spans="1:8">
      <c r="A70" s="2">
        <v>18</v>
      </c>
      <c r="C70" s="1">
        <v>5</v>
      </c>
      <c r="D70" s="4">
        <v>5</v>
      </c>
      <c r="E70" s="1">
        <v>1</v>
      </c>
      <c r="H70" s="8" t="s">
        <v>96</v>
      </c>
    </row>
    <row r="71" spans="1:8">
      <c r="A71" s="1">
        <v>19</v>
      </c>
      <c r="C71" s="1">
        <v>5</v>
      </c>
      <c r="D71" s="4">
        <v>5</v>
      </c>
      <c r="E71" s="1">
        <v>5</v>
      </c>
    </row>
    <row r="72" spans="1:8">
      <c r="A72" s="1">
        <v>20</v>
      </c>
      <c r="C72" s="3">
        <v>5</v>
      </c>
      <c r="D72" s="4">
        <v>5</v>
      </c>
      <c r="E72" s="3">
        <v>5</v>
      </c>
    </row>
    <row r="73" spans="1:8">
      <c r="A73" s="1">
        <v>21</v>
      </c>
      <c r="C73" s="3">
        <v>5</v>
      </c>
      <c r="D73" s="4">
        <v>5</v>
      </c>
      <c r="E73" s="3">
        <v>5</v>
      </c>
    </row>
    <row r="74" spans="1:8">
      <c r="A74" s="1">
        <v>22</v>
      </c>
      <c r="C74" s="3">
        <v>5</v>
      </c>
      <c r="D74" s="4">
        <v>5</v>
      </c>
      <c r="E74" s="3">
        <v>5</v>
      </c>
    </row>
    <row r="75" spans="1:8">
      <c r="A75" s="1">
        <v>23</v>
      </c>
      <c r="C75" s="3">
        <v>5</v>
      </c>
      <c r="D75" s="4">
        <v>5</v>
      </c>
      <c r="E75" s="3">
        <v>5</v>
      </c>
    </row>
    <row r="76" spans="1:8">
      <c r="A76" s="1">
        <v>24</v>
      </c>
      <c r="C76" s="3">
        <v>5</v>
      </c>
      <c r="D76" s="4">
        <v>5</v>
      </c>
      <c r="E76" s="3">
        <v>5</v>
      </c>
    </row>
    <row r="78" spans="1:8">
      <c r="A78" s="1">
        <v>1</v>
      </c>
      <c r="B78" s="1" t="s">
        <v>11</v>
      </c>
      <c r="C78" s="3">
        <v>5</v>
      </c>
      <c r="D78" s="4">
        <v>0</v>
      </c>
      <c r="E78" s="3">
        <v>0</v>
      </c>
    </row>
    <row r="79" spans="1:8">
      <c r="A79" s="1">
        <v>2</v>
      </c>
      <c r="C79" s="3">
        <v>5</v>
      </c>
      <c r="D79" s="4">
        <v>5</v>
      </c>
      <c r="E79" s="3">
        <v>5</v>
      </c>
    </row>
    <row r="80" spans="1:8">
      <c r="A80" s="1">
        <v>3</v>
      </c>
      <c r="C80" s="3">
        <v>5</v>
      </c>
      <c r="D80" s="4">
        <v>5</v>
      </c>
      <c r="E80" s="3">
        <v>5</v>
      </c>
    </row>
    <row r="81" spans="1:8">
      <c r="A81" s="1">
        <v>4</v>
      </c>
      <c r="C81" s="3">
        <v>5</v>
      </c>
      <c r="D81" s="4">
        <v>5</v>
      </c>
      <c r="E81" s="3">
        <v>5</v>
      </c>
    </row>
    <row r="82" spans="1:8">
      <c r="A82" s="1">
        <v>5</v>
      </c>
      <c r="C82" s="3">
        <v>5</v>
      </c>
      <c r="D82" s="4">
        <v>5</v>
      </c>
      <c r="E82" s="3">
        <v>5</v>
      </c>
    </row>
    <row r="83" spans="1:8">
      <c r="A83" s="1">
        <v>6</v>
      </c>
      <c r="C83" s="3">
        <v>5</v>
      </c>
      <c r="D83" s="4">
        <v>5</v>
      </c>
      <c r="E83" s="3">
        <v>5</v>
      </c>
    </row>
    <row r="84" spans="1:8">
      <c r="A84" s="1">
        <v>7</v>
      </c>
      <c r="C84" s="3">
        <v>5</v>
      </c>
      <c r="D84" s="4">
        <v>5</v>
      </c>
      <c r="E84" s="3">
        <v>5</v>
      </c>
    </row>
    <row r="85" spans="1:8">
      <c r="A85" s="1">
        <v>8</v>
      </c>
      <c r="C85" s="3">
        <v>5</v>
      </c>
      <c r="D85" s="4">
        <v>5</v>
      </c>
      <c r="E85" s="3">
        <v>5</v>
      </c>
    </row>
    <row r="86" spans="1:8">
      <c r="A86" s="1">
        <v>9</v>
      </c>
      <c r="C86" s="3">
        <v>5</v>
      </c>
      <c r="D86" s="4">
        <v>5</v>
      </c>
      <c r="E86" s="3">
        <v>5</v>
      </c>
    </row>
    <row r="87" spans="1:8">
      <c r="A87" s="1">
        <v>10</v>
      </c>
      <c r="C87" s="3">
        <v>5</v>
      </c>
      <c r="D87" s="4">
        <v>5</v>
      </c>
      <c r="E87" s="3">
        <v>5</v>
      </c>
    </row>
    <row r="88" spans="1:8">
      <c r="A88" s="1">
        <v>11</v>
      </c>
      <c r="C88" s="3">
        <v>5</v>
      </c>
      <c r="D88" s="4">
        <v>5</v>
      </c>
      <c r="E88" s="3">
        <v>5</v>
      </c>
    </row>
    <row r="89" spans="1:8">
      <c r="A89" s="1">
        <v>12</v>
      </c>
      <c r="C89" s="3">
        <v>5</v>
      </c>
      <c r="D89" s="4">
        <v>5</v>
      </c>
      <c r="E89" s="3">
        <v>5</v>
      </c>
    </row>
    <row r="90" spans="1:8">
      <c r="A90" s="1">
        <v>13</v>
      </c>
      <c r="C90" s="3">
        <v>5</v>
      </c>
      <c r="D90" s="4">
        <v>5</v>
      </c>
      <c r="E90" s="3">
        <v>5</v>
      </c>
    </row>
    <row r="91" spans="1:8">
      <c r="A91" s="1">
        <v>14</v>
      </c>
      <c r="C91" s="3">
        <v>5</v>
      </c>
      <c r="D91" s="4">
        <v>5</v>
      </c>
      <c r="E91" s="3">
        <v>5</v>
      </c>
    </row>
    <row r="92" spans="1:8">
      <c r="A92" s="1">
        <v>15</v>
      </c>
      <c r="C92" s="3">
        <v>5</v>
      </c>
      <c r="D92" s="4">
        <v>5</v>
      </c>
      <c r="E92" s="3">
        <v>5</v>
      </c>
    </row>
    <row r="93" spans="1:8">
      <c r="A93" s="1">
        <v>16</v>
      </c>
      <c r="C93" s="1">
        <v>5</v>
      </c>
      <c r="D93" s="4">
        <v>3</v>
      </c>
      <c r="E93" s="1">
        <v>0</v>
      </c>
      <c r="H93" s="1" t="s">
        <v>97</v>
      </c>
    </row>
    <row r="94" spans="1:8">
      <c r="A94" s="1">
        <v>17</v>
      </c>
      <c r="C94" s="3">
        <v>5</v>
      </c>
      <c r="D94" s="4">
        <v>5</v>
      </c>
      <c r="E94" s="3">
        <v>5</v>
      </c>
    </row>
    <row r="95" spans="1:8">
      <c r="A95" s="1">
        <v>18</v>
      </c>
      <c r="C95" s="3">
        <v>5</v>
      </c>
      <c r="D95" s="4">
        <v>5</v>
      </c>
      <c r="E95" s="3">
        <v>5</v>
      </c>
    </row>
    <row r="96" spans="1:8">
      <c r="A96" s="1">
        <v>19</v>
      </c>
      <c r="C96" s="3">
        <v>5</v>
      </c>
      <c r="D96" s="4">
        <v>5</v>
      </c>
      <c r="E96" s="3">
        <v>5</v>
      </c>
    </row>
    <row r="97" spans="1:8">
      <c r="A97" s="1">
        <v>20</v>
      </c>
      <c r="C97" s="3">
        <v>5</v>
      </c>
      <c r="D97" s="4">
        <v>5</v>
      </c>
      <c r="E97" s="3">
        <v>5</v>
      </c>
    </row>
    <row r="98" spans="1:8">
      <c r="A98" s="1">
        <v>21</v>
      </c>
      <c r="C98" s="3">
        <v>5</v>
      </c>
      <c r="D98" s="4">
        <v>5</v>
      </c>
      <c r="E98" s="3">
        <v>5</v>
      </c>
    </row>
    <row r="99" spans="1:8">
      <c r="A99" s="1">
        <v>22</v>
      </c>
      <c r="C99" s="3">
        <v>5</v>
      </c>
      <c r="D99" s="4">
        <v>5</v>
      </c>
      <c r="E99" s="1">
        <v>5</v>
      </c>
    </row>
    <row r="100" spans="1:8">
      <c r="A100" s="1">
        <v>23</v>
      </c>
      <c r="C100" s="3">
        <v>5</v>
      </c>
      <c r="D100" s="4">
        <v>5</v>
      </c>
      <c r="E100" s="3">
        <v>5</v>
      </c>
      <c r="H100" s="1" t="s">
        <v>98</v>
      </c>
    </row>
    <row r="101" spans="1:8">
      <c r="A101" s="1">
        <v>24</v>
      </c>
      <c r="C101" s="3">
        <v>5</v>
      </c>
      <c r="D101" s="4">
        <v>5</v>
      </c>
      <c r="E101" s="3">
        <v>5</v>
      </c>
    </row>
    <row r="103" spans="1:8">
      <c r="A103" s="1">
        <v>1</v>
      </c>
      <c r="B103" s="1" t="s">
        <v>12</v>
      </c>
      <c r="C103" s="3">
        <v>5</v>
      </c>
      <c r="D103" s="4">
        <v>5</v>
      </c>
      <c r="E103" s="3">
        <v>5</v>
      </c>
    </row>
    <row r="104" spans="1:8">
      <c r="A104" s="1">
        <v>2</v>
      </c>
      <c r="C104" s="3">
        <v>5</v>
      </c>
      <c r="D104" s="4">
        <v>5</v>
      </c>
      <c r="E104" s="3">
        <v>5</v>
      </c>
    </row>
    <row r="105" spans="1:8">
      <c r="A105" s="1">
        <v>3</v>
      </c>
      <c r="C105" s="3">
        <v>5</v>
      </c>
      <c r="D105" s="4">
        <v>5</v>
      </c>
      <c r="E105" s="3">
        <v>5</v>
      </c>
    </row>
    <row r="106" spans="1:8">
      <c r="A106" s="1">
        <v>4</v>
      </c>
      <c r="C106" s="3">
        <v>5</v>
      </c>
      <c r="D106" s="4">
        <v>5</v>
      </c>
      <c r="E106" s="3">
        <v>5</v>
      </c>
    </row>
    <row r="107" spans="1:8">
      <c r="A107" s="1">
        <v>5</v>
      </c>
      <c r="C107" s="3">
        <v>5</v>
      </c>
      <c r="D107" s="4">
        <v>5</v>
      </c>
      <c r="E107" s="3">
        <v>5</v>
      </c>
    </row>
    <row r="108" spans="1:8">
      <c r="A108" s="1">
        <v>6</v>
      </c>
      <c r="C108" s="3">
        <v>5</v>
      </c>
      <c r="D108" s="4">
        <v>5</v>
      </c>
      <c r="E108" s="3">
        <v>5</v>
      </c>
    </row>
    <row r="109" spans="1:8">
      <c r="A109" s="1">
        <v>7</v>
      </c>
      <c r="C109" s="3">
        <v>5</v>
      </c>
      <c r="D109" s="4">
        <v>5</v>
      </c>
      <c r="E109" s="3">
        <v>5</v>
      </c>
    </row>
    <row r="110" spans="1:8">
      <c r="A110" s="1">
        <v>8</v>
      </c>
      <c r="C110" s="3">
        <v>5</v>
      </c>
      <c r="D110" s="4">
        <v>5</v>
      </c>
      <c r="E110" s="3">
        <v>5</v>
      </c>
    </row>
    <row r="111" spans="1:8">
      <c r="A111" s="1">
        <v>9</v>
      </c>
      <c r="C111" s="3">
        <v>5</v>
      </c>
      <c r="D111" s="4">
        <v>5</v>
      </c>
      <c r="E111" s="3">
        <v>5</v>
      </c>
    </row>
    <row r="112" spans="1:8">
      <c r="A112" s="1">
        <v>10</v>
      </c>
      <c r="C112" s="3">
        <v>5</v>
      </c>
      <c r="D112" s="4">
        <v>5</v>
      </c>
      <c r="E112" s="3">
        <v>5</v>
      </c>
    </row>
    <row r="113" spans="1:5">
      <c r="A113" s="1">
        <v>11</v>
      </c>
      <c r="C113" s="3">
        <v>5</v>
      </c>
      <c r="D113" s="4">
        <v>5</v>
      </c>
      <c r="E113" s="3">
        <v>5</v>
      </c>
    </row>
    <row r="114" spans="1:5">
      <c r="A114" s="1">
        <v>12</v>
      </c>
      <c r="C114" s="3">
        <v>5</v>
      </c>
      <c r="D114" s="4">
        <v>5</v>
      </c>
      <c r="E114" s="3">
        <v>5</v>
      </c>
    </row>
    <row r="115" spans="1:5">
      <c r="A115" s="1">
        <v>13</v>
      </c>
      <c r="C115" s="3">
        <v>5</v>
      </c>
      <c r="D115" s="4">
        <v>5</v>
      </c>
      <c r="E115" s="3">
        <v>5</v>
      </c>
    </row>
    <row r="116" spans="1:5">
      <c r="A116" s="1">
        <v>14</v>
      </c>
      <c r="C116" s="3">
        <v>5</v>
      </c>
      <c r="D116" s="4">
        <v>5</v>
      </c>
      <c r="E116" s="3">
        <v>5</v>
      </c>
    </row>
    <row r="117" spans="1:5">
      <c r="A117" s="1">
        <v>15</v>
      </c>
      <c r="C117" s="3">
        <v>5</v>
      </c>
      <c r="D117" s="4">
        <v>5</v>
      </c>
      <c r="E117" s="3">
        <v>5</v>
      </c>
    </row>
    <row r="118" spans="1:5">
      <c r="A118" s="1">
        <v>16</v>
      </c>
      <c r="C118" s="3">
        <v>5</v>
      </c>
      <c r="D118" s="4">
        <v>5</v>
      </c>
      <c r="E118" s="3">
        <v>5</v>
      </c>
    </row>
    <row r="119" spans="1:5">
      <c r="A119" s="1">
        <v>17</v>
      </c>
      <c r="C119" s="3">
        <v>5</v>
      </c>
      <c r="D119" s="4">
        <v>5</v>
      </c>
      <c r="E119" s="3">
        <v>5</v>
      </c>
    </row>
    <row r="120" spans="1:5">
      <c r="A120" s="1">
        <v>18</v>
      </c>
      <c r="C120" s="3">
        <v>5</v>
      </c>
      <c r="D120" s="4">
        <v>5</v>
      </c>
      <c r="E120" s="3">
        <v>5</v>
      </c>
    </row>
    <row r="121" spans="1:5">
      <c r="A121" s="1">
        <v>19</v>
      </c>
      <c r="C121" s="3">
        <v>5</v>
      </c>
      <c r="D121" s="4">
        <v>5</v>
      </c>
      <c r="E121" s="3">
        <v>5</v>
      </c>
    </row>
    <row r="122" spans="1:5">
      <c r="A122" s="1">
        <v>20</v>
      </c>
      <c r="C122" s="3">
        <v>5</v>
      </c>
      <c r="D122" s="4">
        <v>5</v>
      </c>
      <c r="E122" s="3">
        <v>5</v>
      </c>
    </row>
    <row r="123" spans="1:5">
      <c r="A123" s="1">
        <v>21</v>
      </c>
      <c r="C123" s="3">
        <v>5</v>
      </c>
      <c r="D123" s="4">
        <v>5</v>
      </c>
      <c r="E123" s="3">
        <v>5</v>
      </c>
    </row>
    <row r="124" spans="1:5">
      <c r="A124" s="1">
        <v>22</v>
      </c>
      <c r="C124" s="3">
        <v>5</v>
      </c>
      <c r="D124" s="4">
        <v>5</v>
      </c>
      <c r="E124" s="3">
        <v>5</v>
      </c>
    </row>
    <row r="125" spans="1:5">
      <c r="A125" s="1">
        <v>23</v>
      </c>
      <c r="C125" s="3">
        <v>5</v>
      </c>
      <c r="D125" s="4">
        <v>5</v>
      </c>
      <c r="E125" s="3">
        <v>5</v>
      </c>
    </row>
    <row r="126" spans="1:5">
      <c r="A126" s="1">
        <v>24</v>
      </c>
      <c r="C126" s="3">
        <v>5</v>
      </c>
      <c r="D126" s="4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4.8500000000000005</v>
      </c>
      <c r="E131" s="4">
        <f t="shared" si="1"/>
        <v>4.916666666666667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4.791666666666667</v>
      </c>
      <c r="E132" s="4">
        <f t="shared" si="2"/>
        <v>4.625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4.708333333333333</v>
      </c>
      <c r="E133" s="4">
        <f t="shared" si="3"/>
        <v>4.583333333333333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625-BD20-3440-B451-B4461078B8FF}">
  <dimension ref="A1:H134"/>
  <sheetViews>
    <sheetView topLeftCell="A119" workbookViewId="0">
      <selection activeCell="D99" sqref="D99:E99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5">
      <c r="A33" s="1">
        <v>6</v>
      </c>
      <c r="C33" s="3">
        <v>5</v>
      </c>
      <c r="D33" s="3">
        <v>5</v>
      </c>
      <c r="E33" s="3">
        <v>5</v>
      </c>
    </row>
    <row r="34" spans="1:5">
      <c r="A34" s="1">
        <v>7</v>
      </c>
      <c r="C34" s="3">
        <v>5</v>
      </c>
      <c r="D34" s="3">
        <v>5</v>
      </c>
      <c r="E34" s="3">
        <v>5</v>
      </c>
    </row>
    <row r="35" spans="1:5">
      <c r="A35" s="1">
        <v>8</v>
      </c>
      <c r="C35" s="3">
        <v>5</v>
      </c>
      <c r="D35" s="3">
        <v>5</v>
      </c>
      <c r="E35" s="3">
        <v>5</v>
      </c>
    </row>
    <row r="36" spans="1:5">
      <c r="A36" s="1">
        <v>9</v>
      </c>
      <c r="C36" s="3">
        <v>5</v>
      </c>
      <c r="D36" s="3">
        <v>5</v>
      </c>
      <c r="E36" s="3">
        <v>5</v>
      </c>
    </row>
    <row r="37" spans="1:5">
      <c r="A37" s="1">
        <v>10</v>
      </c>
      <c r="C37" s="3">
        <v>5</v>
      </c>
      <c r="D37" s="3">
        <v>5</v>
      </c>
      <c r="E37" s="3">
        <v>5</v>
      </c>
    </row>
    <row r="38" spans="1:5">
      <c r="A38" s="1">
        <v>11</v>
      </c>
      <c r="C38" s="3">
        <v>5</v>
      </c>
      <c r="D38" s="3">
        <v>5</v>
      </c>
      <c r="E38" s="3">
        <v>5</v>
      </c>
    </row>
    <row r="39" spans="1:5">
      <c r="A39" s="2">
        <v>12</v>
      </c>
      <c r="C39" s="3">
        <v>5</v>
      </c>
      <c r="D39" s="3">
        <v>5</v>
      </c>
      <c r="E39" s="3">
        <v>5</v>
      </c>
    </row>
    <row r="40" spans="1:5">
      <c r="A40" s="1">
        <v>13</v>
      </c>
      <c r="C40" s="3">
        <v>5</v>
      </c>
      <c r="D40" s="3">
        <v>5</v>
      </c>
      <c r="E40" s="3">
        <v>5</v>
      </c>
    </row>
    <row r="41" spans="1:5">
      <c r="A41" s="1">
        <v>14</v>
      </c>
      <c r="C41" s="3">
        <v>5</v>
      </c>
      <c r="D41" s="3">
        <v>5</v>
      </c>
      <c r="E41" s="3">
        <v>5</v>
      </c>
    </row>
    <row r="42" spans="1:5">
      <c r="A42" s="1">
        <v>15</v>
      </c>
      <c r="C42" s="3">
        <v>5</v>
      </c>
      <c r="D42" s="3">
        <v>5</v>
      </c>
      <c r="E42" s="3">
        <v>5</v>
      </c>
    </row>
    <row r="43" spans="1:5">
      <c r="A43" s="2">
        <v>16</v>
      </c>
      <c r="C43" s="3">
        <v>5</v>
      </c>
      <c r="D43" s="3">
        <v>5</v>
      </c>
      <c r="E43" s="3">
        <v>5</v>
      </c>
    </row>
    <row r="44" spans="1:5">
      <c r="A44" s="2">
        <v>17</v>
      </c>
      <c r="C44" s="3">
        <v>5</v>
      </c>
      <c r="D44" s="3">
        <v>5</v>
      </c>
      <c r="E44" s="3">
        <v>5</v>
      </c>
    </row>
    <row r="45" spans="1:5">
      <c r="A45" s="1">
        <v>18</v>
      </c>
      <c r="C45" s="3">
        <v>5</v>
      </c>
      <c r="D45" s="3">
        <v>5</v>
      </c>
      <c r="E45" s="3">
        <v>5</v>
      </c>
    </row>
    <row r="46" spans="1:5">
      <c r="A46" s="1">
        <v>19</v>
      </c>
      <c r="C46" s="3">
        <v>5</v>
      </c>
      <c r="D46" s="3">
        <v>5</v>
      </c>
      <c r="E46" s="3">
        <v>5</v>
      </c>
    </row>
    <row r="47" spans="1:5">
      <c r="A47" s="1">
        <v>20</v>
      </c>
      <c r="C47" s="3">
        <v>5</v>
      </c>
      <c r="D47" s="3">
        <v>5</v>
      </c>
      <c r="E47" s="3">
        <v>5</v>
      </c>
    </row>
    <row r="48" spans="1:5">
      <c r="A48" s="1">
        <v>21</v>
      </c>
      <c r="C48" s="3">
        <v>5</v>
      </c>
      <c r="D48" s="3">
        <v>5</v>
      </c>
      <c r="E48" s="3">
        <v>5</v>
      </c>
    </row>
    <row r="49" spans="1:5">
      <c r="A49" s="1">
        <v>22</v>
      </c>
      <c r="C49" s="3">
        <v>5</v>
      </c>
      <c r="D49" s="3">
        <v>5</v>
      </c>
      <c r="E49" s="3">
        <v>5</v>
      </c>
    </row>
    <row r="50" spans="1:5">
      <c r="A50" s="1">
        <v>23</v>
      </c>
      <c r="C50" s="3">
        <v>5</v>
      </c>
      <c r="D50" s="3">
        <v>5</v>
      </c>
      <c r="E50" s="3">
        <v>5</v>
      </c>
    </row>
    <row r="51" spans="1:5">
      <c r="A51" s="1">
        <v>24</v>
      </c>
      <c r="C51" s="3">
        <v>5</v>
      </c>
      <c r="D51" s="3">
        <v>5</v>
      </c>
      <c r="E51" s="3">
        <v>5</v>
      </c>
    </row>
    <row r="53" spans="1:5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5">
      <c r="A54" s="1">
        <v>2</v>
      </c>
      <c r="C54" s="3">
        <v>5</v>
      </c>
      <c r="D54" s="3">
        <v>5</v>
      </c>
      <c r="E54" s="3">
        <v>5</v>
      </c>
    </row>
    <row r="55" spans="1:5">
      <c r="A55" s="1">
        <v>3</v>
      </c>
      <c r="C55" s="3">
        <v>5</v>
      </c>
      <c r="D55" s="3">
        <v>5</v>
      </c>
      <c r="E55" s="3">
        <v>5</v>
      </c>
    </row>
    <row r="56" spans="1:5">
      <c r="A56" s="1">
        <v>4</v>
      </c>
      <c r="C56" s="3">
        <v>5</v>
      </c>
      <c r="D56" s="3">
        <v>5</v>
      </c>
      <c r="E56" s="3">
        <v>5</v>
      </c>
    </row>
    <row r="57" spans="1:5">
      <c r="A57" s="1">
        <v>5</v>
      </c>
      <c r="C57" s="3">
        <v>5</v>
      </c>
      <c r="D57" s="3">
        <v>5</v>
      </c>
      <c r="E57" s="3">
        <v>5</v>
      </c>
    </row>
    <row r="58" spans="1:5">
      <c r="A58" s="1">
        <v>6</v>
      </c>
      <c r="C58" s="3">
        <v>5</v>
      </c>
      <c r="D58" s="3">
        <v>5</v>
      </c>
      <c r="E58" s="3">
        <v>5</v>
      </c>
    </row>
    <row r="59" spans="1:5">
      <c r="A59" s="1">
        <v>7</v>
      </c>
      <c r="C59" s="3">
        <v>5</v>
      </c>
      <c r="D59" s="3">
        <v>5</v>
      </c>
      <c r="E59" s="3">
        <v>5</v>
      </c>
    </row>
    <row r="60" spans="1:5">
      <c r="A60" s="1">
        <v>8</v>
      </c>
      <c r="C60" s="3">
        <v>5</v>
      </c>
      <c r="D60" s="3">
        <v>5</v>
      </c>
      <c r="E60" s="3">
        <v>5</v>
      </c>
    </row>
    <row r="61" spans="1:5">
      <c r="A61" s="1">
        <v>9</v>
      </c>
      <c r="C61" s="3">
        <v>5</v>
      </c>
      <c r="D61" s="3">
        <v>5</v>
      </c>
      <c r="E61" s="3">
        <v>5</v>
      </c>
    </row>
    <row r="62" spans="1:5">
      <c r="A62" s="1">
        <v>10</v>
      </c>
      <c r="C62" s="3">
        <v>5</v>
      </c>
      <c r="D62" s="3">
        <v>5</v>
      </c>
      <c r="E62" s="3">
        <v>5</v>
      </c>
    </row>
    <row r="63" spans="1:5">
      <c r="A63" s="1">
        <v>11</v>
      </c>
      <c r="C63" s="3">
        <v>5</v>
      </c>
      <c r="D63" s="3">
        <v>5</v>
      </c>
      <c r="E63" s="3">
        <v>5</v>
      </c>
    </row>
    <row r="64" spans="1:5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1">
        <v>15</v>
      </c>
      <c r="C67" s="3">
        <v>5</v>
      </c>
      <c r="D67" s="3">
        <v>5</v>
      </c>
      <c r="E67" s="3">
        <v>5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1">
        <v>17</v>
      </c>
      <c r="C69" s="1">
        <v>5</v>
      </c>
      <c r="D69" s="1">
        <v>0</v>
      </c>
      <c r="E69" s="1">
        <v>0</v>
      </c>
      <c r="H69" s="1" t="s">
        <v>95</v>
      </c>
    </row>
    <row r="70" spans="1:8">
      <c r="A70" s="2">
        <v>18</v>
      </c>
      <c r="C70" s="1">
        <v>5</v>
      </c>
      <c r="D70" s="1">
        <v>5</v>
      </c>
      <c r="E70" s="1">
        <v>1</v>
      </c>
      <c r="H70" s="8" t="s">
        <v>96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3">
        <v>5</v>
      </c>
      <c r="D75" s="3">
        <v>5</v>
      </c>
      <c r="E75" s="3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</row>
    <row r="78" spans="1:8">
      <c r="A78" s="1">
        <v>1</v>
      </c>
      <c r="B78" s="1" t="s">
        <v>11</v>
      </c>
      <c r="C78" s="3">
        <v>5</v>
      </c>
      <c r="D78" s="3">
        <v>0</v>
      </c>
      <c r="E78" s="3">
        <v>0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8">
      <c r="A81" s="1">
        <v>4</v>
      </c>
      <c r="C81" s="3">
        <v>5</v>
      </c>
      <c r="D81" s="3">
        <v>5</v>
      </c>
      <c r="E81" s="3">
        <v>5</v>
      </c>
    </row>
    <row r="82" spans="1:8">
      <c r="A82" s="1">
        <v>5</v>
      </c>
      <c r="C82" s="3">
        <v>5</v>
      </c>
      <c r="D82" s="3">
        <v>5</v>
      </c>
      <c r="E82" s="3">
        <v>5</v>
      </c>
    </row>
    <row r="83" spans="1:8">
      <c r="A83" s="1">
        <v>6</v>
      </c>
      <c r="C83" s="3">
        <v>5</v>
      </c>
      <c r="D83" s="3">
        <v>5</v>
      </c>
      <c r="E83" s="3">
        <v>5</v>
      </c>
    </row>
    <row r="84" spans="1:8">
      <c r="A84" s="1">
        <v>7</v>
      </c>
      <c r="C84" s="3">
        <v>5</v>
      </c>
      <c r="D84" s="3">
        <v>5</v>
      </c>
      <c r="E84" s="3">
        <v>5</v>
      </c>
    </row>
    <row r="85" spans="1:8">
      <c r="A85" s="1">
        <v>8</v>
      </c>
      <c r="C85" s="3">
        <v>5</v>
      </c>
      <c r="D85" s="3">
        <v>5</v>
      </c>
      <c r="E85" s="3">
        <v>5</v>
      </c>
    </row>
    <row r="86" spans="1:8">
      <c r="A86" s="1">
        <v>9</v>
      </c>
      <c r="C86" s="3">
        <v>5</v>
      </c>
      <c r="D86" s="3">
        <v>5</v>
      </c>
      <c r="E86" s="3">
        <v>5</v>
      </c>
    </row>
    <row r="87" spans="1:8">
      <c r="A87" s="1">
        <v>10</v>
      </c>
      <c r="C87" s="3">
        <v>5</v>
      </c>
      <c r="D87" s="3">
        <v>5</v>
      </c>
      <c r="E87" s="3">
        <v>5</v>
      </c>
    </row>
    <row r="88" spans="1:8">
      <c r="A88" s="1">
        <v>11</v>
      </c>
      <c r="C88" s="3">
        <v>5</v>
      </c>
      <c r="D88" s="3">
        <v>5</v>
      </c>
      <c r="E88" s="3">
        <v>5</v>
      </c>
    </row>
    <row r="89" spans="1:8">
      <c r="A89" s="1">
        <v>12</v>
      </c>
      <c r="C89" s="3">
        <v>5</v>
      </c>
      <c r="D89" s="3">
        <v>5</v>
      </c>
      <c r="E89" s="3">
        <v>5</v>
      </c>
    </row>
    <row r="90" spans="1:8">
      <c r="A90" s="1">
        <v>13</v>
      </c>
      <c r="C90" s="3">
        <v>5</v>
      </c>
      <c r="D90" s="3">
        <v>5</v>
      </c>
      <c r="E90" s="3">
        <v>5</v>
      </c>
    </row>
    <row r="91" spans="1:8">
      <c r="A91" s="1">
        <v>14</v>
      </c>
      <c r="C91" s="3">
        <v>5</v>
      </c>
      <c r="D91" s="3">
        <v>5</v>
      </c>
      <c r="E91" s="3">
        <v>5</v>
      </c>
    </row>
    <row r="92" spans="1:8">
      <c r="A92" s="1">
        <v>15</v>
      </c>
      <c r="C92" s="3">
        <v>5</v>
      </c>
      <c r="D92" s="3">
        <v>5</v>
      </c>
      <c r="E92" s="3">
        <v>5</v>
      </c>
    </row>
    <row r="93" spans="1:8">
      <c r="A93" s="1">
        <v>16</v>
      </c>
      <c r="C93" s="1">
        <v>5</v>
      </c>
      <c r="D93" s="1">
        <v>3</v>
      </c>
      <c r="E93" s="1">
        <v>0</v>
      </c>
      <c r="H93" s="1" t="s">
        <v>97</v>
      </c>
    </row>
    <row r="94" spans="1:8">
      <c r="A94" s="1">
        <v>17</v>
      </c>
      <c r="C94" s="3">
        <v>5</v>
      </c>
      <c r="D94" s="3">
        <v>5</v>
      </c>
      <c r="E94" s="3">
        <v>5</v>
      </c>
    </row>
    <row r="95" spans="1:8">
      <c r="A95" s="1">
        <v>18</v>
      </c>
      <c r="C95" s="3">
        <v>5</v>
      </c>
      <c r="D95" s="3">
        <v>5</v>
      </c>
      <c r="E95" s="3">
        <v>5</v>
      </c>
    </row>
    <row r="96" spans="1:8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3">
        <v>5</v>
      </c>
      <c r="D99" s="1">
        <v>5</v>
      </c>
      <c r="E99" s="1">
        <v>5</v>
      </c>
    </row>
    <row r="100" spans="1:8">
      <c r="A100" s="1">
        <v>23</v>
      </c>
      <c r="C100" s="3">
        <v>5</v>
      </c>
      <c r="D100" s="3">
        <v>5</v>
      </c>
      <c r="E100" s="3">
        <v>5</v>
      </c>
      <c r="H100" s="1" t="s">
        <v>98</v>
      </c>
    </row>
    <row r="101" spans="1:8">
      <c r="A101" s="1">
        <v>24</v>
      </c>
      <c r="C101" s="3">
        <v>5</v>
      </c>
      <c r="D101" s="3">
        <v>5</v>
      </c>
      <c r="E101" s="3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5">
      <c r="A113" s="1">
        <v>11</v>
      </c>
      <c r="C113" s="3">
        <v>5</v>
      </c>
      <c r="D113" s="3">
        <v>5</v>
      </c>
      <c r="E113" s="3">
        <v>5</v>
      </c>
    </row>
    <row r="114" spans="1:5">
      <c r="A114" s="1">
        <v>12</v>
      </c>
      <c r="C114" s="3">
        <v>5</v>
      </c>
      <c r="D114" s="3">
        <v>5</v>
      </c>
      <c r="E114" s="3">
        <v>5</v>
      </c>
    </row>
    <row r="115" spans="1:5">
      <c r="A115" s="1">
        <v>13</v>
      </c>
      <c r="C115" s="3">
        <v>5</v>
      </c>
      <c r="D115" s="3">
        <v>5</v>
      </c>
      <c r="E115" s="3">
        <v>5</v>
      </c>
    </row>
    <row r="116" spans="1:5">
      <c r="A116" s="1">
        <v>14</v>
      </c>
      <c r="C116" s="3">
        <v>5</v>
      </c>
      <c r="D116" s="3">
        <v>5</v>
      </c>
      <c r="E116" s="3">
        <v>5</v>
      </c>
    </row>
    <row r="117" spans="1:5">
      <c r="A117" s="1">
        <v>15</v>
      </c>
      <c r="C117" s="3">
        <v>5</v>
      </c>
      <c r="D117" s="3">
        <v>5</v>
      </c>
      <c r="E117" s="3">
        <v>5</v>
      </c>
    </row>
    <row r="118" spans="1:5">
      <c r="A118" s="1">
        <v>16</v>
      </c>
      <c r="C118" s="3">
        <v>5</v>
      </c>
      <c r="D118" s="3">
        <v>5</v>
      </c>
      <c r="E118" s="3">
        <v>5</v>
      </c>
    </row>
    <row r="119" spans="1:5">
      <c r="A119" s="1">
        <v>17</v>
      </c>
      <c r="C119" s="3">
        <v>5</v>
      </c>
      <c r="D119" s="3">
        <v>5</v>
      </c>
      <c r="E119" s="3">
        <v>5</v>
      </c>
    </row>
    <row r="120" spans="1:5">
      <c r="A120" s="1">
        <v>18</v>
      </c>
      <c r="C120" s="3">
        <v>5</v>
      </c>
      <c r="D120" s="3">
        <v>5</v>
      </c>
      <c r="E120" s="3">
        <v>5</v>
      </c>
    </row>
    <row r="121" spans="1:5">
      <c r="A121" s="1">
        <v>19</v>
      </c>
      <c r="C121" s="3">
        <v>5</v>
      </c>
      <c r="D121" s="3">
        <v>5</v>
      </c>
      <c r="E121" s="3">
        <v>5</v>
      </c>
    </row>
    <row r="122" spans="1:5">
      <c r="A122" s="1">
        <v>20</v>
      </c>
      <c r="C122" s="3">
        <v>5</v>
      </c>
      <c r="D122" s="3">
        <v>5</v>
      </c>
      <c r="E122" s="3">
        <v>5</v>
      </c>
    </row>
    <row r="123" spans="1:5">
      <c r="A123" s="1">
        <v>21</v>
      </c>
      <c r="C123" s="3">
        <v>5</v>
      </c>
      <c r="D123" s="3">
        <v>5</v>
      </c>
      <c r="E123" s="3">
        <v>5</v>
      </c>
    </row>
    <row r="124" spans="1:5">
      <c r="A124" s="1">
        <v>22</v>
      </c>
      <c r="C124" s="3">
        <v>5</v>
      </c>
      <c r="D124" s="3">
        <v>5</v>
      </c>
      <c r="E124" s="3">
        <v>5</v>
      </c>
    </row>
    <row r="125" spans="1:5">
      <c r="A125" s="1">
        <v>23</v>
      </c>
      <c r="C125" s="3">
        <v>5</v>
      </c>
      <c r="D125" s="3">
        <v>5</v>
      </c>
      <c r="E125" s="3">
        <v>5</v>
      </c>
    </row>
    <row r="126" spans="1:5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5</v>
      </c>
      <c r="E131" s="4">
        <f t="shared" si="1"/>
        <v>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4.708333333333333</v>
      </c>
      <c r="E132" s="4">
        <f t="shared" si="2"/>
        <v>4.541666666666667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4.708333333333333</v>
      </c>
      <c r="E133" s="4">
        <f t="shared" si="3"/>
        <v>4.583333333333333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8F68-37EA-C443-9EFF-B4061FD67869}">
  <dimension ref="A1:H134"/>
  <sheetViews>
    <sheetView topLeftCell="A108" workbookViewId="0">
      <selection activeCell="D99" sqref="D99:E99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5">
      <c r="A33" s="1">
        <v>6</v>
      </c>
      <c r="C33" s="3">
        <v>5</v>
      </c>
      <c r="D33" s="3">
        <v>5</v>
      </c>
      <c r="E33" s="3">
        <v>5</v>
      </c>
    </row>
    <row r="34" spans="1:5">
      <c r="A34" s="1">
        <v>7</v>
      </c>
      <c r="C34" s="3">
        <v>5</v>
      </c>
      <c r="D34" s="3">
        <v>5</v>
      </c>
      <c r="E34" s="3">
        <v>5</v>
      </c>
    </row>
    <row r="35" spans="1:5">
      <c r="A35" s="1">
        <v>8</v>
      </c>
      <c r="C35" s="3">
        <v>5</v>
      </c>
      <c r="D35" s="3">
        <v>5</v>
      </c>
      <c r="E35" s="3">
        <v>5</v>
      </c>
    </row>
    <row r="36" spans="1:5">
      <c r="A36" s="1">
        <v>9</v>
      </c>
      <c r="C36" s="3">
        <v>5</v>
      </c>
      <c r="D36" s="3">
        <v>5</v>
      </c>
      <c r="E36" s="3">
        <v>5</v>
      </c>
    </row>
    <row r="37" spans="1:5">
      <c r="A37" s="1">
        <v>10</v>
      </c>
      <c r="C37" s="3">
        <v>5</v>
      </c>
      <c r="D37" s="3">
        <v>5</v>
      </c>
      <c r="E37" s="3">
        <v>5</v>
      </c>
    </row>
    <row r="38" spans="1:5">
      <c r="A38" s="1">
        <v>11</v>
      </c>
      <c r="C38" s="3">
        <v>5</v>
      </c>
      <c r="D38" s="3">
        <v>5</v>
      </c>
      <c r="E38" s="3">
        <v>5</v>
      </c>
    </row>
    <row r="39" spans="1:5">
      <c r="A39" s="2">
        <v>12</v>
      </c>
      <c r="C39" s="3">
        <v>5</v>
      </c>
      <c r="D39" s="3">
        <v>5</v>
      </c>
      <c r="E39" s="3">
        <v>5</v>
      </c>
    </row>
    <row r="40" spans="1:5">
      <c r="A40" s="1">
        <v>13</v>
      </c>
      <c r="C40" s="3">
        <v>5</v>
      </c>
      <c r="D40" s="3">
        <v>5</v>
      </c>
      <c r="E40" s="3">
        <v>5</v>
      </c>
    </row>
    <row r="41" spans="1:5">
      <c r="A41" s="1">
        <v>14</v>
      </c>
      <c r="C41" s="3">
        <v>5</v>
      </c>
      <c r="D41" s="3">
        <v>5</v>
      </c>
      <c r="E41" s="3">
        <v>5</v>
      </c>
    </row>
    <row r="42" spans="1:5">
      <c r="A42" s="1">
        <v>15</v>
      </c>
      <c r="C42" s="3">
        <v>5</v>
      </c>
      <c r="D42" s="3">
        <v>5</v>
      </c>
      <c r="E42" s="3">
        <v>5</v>
      </c>
    </row>
    <row r="43" spans="1:5">
      <c r="A43" s="2">
        <v>16</v>
      </c>
      <c r="C43" s="3">
        <v>5</v>
      </c>
      <c r="D43" s="3">
        <v>5</v>
      </c>
      <c r="E43" s="3">
        <v>5</v>
      </c>
    </row>
    <row r="44" spans="1:5">
      <c r="A44" s="2">
        <v>17</v>
      </c>
      <c r="C44" s="3">
        <v>5</v>
      </c>
      <c r="D44" s="3">
        <v>5</v>
      </c>
      <c r="E44" s="3">
        <v>5</v>
      </c>
    </row>
    <row r="45" spans="1:5">
      <c r="A45" s="1">
        <v>18</v>
      </c>
      <c r="C45" s="3">
        <v>5</v>
      </c>
      <c r="D45" s="3">
        <v>5</v>
      </c>
      <c r="E45" s="3">
        <v>5</v>
      </c>
    </row>
    <row r="46" spans="1:5">
      <c r="A46" s="1">
        <v>19</v>
      </c>
      <c r="C46" s="3">
        <v>5</v>
      </c>
      <c r="D46" s="3">
        <v>5</v>
      </c>
      <c r="E46" s="3">
        <v>5</v>
      </c>
    </row>
    <row r="47" spans="1:5">
      <c r="A47" s="1">
        <v>20</v>
      </c>
      <c r="C47" s="3">
        <v>5</v>
      </c>
      <c r="D47" s="3">
        <v>5</v>
      </c>
      <c r="E47" s="3">
        <v>5</v>
      </c>
    </row>
    <row r="48" spans="1:5">
      <c r="A48" s="1">
        <v>21</v>
      </c>
      <c r="C48" s="3">
        <v>5</v>
      </c>
      <c r="D48" s="3">
        <v>5</v>
      </c>
      <c r="E48" s="3">
        <v>5</v>
      </c>
    </row>
    <row r="49" spans="1:5">
      <c r="A49" s="1">
        <v>22</v>
      </c>
      <c r="C49" s="3">
        <v>5</v>
      </c>
      <c r="D49" s="3">
        <v>5</v>
      </c>
      <c r="E49" s="3">
        <v>5</v>
      </c>
    </row>
    <row r="50" spans="1:5">
      <c r="A50" s="1">
        <v>23</v>
      </c>
      <c r="C50" s="3">
        <v>5</v>
      </c>
      <c r="D50" s="3">
        <v>5</v>
      </c>
      <c r="E50" s="3">
        <v>5</v>
      </c>
    </row>
    <row r="51" spans="1:5">
      <c r="A51" s="1">
        <v>24</v>
      </c>
      <c r="C51" s="3">
        <v>5</v>
      </c>
      <c r="D51" s="3">
        <v>5</v>
      </c>
      <c r="E51" s="3">
        <v>5</v>
      </c>
    </row>
    <row r="53" spans="1:5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5">
      <c r="A54" s="1">
        <v>2</v>
      </c>
      <c r="C54" s="3">
        <v>5</v>
      </c>
      <c r="D54" s="3">
        <v>5</v>
      </c>
      <c r="E54" s="3">
        <v>5</v>
      </c>
    </row>
    <row r="55" spans="1:5">
      <c r="A55" s="1">
        <v>3</v>
      </c>
      <c r="C55" s="3">
        <v>5</v>
      </c>
      <c r="D55" s="3">
        <v>5</v>
      </c>
      <c r="E55" s="3">
        <v>5</v>
      </c>
    </row>
    <row r="56" spans="1:5">
      <c r="A56" s="1">
        <v>4</v>
      </c>
      <c r="C56" s="3">
        <v>5</v>
      </c>
      <c r="D56" s="3">
        <v>5</v>
      </c>
      <c r="E56" s="3">
        <v>5</v>
      </c>
    </row>
    <row r="57" spans="1:5">
      <c r="A57" s="1">
        <v>5</v>
      </c>
      <c r="C57" s="3">
        <v>5</v>
      </c>
      <c r="D57" s="3">
        <v>5</v>
      </c>
      <c r="E57" s="3">
        <v>5</v>
      </c>
    </row>
    <row r="58" spans="1:5">
      <c r="A58" s="1">
        <v>6</v>
      </c>
      <c r="C58" s="3">
        <v>5</v>
      </c>
      <c r="D58" s="3">
        <v>5</v>
      </c>
      <c r="E58" s="3">
        <v>5</v>
      </c>
    </row>
    <row r="59" spans="1:5">
      <c r="A59" s="1">
        <v>7</v>
      </c>
      <c r="C59" s="3">
        <v>5</v>
      </c>
      <c r="D59" s="3">
        <v>5</v>
      </c>
      <c r="E59" s="3">
        <v>5</v>
      </c>
    </row>
    <row r="60" spans="1:5">
      <c r="A60" s="1">
        <v>8</v>
      </c>
      <c r="C60" s="3">
        <v>5</v>
      </c>
      <c r="D60" s="3">
        <v>5</v>
      </c>
      <c r="E60" s="3">
        <v>5</v>
      </c>
    </row>
    <row r="61" spans="1:5">
      <c r="A61" s="1">
        <v>9</v>
      </c>
      <c r="C61" s="3">
        <v>5</v>
      </c>
      <c r="D61" s="3">
        <v>5</v>
      </c>
      <c r="E61" s="3">
        <v>5</v>
      </c>
    </row>
    <row r="62" spans="1:5">
      <c r="A62" s="1">
        <v>10</v>
      </c>
      <c r="C62" s="3">
        <v>5</v>
      </c>
      <c r="D62" s="3">
        <v>5</v>
      </c>
      <c r="E62" s="3">
        <v>5</v>
      </c>
    </row>
    <row r="63" spans="1:5">
      <c r="A63" s="1">
        <v>11</v>
      </c>
      <c r="C63" s="3">
        <v>5</v>
      </c>
      <c r="D63" s="3">
        <v>5</v>
      </c>
      <c r="E63" s="3">
        <v>5</v>
      </c>
    </row>
    <row r="64" spans="1:5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1">
        <v>15</v>
      </c>
      <c r="C67" s="3">
        <v>5</v>
      </c>
      <c r="D67" s="3">
        <v>5</v>
      </c>
      <c r="E67" s="3">
        <v>5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1">
        <v>17</v>
      </c>
      <c r="C69" s="1">
        <v>5</v>
      </c>
      <c r="D69" s="1">
        <v>0</v>
      </c>
      <c r="E69" s="1">
        <v>0</v>
      </c>
      <c r="H69" s="1" t="s">
        <v>95</v>
      </c>
    </row>
    <row r="70" spans="1:8">
      <c r="A70" s="2">
        <v>18</v>
      </c>
      <c r="C70" s="1">
        <v>5</v>
      </c>
      <c r="D70" s="1">
        <v>5</v>
      </c>
      <c r="E70" s="1">
        <v>1</v>
      </c>
      <c r="H70" s="8" t="s">
        <v>96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3">
        <v>5</v>
      </c>
      <c r="D75" s="3">
        <v>5</v>
      </c>
      <c r="E75" s="3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</row>
    <row r="78" spans="1:8">
      <c r="A78" s="1">
        <v>1</v>
      </c>
      <c r="B78" s="1" t="s">
        <v>11</v>
      </c>
      <c r="C78" s="3">
        <v>5</v>
      </c>
      <c r="D78" s="3">
        <v>5</v>
      </c>
      <c r="E78" s="3">
        <v>5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8">
      <c r="A81" s="1">
        <v>4</v>
      </c>
      <c r="C81" s="3">
        <v>5</v>
      </c>
      <c r="D81" s="3">
        <v>5</v>
      </c>
      <c r="E81" s="3">
        <v>5</v>
      </c>
    </row>
    <row r="82" spans="1:8">
      <c r="A82" s="1">
        <v>5</v>
      </c>
      <c r="C82" s="3">
        <v>5</v>
      </c>
      <c r="D82" s="3">
        <v>5</v>
      </c>
      <c r="E82" s="3">
        <v>5</v>
      </c>
    </row>
    <row r="83" spans="1:8">
      <c r="A83" s="1">
        <v>6</v>
      </c>
      <c r="C83" s="3">
        <v>5</v>
      </c>
      <c r="D83" s="3">
        <v>5</v>
      </c>
      <c r="E83" s="3">
        <v>5</v>
      </c>
    </row>
    <row r="84" spans="1:8">
      <c r="A84" s="1">
        <v>7</v>
      </c>
      <c r="C84" s="3">
        <v>5</v>
      </c>
      <c r="D84" s="3">
        <v>5</v>
      </c>
      <c r="E84" s="3">
        <v>5</v>
      </c>
    </row>
    <row r="85" spans="1:8">
      <c r="A85" s="1">
        <v>8</v>
      </c>
      <c r="C85" s="3">
        <v>5</v>
      </c>
      <c r="D85" s="3">
        <v>5</v>
      </c>
      <c r="E85" s="3">
        <v>5</v>
      </c>
    </row>
    <row r="86" spans="1:8">
      <c r="A86" s="1">
        <v>9</v>
      </c>
      <c r="C86" s="3">
        <v>5</v>
      </c>
      <c r="D86" s="3">
        <v>5</v>
      </c>
      <c r="E86" s="3">
        <v>5</v>
      </c>
    </row>
    <row r="87" spans="1:8">
      <c r="A87" s="1">
        <v>10</v>
      </c>
      <c r="C87" s="3">
        <v>5</v>
      </c>
      <c r="D87" s="3">
        <v>5</v>
      </c>
      <c r="E87" s="3">
        <v>5</v>
      </c>
    </row>
    <row r="88" spans="1:8">
      <c r="A88" s="1">
        <v>11</v>
      </c>
      <c r="C88" s="3">
        <v>5</v>
      </c>
      <c r="D88" s="3">
        <v>5</v>
      </c>
      <c r="E88" s="3">
        <v>5</v>
      </c>
    </row>
    <row r="89" spans="1:8">
      <c r="A89" s="1">
        <v>12</v>
      </c>
      <c r="C89" s="3">
        <v>5</v>
      </c>
      <c r="D89" s="3">
        <v>5</v>
      </c>
      <c r="E89" s="3">
        <v>5</v>
      </c>
    </row>
    <row r="90" spans="1:8">
      <c r="A90" s="1">
        <v>13</v>
      </c>
      <c r="C90" s="3">
        <v>5</v>
      </c>
      <c r="D90" s="3">
        <v>5</v>
      </c>
      <c r="E90" s="3">
        <v>5</v>
      </c>
    </row>
    <row r="91" spans="1:8">
      <c r="A91" s="1">
        <v>14</v>
      </c>
      <c r="C91" s="3">
        <v>5</v>
      </c>
      <c r="D91" s="3">
        <v>5</v>
      </c>
      <c r="E91" s="3">
        <v>5</v>
      </c>
    </row>
    <row r="92" spans="1:8">
      <c r="A92" s="1">
        <v>15</v>
      </c>
      <c r="C92" s="3">
        <v>5</v>
      </c>
      <c r="D92" s="3">
        <v>5</v>
      </c>
      <c r="E92" s="3">
        <v>5</v>
      </c>
    </row>
    <row r="93" spans="1:8">
      <c r="A93" s="1">
        <v>16</v>
      </c>
      <c r="C93" s="1">
        <v>5</v>
      </c>
      <c r="D93" s="1">
        <v>3</v>
      </c>
      <c r="E93" s="1">
        <v>0</v>
      </c>
      <c r="H93" s="1" t="s">
        <v>97</v>
      </c>
    </row>
    <row r="94" spans="1:8">
      <c r="A94" s="1">
        <v>17</v>
      </c>
      <c r="C94" s="3">
        <v>5</v>
      </c>
      <c r="D94" s="3">
        <v>5</v>
      </c>
      <c r="E94" s="3">
        <v>5</v>
      </c>
    </row>
    <row r="95" spans="1:8">
      <c r="A95" s="1">
        <v>18</v>
      </c>
      <c r="C95" s="3">
        <v>5</v>
      </c>
      <c r="D95" s="3">
        <v>5</v>
      </c>
      <c r="E95" s="3">
        <v>5</v>
      </c>
    </row>
    <row r="96" spans="1:8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3">
        <v>5</v>
      </c>
      <c r="D99" s="1">
        <v>5</v>
      </c>
      <c r="E99" s="1">
        <v>5</v>
      </c>
    </row>
    <row r="100" spans="1:8">
      <c r="A100" s="1">
        <v>23</v>
      </c>
      <c r="C100" s="3">
        <v>5</v>
      </c>
      <c r="D100" s="3">
        <v>5</v>
      </c>
      <c r="E100" s="3">
        <v>5</v>
      </c>
      <c r="H100" s="1" t="s">
        <v>98</v>
      </c>
    </row>
    <row r="101" spans="1:8">
      <c r="A101" s="1">
        <v>24</v>
      </c>
      <c r="C101" s="3">
        <v>5</v>
      </c>
      <c r="D101" s="3">
        <v>5</v>
      </c>
      <c r="E101" s="3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5">
      <c r="A113" s="1">
        <v>11</v>
      </c>
      <c r="C113" s="3">
        <v>5</v>
      </c>
      <c r="D113" s="3">
        <v>5</v>
      </c>
      <c r="E113" s="3">
        <v>5</v>
      </c>
    </row>
    <row r="114" spans="1:5">
      <c r="A114" s="1">
        <v>12</v>
      </c>
      <c r="C114" s="3">
        <v>5</v>
      </c>
      <c r="D114" s="3">
        <v>5</v>
      </c>
      <c r="E114" s="3">
        <v>5</v>
      </c>
    </row>
    <row r="115" spans="1:5">
      <c r="A115" s="1">
        <v>13</v>
      </c>
      <c r="C115" s="3">
        <v>5</v>
      </c>
      <c r="D115" s="3">
        <v>5</v>
      </c>
      <c r="E115" s="3">
        <v>5</v>
      </c>
    </row>
    <row r="116" spans="1:5">
      <c r="A116" s="1">
        <v>14</v>
      </c>
      <c r="C116" s="3">
        <v>5</v>
      </c>
      <c r="D116" s="3">
        <v>5</v>
      </c>
      <c r="E116" s="3">
        <v>5</v>
      </c>
    </row>
    <row r="117" spans="1:5">
      <c r="A117" s="1">
        <v>15</v>
      </c>
      <c r="C117" s="3">
        <v>5</v>
      </c>
      <c r="D117" s="3">
        <v>5</v>
      </c>
      <c r="E117" s="3">
        <v>5</v>
      </c>
    </row>
    <row r="118" spans="1:5">
      <c r="A118" s="1">
        <v>16</v>
      </c>
      <c r="C118" s="3">
        <v>5</v>
      </c>
      <c r="D118" s="3">
        <v>5</v>
      </c>
      <c r="E118" s="3">
        <v>5</v>
      </c>
    </row>
    <row r="119" spans="1:5">
      <c r="A119" s="1">
        <v>17</v>
      </c>
      <c r="C119" s="3">
        <v>5</v>
      </c>
      <c r="D119" s="3">
        <v>5</v>
      </c>
      <c r="E119" s="3">
        <v>5</v>
      </c>
    </row>
    <row r="120" spans="1:5">
      <c r="A120" s="1">
        <v>18</v>
      </c>
      <c r="C120" s="3">
        <v>5</v>
      </c>
      <c r="D120" s="3">
        <v>5</v>
      </c>
      <c r="E120" s="3">
        <v>5</v>
      </c>
    </row>
    <row r="121" spans="1:5">
      <c r="A121" s="1">
        <v>19</v>
      </c>
      <c r="C121" s="3">
        <v>5</v>
      </c>
      <c r="D121" s="3">
        <v>5</v>
      </c>
      <c r="E121" s="3">
        <v>5</v>
      </c>
    </row>
    <row r="122" spans="1:5">
      <c r="A122" s="1">
        <v>20</v>
      </c>
      <c r="C122" s="3">
        <v>5</v>
      </c>
      <c r="D122" s="3">
        <v>5</v>
      </c>
      <c r="E122" s="3">
        <v>5</v>
      </c>
    </row>
    <row r="123" spans="1:5">
      <c r="A123" s="1">
        <v>21</v>
      </c>
      <c r="C123" s="3">
        <v>5</v>
      </c>
      <c r="D123" s="3">
        <v>5</v>
      </c>
      <c r="E123" s="3">
        <v>5</v>
      </c>
    </row>
    <row r="124" spans="1:5">
      <c r="A124" s="1">
        <v>22</v>
      </c>
      <c r="C124" s="3">
        <v>5</v>
      </c>
      <c r="D124" s="3">
        <v>5</v>
      </c>
      <c r="E124" s="3">
        <v>5</v>
      </c>
    </row>
    <row r="125" spans="1:5">
      <c r="A125" s="1">
        <v>23</v>
      </c>
      <c r="C125" s="3">
        <v>5</v>
      </c>
      <c r="D125" s="3">
        <v>5</v>
      </c>
      <c r="E125" s="3">
        <v>5</v>
      </c>
    </row>
    <row r="126" spans="1:5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5</v>
      </c>
      <c r="E131" s="4">
        <f t="shared" si="1"/>
        <v>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4.708333333333333</v>
      </c>
      <c r="E132" s="4">
        <f t="shared" si="2"/>
        <v>4.541666666666667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4.916666666666667</v>
      </c>
      <c r="E133" s="4">
        <f t="shared" si="3"/>
        <v>4.791666666666667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BEED-75F6-1B41-BE18-F3502BC464F7}">
  <dimension ref="A1:H134"/>
  <sheetViews>
    <sheetView topLeftCell="A102" workbookViewId="0">
      <selection activeCell="D99" sqref="D99:E99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5">
      <c r="A33" s="1">
        <v>6</v>
      </c>
      <c r="C33" s="3">
        <v>5</v>
      </c>
      <c r="D33" s="3">
        <v>5</v>
      </c>
      <c r="E33" s="3">
        <v>5</v>
      </c>
    </row>
    <row r="34" spans="1:5">
      <c r="A34" s="1">
        <v>7</v>
      </c>
      <c r="C34" s="3">
        <v>5</v>
      </c>
      <c r="D34" s="3">
        <v>5</v>
      </c>
      <c r="E34" s="3">
        <v>5</v>
      </c>
    </row>
    <row r="35" spans="1:5">
      <c r="A35" s="1">
        <v>8</v>
      </c>
      <c r="C35" s="3">
        <v>5</v>
      </c>
      <c r="D35" s="3">
        <v>5</v>
      </c>
      <c r="E35" s="3">
        <v>5</v>
      </c>
    </row>
    <row r="36" spans="1:5">
      <c r="A36" s="1">
        <v>9</v>
      </c>
      <c r="C36" s="3">
        <v>5</v>
      </c>
      <c r="D36" s="3">
        <v>5</v>
      </c>
      <c r="E36" s="3">
        <v>5</v>
      </c>
    </row>
    <row r="37" spans="1:5">
      <c r="A37" s="1">
        <v>10</v>
      </c>
      <c r="C37" s="3">
        <v>5</v>
      </c>
      <c r="D37" s="3">
        <v>5</v>
      </c>
      <c r="E37" s="3">
        <v>5</v>
      </c>
    </row>
    <row r="38" spans="1:5">
      <c r="A38" s="1">
        <v>11</v>
      </c>
      <c r="C38" s="3">
        <v>5</v>
      </c>
      <c r="D38" s="3">
        <v>5</v>
      </c>
      <c r="E38" s="3">
        <v>5</v>
      </c>
    </row>
    <row r="39" spans="1:5">
      <c r="A39" s="2">
        <v>12</v>
      </c>
      <c r="C39" s="3">
        <v>5</v>
      </c>
      <c r="D39" s="3">
        <v>5</v>
      </c>
      <c r="E39" s="3">
        <v>5</v>
      </c>
    </row>
    <row r="40" spans="1:5">
      <c r="A40" s="1">
        <v>13</v>
      </c>
      <c r="C40" s="3">
        <v>5</v>
      </c>
      <c r="D40" s="3">
        <v>5</v>
      </c>
      <c r="E40" s="3">
        <v>5</v>
      </c>
    </row>
    <row r="41" spans="1:5">
      <c r="A41" s="1">
        <v>14</v>
      </c>
      <c r="C41" s="3">
        <v>5</v>
      </c>
      <c r="D41" s="3">
        <v>3</v>
      </c>
      <c r="E41" s="3">
        <v>5</v>
      </c>
    </row>
    <row r="42" spans="1:5">
      <c r="A42" s="1">
        <v>15</v>
      </c>
      <c r="C42" s="3">
        <v>5</v>
      </c>
      <c r="D42" s="3">
        <v>5</v>
      </c>
      <c r="E42" s="3">
        <v>5</v>
      </c>
    </row>
    <row r="43" spans="1:5">
      <c r="A43" s="2">
        <v>16</v>
      </c>
      <c r="C43" s="3">
        <v>5</v>
      </c>
      <c r="D43" s="3">
        <v>5</v>
      </c>
      <c r="E43" s="3">
        <v>5</v>
      </c>
    </row>
    <row r="44" spans="1:5">
      <c r="A44" s="2">
        <v>17</v>
      </c>
      <c r="C44" s="3">
        <v>5</v>
      </c>
      <c r="D44" s="3">
        <v>5</v>
      </c>
      <c r="E44" s="3">
        <v>5</v>
      </c>
    </row>
    <row r="45" spans="1:5">
      <c r="A45" s="1">
        <v>18</v>
      </c>
      <c r="C45" s="3">
        <v>5</v>
      </c>
      <c r="D45" s="3">
        <v>5</v>
      </c>
      <c r="E45" s="3">
        <v>5</v>
      </c>
    </row>
    <row r="46" spans="1:5">
      <c r="A46" s="1">
        <v>19</v>
      </c>
      <c r="C46" s="3">
        <v>5</v>
      </c>
      <c r="D46" s="3">
        <v>5</v>
      </c>
      <c r="E46" s="3">
        <v>5</v>
      </c>
    </row>
    <row r="47" spans="1:5">
      <c r="A47" s="1">
        <v>20</v>
      </c>
      <c r="C47" s="3">
        <v>5</v>
      </c>
      <c r="D47" s="3">
        <v>5</v>
      </c>
      <c r="E47" s="3">
        <v>5</v>
      </c>
    </row>
    <row r="48" spans="1:5">
      <c r="A48" s="1">
        <v>21</v>
      </c>
      <c r="C48" s="3">
        <v>5</v>
      </c>
      <c r="D48" s="3">
        <v>5</v>
      </c>
      <c r="E48" s="3">
        <v>5</v>
      </c>
    </row>
    <row r="49" spans="1:5">
      <c r="A49" s="1">
        <v>22</v>
      </c>
      <c r="C49" s="3">
        <v>5</v>
      </c>
      <c r="D49" s="3">
        <v>5</v>
      </c>
      <c r="E49" s="3">
        <v>5</v>
      </c>
    </row>
    <row r="50" spans="1:5">
      <c r="A50" s="1">
        <v>23</v>
      </c>
      <c r="C50" s="3">
        <v>5</v>
      </c>
      <c r="D50" s="3">
        <v>5</v>
      </c>
      <c r="E50" s="3">
        <v>5</v>
      </c>
    </row>
    <row r="51" spans="1:5">
      <c r="A51" s="1">
        <v>24</v>
      </c>
      <c r="C51" s="3">
        <v>5</v>
      </c>
      <c r="D51" s="3">
        <v>5</v>
      </c>
      <c r="E51" s="3">
        <v>5</v>
      </c>
    </row>
    <row r="53" spans="1:5">
      <c r="A53" s="1">
        <v>1</v>
      </c>
      <c r="B53" s="1" t="s">
        <v>10</v>
      </c>
      <c r="C53" s="3">
        <v>5</v>
      </c>
      <c r="D53" s="3">
        <v>5</v>
      </c>
      <c r="E53" s="3">
        <v>5</v>
      </c>
    </row>
    <row r="54" spans="1:5">
      <c r="A54" s="1">
        <v>2</v>
      </c>
      <c r="C54" s="3">
        <v>5</v>
      </c>
      <c r="D54" s="3">
        <v>5</v>
      </c>
      <c r="E54" s="3">
        <v>5</v>
      </c>
    </row>
    <row r="55" spans="1:5">
      <c r="A55" s="1">
        <v>3</v>
      </c>
      <c r="C55" s="3">
        <v>5</v>
      </c>
      <c r="D55" s="3">
        <v>5</v>
      </c>
      <c r="E55" s="3">
        <v>5</v>
      </c>
    </row>
    <row r="56" spans="1:5">
      <c r="A56" s="1">
        <v>4</v>
      </c>
      <c r="C56" s="3">
        <v>5</v>
      </c>
      <c r="D56" s="3">
        <v>5</v>
      </c>
      <c r="E56" s="3">
        <v>5</v>
      </c>
    </row>
    <row r="57" spans="1:5">
      <c r="A57" s="1">
        <v>5</v>
      </c>
      <c r="C57" s="3">
        <v>5</v>
      </c>
      <c r="D57" s="3">
        <v>5</v>
      </c>
      <c r="E57" s="3">
        <v>5</v>
      </c>
    </row>
    <row r="58" spans="1:5">
      <c r="A58" s="1">
        <v>6</v>
      </c>
      <c r="C58" s="3">
        <v>5</v>
      </c>
      <c r="D58" s="3">
        <v>5</v>
      </c>
      <c r="E58" s="3">
        <v>5</v>
      </c>
    </row>
    <row r="59" spans="1:5">
      <c r="A59" s="1">
        <v>7</v>
      </c>
      <c r="C59" s="3">
        <v>5</v>
      </c>
      <c r="D59" s="3">
        <v>5</v>
      </c>
      <c r="E59" s="3">
        <v>5</v>
      </c>
    </row>
    <row r="60" spans="1:5">
      <c r="A60" s="1">
        <v>8</v>
      </c>
      <c r="C60" s="3">
        <v>5</v>
      </c>
      <c r="D60" s="3">
        <v>5</v>
      </c>
      <c r="E60" s="3">
        <v>5</v>
      </c>
    </row>
    <row r="61" spans="1:5">
      <c r="A61" s="1">
        <v>9</v>
      </c>
      <c r="C61" s="3">
        <v>5</v>
      </c>
      <c r="D61" s="3">
        <v>5</v>
      </c>
      <c r="E61" s="3">
        <v>5</v>
      </c>
    </row>
    <row r="62" spans="1:5">
      <c r="A62" s="1">
        <v>10</v>
      </c>
      <c r="C62" s="3">
        <v>5</v>
      </c>
      <c r="D62" s="3">
        <v>5</v>
      </c>
      <c r="E62" s="3">
        <v>5</v>
      </c>
    </row>
    <row r="63" spans="1:5">
      <c r="A63" s="1">
        <v>11</v>
      </c>
      <c r="C63" s="3">
        <v>5</v>
      </c>
      <c r="D63" s="3">
        <v>5</v>
      </c>
      <c r="E63" s="3">
        <v>5</v>
      </c>
    </row>
    <row r="64" spans="1:5">
      <c r="A64" s="1">
        <v>12</v>
      </c>
      <c r="C64" s="3">
        <v>5</v>
      </c>
      <c r="D64" s="3">
        <v>5</v>
      </c>
      <c r="E64" s="3">
        <v>5</v>
      </c>
    </row>
    <row r="65" spans="1:8">
      <c r="A65" s="1">
        <v>13</v>
      </c>
      <c r="C65" s="3">
        <v>5</v>
      </c>
      <c r="D65" s="3">
        <v>5</v>
      </c>
      <c r="E65" s="3">
        <v>5</v>
      </c>
    </row>
    <row r="66" spans="1:8">
      <c r="A66" s="1">
        <v>14</v>
      </c>
      <c r="C66" s="3">
        <v>5</v>
      </c>
      <c r="D66" s="3">
        <v>5</v>
      </c>
      <c r="E66" s="3">
        <v>5</v>
      </c>
    </row>
    <row r="67" spans="1:8">
      <c r="A67" s="1">
        <v>15</v>
      </c>
      <c r="C67" s="3">
        <v>5</v>
      </c>
      <c r="D67" s="3">
        <v>5</v>
      </c>
      <c r="E67" s="3">
        <v>5</v>
      </c>
    </row>
    <row r="68" spans="1:8">
      <c r="A68" s="1">
        <v>16</v>
      </c>
      <c r="C68" s="3">
        <v>5</v>
      </c>
      <c r="D68" s="3">
        <v>5</v>
      </c>
      <c r="E68" s="3">
        <v>5</v>
      </c>
    </row>
    <row r="69" spans="1:8">
      <c r="A69" s="11">
        <v>17</v>
      </c>
      <c r="C69" s="1">
        <v>5</v>
      </c>
      <c r="D69" s="1">
        <v>0</v>
      </c>
      <c r="E69" s="1">
        <v>0</v>
      </c>
      <c r="H69" s="1" t="s">
        <v>95</v>
      </c>
    </row>
    <row r="70" spans="1:8">
      <c r="A70" s="2">
        <v>18</v>
      </c>
      <c r="C70" s="1">
        <v>5</v>
      </c>
      <c r="D70" s="1">
        <v>5</v>
      </c>
      <c r="E70" s="1">
        <v>1</v>
      </c>
      <c r="H70" s="8" t="s">
        <v>96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3">
        <v>5</v>
      </c>
      <c r="D72" s="3">
        <v>5</v>
      </c>
      <c r="E72" s="3">
        <v>5</v>
      </c>
    </row>
    <row r="73" spans="1:8">
      <c r="A73" s="1">
        <v>21</v>
      </c>
      <c r="C73" s="3">
        <v>5</v>
      </c>
      <c r="D73" s="3">
        <v>5</v>
      </c>
      <c r="E73" s="3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</row>
    <row r="75" spans="1:8">
      <c r="A75" s="1">
        <v>23</v>
      </c>
      <c r="C75" s="3">
        <v>5</v>
      </c>
      <c r="D75" s="3">
        <v>5</v>
      </c>
      <c r="E75" s="3">
        <v>5</v>
      </c>
    </row>
    <row r="76" spans="1:8">
      <c r="A76" s="1">
        <v>24</v>
      </c>
      <c r="C76" s="3">
        <v>5</v>
      </c>
      <c r="D76" s="3">
        <v>5</v>
      </c>
      <c r="E76" s="3">
        <v>5</v>
      </c>
    </row>
    <row r="78" spans="1:8">
      <c r="A78" s="1">
        <v>1</v>
      </c>
      <c r="B78" s="1" t="s">
        <v>11</v>
      </c>
      <c r="C78" s="3">
        <v>5</v>
      </c>
      <c r="D78" s="3">
        <v>0</v>
      </c>
      <c r="E78" s="3">
        <v>0</v>
      </c>
    </row>
    <row r="79" spans="1:8">
      <c r="A79" s="1">
        <v>2</v>
      </c>
      <c r="C79" s="3">
        <v>5</v>
      </c>
      <c r="D79" s="3">
        <v>5</v>
      </c>
      <c r="E79" s="3">
        <v>5</v>
      </c>
    </row>
    <row r="80" spans="1:8">
      <c r="A80" s="1">
        <v>3</v>
      </c>
      <c r="C80" s="3">
        <v>5</v>
      </c>
      <c r="D80" s="3">
        <v>5</v>
      </c>
      <c r="E80" s="3">
        <v>5</v>
      </c>
    </row>
    <row r="81" spans="1:8">
      <c r="A81" s="1">
        <v>4</v>
      </c>
      <c r="C81" s="3">
        <v>5</v>
      </c>
      <c r="D81" s="3">
        <v>5</v>
      </c>
      <c r="E81" s="3">
        <v>5</v>
      </c>
    </row>
    <row r="82" spans="1:8">
      <c r="A82" s="1">
        <v>5</v>
      </c>
      <c r="C82" s="3">
        <v>5</v>
      </c>
      <c r="D82" s="3">
        <v>5</v>
      </c>
      <c r="E82" s="3">
        <v>5</v>
      </c>
    </row>
    <row r="83" spans="1:8">
      <c r="A83" s="1">
        <v>6</v>
      </c>
      <c r="C83" s="3">
        <v>5</v>
      </c>
      <c r="D83" s="3">
        <v>5</v>
      </c>
      <c r="E83" s="3">
        <v>5</v>
      </c>
    </row>
    <row r="84" spans="1:8">
      <c r="A84" s="1">
        <v>7</v>
      </c>
      <c r="C84" s="3">
        <v>5</v>
      </c>
      <c r="D84" s="3">
        <v>5</v>
      </c>
      <c r="E84" s="3">
        <v>5</v>
      </c>
    </row>
    <row r="85" spans="1:8">
      <c r="A85" s="1">
        <v>8</v>
      </c>
      <c r="C85" s="3">
        <v>5</v>
      </c>
      <c r="D85" s="3">
        <v>5</v>
      </c>
      <c r="E85" s="3">
        <v>5</v>
      </c>
    </row>
    <row r="86" spans="1:8">
      <c r="A86" s="1">
        <v>9</v>
      </c>
      <c r="C86" s="3">
        <v>5</v>
      </c>
      <c r="D86" s="3">
        <v>5</v>
      </c>
      <c r="E86" s="3">
        <v>5</v>
      </c>
    </row>
    <row r="87" spans="1:8">
      <c r="A87" s="1">
        <v>10</v>
      </c>
      <c r="C87" s="3">
        <v>5</v>
      </c>
      <c r="D87" s="3">
        <v>5</v>
      </c>
      <c r="E87" s="3">
        <v>5</v>
      </c>
    </row>
    <row r="88" spans="1:8">
      <c r="A88" s="1">
        <v>11</v>
      </c>
      <c r="C88" s="3">
        <v>5</v>
      </c>
      <c r="D88" s="3">
        <v>5</v>
      </c>
      <c r="E88" s="3">
        <v>5</v>
      </c>
    </row>
    <row r="89" spans="1:8">
      <c r="A89" s="1">
        <v>12</v>
      </c>
      <c r="C89" s="3">
        <v>5</v>
      </c>
      <c r="D89" s="3">
        <v>5</v>
      </c>
      <c r="E89" s="3">
        <v>5</v>
      </c>
    </row>
    <row r="90" spans="1:8">
      <c r="A90" s="1">
        <v>13</v>
      </c>
      <c r="C90" s="3">
        <v>5</v>
      </c>
      <c r="D90" s="3">
        <v>5</v>
      </c>
      <c r="E90" s="3">
        <v>5</v>
      </c>
    </row>
    <row r="91" spans="1:8">
      <c r="A91" s="1">
        <v>14</v>
      </c>
      <c r="C91" s="3">
        <v>5</v>
      </c>
      <c r="D91" s="3">
        <v>5</v>
      </c>
      <c r="E91" s="3">
        <v>5</v>
      </c>
    </row>
    <row r="92" spans="1:8">
      <c r="A92" s="1">
        <v>15</v>
      </c>
      <c r="C92" s="3">
        <v>5</v>
      </c>
      <c r="D92" s="3">
        <v>5</v>
      </c>
      <c r="E92" s="3">
        <v>5</v>
      </c>
    </row>
    <row r="93" spans="1:8">
      <c r="A93" s="1">
        <v>16</v>
      </c>
      <c r="C93" s="1">
        <v>5</v>
      </c>
      <c r="D93" s="1">
        <v>3</v>
      </c>
      <c r="E93" s="1">
        <v>0</v>
      </c>
      <c r="H93" s="1" t="s">
        <v>97</v>
      </c>
    </row>
    <row r="94" spans="1:8">
      <c r="A94" s="1">
        <v>17</v>
      </c>
      <c r="C94" s="3">
        <v>5</v>
      </c>
      <c r="D94" s="3">
        <v>5</v>
      </c>
      <c r="E94" s="3">
        <v>5</v>
      </c>
    </row>
    <row r="95" spans="1:8">
      <c r="A95" s="1">
        <v>18</v>
      </c>
      <c r="C95" s="3">
        <v>5</v>
      </c>
      <c r="D95" s="3">
        <v>5</v>
      </c>
      <c r="E95" s="3">
        <v>5</v>
      </c>
    </row>
    <row r="96" spans="1:8">
      <c r="A96" s="1">
        <v>19</v>
      </c>
      <c r="C96" s="3">
        <v>5</v>
      </c>
      <c r="D96" s="3">
        <v>5</v>
      </c>
      <c r="E96" s="3">
        <v>5</v>
      </c>
    </row>
    <row r="97" spans="1:8">
      <c r="A97" s="1">
        <v>20</v>
      </c>
      <c r="C97" s="3">
        <v>5</v>
      </c>
      <c r="D97" s="3">
        <v>5</v>
      </c>
      <c r="E97" s="3">
        <v>5</v>
      </c>
    </row>
    <row r="98" spans="1:8">
      <c r="A98" s="1">
        <v>21</v>
      </c>
      <c r="C98" s="3">
        <v>5</v>
      </c>
      <c r="D98" s="3">
        <v>5</v>
      </c>
      <c r="E98" s="3">
        <v>5</v>
      </c>
    </row>
    <row r="99" spans="1:8">
      <c r="A99" s="1">
        <v>22</v>
      </c>
      <c r="C99" s="3">
        <v>5</v>
      </c>
      <c r="D99" s="1">
        <v>5</v>
      </c>
      <c r="E99" s="1">
        <v>5</v>
      </c>
    </row>
    <row r="100" spans="1:8">
      <c r="A100" s="1">
        <v>23</v>
      </c>
      <c r="C100" s="3">
        <v>5</v>
      </c>
      <c r="D100" s="3">
        <v>5</v>
      </c>
      <c r="E100" s="3">
        <v>5</v>
      </c>
      <c r="H100" s="1" t="s">
        <v>98</v>
      </c>
    </row>
    <row r="101" spans="1:8">
      <c r="A101" s="1">
        <v>24</v>
      </c>
      <c r="C101" s="3">
        <v>5</v>
      </c>
      <c r="D101" s="3">
        <v>5</v>
      </c>
      <c r="E101" s="3">
        <v>5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</row>
    <row r="104" spans="1:8">
      <c r="A104" s="1">
        <v>2</v>
      </c>
      <c r="C104" s="3">
        <v>5</v>
      </c>
      <c r="D104" s="3">
        <v>5</v>
      </c>
      <c r="E104" s="3">
        <v>5</v>
      </c>
    </row>
    <row r="105" spans="1:8">
      <c r="A105" s="1">
        <v>3</v>
      </c>
      <c r="C105" s="3">
        <v>5</v>
      </c>
      <c r="D105" s="3">
        <v>5</v>
      </c>
      <c r="E105" s="3">
        <v>5</v>
      </c>
    </row>
    <row r="106" spans="1:8">
      <c r="A106" s="1">
        <v>4</v>
      </c>
      <c r="C106" s="3">
        <v>5</v>
      </c>
      <c r="D106" s="3">
        <v>5</v>
      </c>
      <c r="E106" s="3">
        <v>5</v>
      </c>
    </row>
    <row r="107" spans="1:8">
      <c r="A107" s="1">
        <v>5</v>
      </c>
      <c r="C107" s="3">
        <v>5</v>
      </c>
      <c r="D107" s="3">
        <v>5</v>
      </c>
      <c r="E107" s="3">
        <v>5</v>
      </c>
    </row>
    <row r="108" spans="1:8">
      <c r="A108" s="1">
        <v>6</v>
      </c>
      <c r="C108" s="3">
        <v>5</v>
      </c>
      <c r="D108" s="3">
        <v>5</v>
      </c>
      <c r="E108" s="3">
        <v>5</v>
      </c>
    </row>
    <row r="109" spans="1:8">
      <c r="A109" s="1">
        <v>7</v>
      </c>
      <c r="C109" s="3">
        <v>5</v>
      </c>
      <c r="D109" s="3">
        <v>5</v>
      </c>
      <c r="E109" s="3">
        <v>5</v>
      </c>
    </row>
    <row r="110" spans="1:8">
      <c r="A110" s="1">
        <v>8</v>
      </c>
      <c r="C110" s="3">
        <v>5</v>
      </c>
      <c r="D110" s="3">
        <v>5</v>
      </c>
      <c r="E110" s="3">
        <v>5</v>
      </c>
    </row>
    <row r="111" spans="1:8">
      <c r="A111" s="1">
        <v>9</v>
      </c>
      <c r="C111" s="3">
        <v>5</v>
      </c>
      <c r="D111" s="3">
        <v>5</v>
      </c>
      <c r="E111" s="3">
        <v>5</v>
      </c>
    </row>
    <row r="112" spans="1:8">
      <c r="A112" s="1">
        <v>10</v>
      </c>
      <c r="C112" s="3">
        <v>5</v>
      </c>
      <c r="D112" s="3">
        <v>5</v>
      </c>
      <c r="E112" s="3">
        <v>5</v>
      </c>
    </row>
    <row r="113" spans="1:5">
      <c r="A113" s="1">
        <v>11</v>
      </c>
      <c r="C113" s="3">
        <v>5</v>
      </c>
      <c r="D113" s="3">
        <v>5</v>
      </c>
      <c r="E113" s="3">
        <v>5</v>
      </c>
    </row>
    <row r="114" spans="1:5">
      <c r="A114" s="1">
        <v>12</v>
      </c>
      <c r="C114" s="3">
        <v>5</v>
      </c>
      <c r="D114" s="3">
        <v>5</v>
      </c>
      <c r="E114" s="3">
        <v>5</v>
      </c>
    </row>
    <row r="115" spans="1:5">
      <c r="A115" s="1">
        <v>13</v>
      </c>
      <c r="C115" s="3">
        <v>5</v>
      </c>
      <c r="D115" s="3">
        <v>5</v>
      </c>
      <c r="E115" s="3">
        <v>5</v>
      </c>
    </row>
    <row r="116" spans="1:5">
      <c r="A116" s="1">
        <v>14</v>
      </c>
      <c r="C116" s="3">
        <v>5</v>
      </c>
      <c r="D116" s="3">
        <v>5</v>
      </c>
      <c r="E116" s="3">
        <v>5</v>
      </c>
    </row>
    <row r="117" spans="1:5">
      <c r="A117" s="1">
        <v>15</v>
      </c>
      <c r="C117" s="3">
        <v>5</v>
      </c>
      <c r="D117" s="3">
        <v>5</v>
      </c>
      <c r="E117" s="3">
        <v>5</v>
      </c>
    </row>
    <row r="118" spans="1:5">
      <c r="A118" s="1">
        <v>16</v>
      </c>
      <c r="C118" s="3">
        <v>5</v>
      </c>
      <c r="D118" s="3">
        <v>5</v>
      </c>
      <c r="E118" s="3">
        <v>5</v>
      </c>
    </row>
    <row r="119" spans="1:5">
      <c r="A119" s="1">
        <v>17</v>
      </c>
      <c r="C119" s="3">
        <v>5</v>
      </c>
      <c r="D119" s="3">
        <v>5</v>
      </c>
      <c r="E119" s="3">
        <v>5</v>
      </c>
    </row>
    <row r="120" spans="1:5">
      <c r="A120" s="1">
        <v>18</v>
      </c>
      <c r="C120" s="3">
        <v>5</v>
      </c>
      <c r="D120" s="3">
        <v>5</v>
      </c>
      <c r="E120" s="3">
        <v>5</v>
      </c>
    </row>
    <row r="121" spans="1:5">
      <c r="A121" s="1">
        <v>19</v>
      </c>
      <c r="C121" s="3">
        <v>5</v>
      </c>
      <c r="D121" s="3">
        <v>5</v>
      </c>
      <c r="E121" s="3">
        <v>5</v>
      </c>
    </row>
    <row r="122" spans="1:5">
      <c r="A122" s="1">
        <v>20</v>
      </c>
      <c r="C122" s="3">
        <v>5</v>
      </c>
      <c r="D122" s="3">
        <v>5</v>
      </c>
      <c r="E122" s="3">
        <v>5</v>
      </c>
    </row>
    <row r="123" spans="1:5">
      <c r="A123" s="1">
        <v>21</v>
      </c>
      <c r="C123" s="3">
        <v>5</v>
      </c>
      <c r="D123" s="3">
        <v>5</v>
      </c>
      <c r="E123" s="3">
        <v>5</v>
      </c>
    </row>
    <row r="124" spans="1:5">
      <c r="A124" s="1">
        <v>22</v>
      </c>
      <c r="C124" s="3">
        <v>5</v>
      </c>
      <c r="D124" s="3">
        <v>5</v>
      </c>
      <c r="E124" s="3">
        <v>5</v>
      </c>
    </row>
    <row r="125" spans="1:5">
      <c r="A125" s="1">
        <v>23</v>
      </c>
      <c r="C125" s="3">
        <v>5</v>
      </c>
      <c r="D125" s="3">
        <v>5</v>
      </c>
      <c r="E125" s="3">
        <v>5</v>
      </c>
    </row>
    <row r="126" spans="1:5">
      <c r="A126" s="1">
        <v>24</v>
      </c>
      <c r="C126" s="3">
        <v>5</v>
      </c>
      <c r="D126" s="3">
        <v>5</v>
      </c>
      <c r="E126" s="3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4.916666666666667</v>
      </c>
      <c r="E131" s="4">
        <f t="shared" si="1"/>
        <v>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4.708333333333333</v>
      </c>
      <c r="E132" s="4">
        <f t="shared" si="2"/>
        <v>4.541666666666667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4.708333333333333</v>
      </c>
      <c r="E133" s="4">
        <f t="shared" si="3"/>
        <v>4.583333333333333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072-B261-9241-8ABA-74C408598FA7}">
  <dimension ref="A1:H134"/>
  <sheetViews>
    <sheetView topLeftCell="A101" workbookViewId="0">
      <selection activeCell="G103" sqref="G103:G12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6" width="18.83203125" style="1" bestFit="1" customWidth="1"/>
    <col min="7" max="7" width="18.83203125" style="20" bestFit="1" customWidth="1"/>
    <col min="8" max="8" width="132.5" style="1" bestFit="1" customWidth="1"/>
    <col min="9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5</v>
      </c>
      <c r="G2" s="20">
        <v>1</v>
      </c>
    </row>
    <row r="3" spans="1:7">
      <c r="A3" s="1">
        <v>2</v>
      </c>
      <c r="C3" s="3">
        <v>5</v>
      </c>
      <c r="D3" s="3">
        <v>5</v>
      </c>
      <c r="E3" s="3">
        <v>5</v>
      </c>
      <c r="G3" s="20">
        <v>1</v>
      </c>
    </row>
    <row r="4" spans="1:7">
      <c r="A4" s="1">
        <v>3</v>
      </c>
      <c r="C4" s="3">
        <v>5</v>
      </c>
      <c r="D4" s="3">
        <v>5</v>
      </c>
      <c r="E4" s="3">
        <v>5</v>
      </c>
      <c r="G4" s="20">
        <v>1</v>
      </c>
    </row>
    <row r="5" spans="1:7">
      <c r="A5" s="1">
        <v>4</v>
      </c>
      <c r="C5" s="3">
        <v>5</v>
      </c>
      <c r="D5" s="3">
        <v>5</v>
      </c>
      <c r="E5" s="3">
        <v>5</v>
      </c>
      <c r="G5" s="20">
        <v>1</v>
      </c>
    </row>
    <row r="6" spans="1:7">
      <c r="A6" s="1">
        <v>5</v>
      </c>
      <c r="C6" s="3">
        <v>5</v>
      </c>
      <c r="D6" s="3">
        <v>5</v>
      </c>
      <c r="E6" s="3">
        <v>5</v>
      </c>
      <c r="G6" s="20">
        <v>1</v>
      </c>
    </row>
    <row r="7" spans="1:7">
      <c r="A7" s="1">
        <v>6</v>
      </c>
      <c r="C7" s="3">
        <v>5</v>
      </c>
      <c r="D7" s="3">
        <v>5</v>
      </c>
      <c r="E7" s="3">
        <v>5</v>
      </c>
      <c r="G7" s="20">
        <v>1</v>
      </c>
    </row>
    <row r="8" spans="1:7">
      <c r="A8" s="1">
        <v>7</v>
      </c>
      <c r="C8" s="3">
        <v>5</v>
      </c>
      <c r="D8" s="3">
        <v>5</v>
      </c>
      <c r="E8" s="3">
        <v>5</v>
      </c>
      <c r="G8" s="20">
        <v>1</v>
      </c>
    </row>
    <row r="9" spans="1:7">
      <c r="A9" s="1">
        <v>8</v>
      </c>
      <c r="C9" s="3">
        <v>5</v>
      </c>
      <c r="D9" s="3">
        <v>5</v>
      </c>
      <c r="E9" s="3">
        <v>5</v>
      </c>
      <c r="G9" s="20">
        <v>1</v>
      </c>
    </row>
    <row r="10" spans="1:7">
      <c r="A10" s="1">
        <v>9</v>
      </c>
      <c r="C10" s="3">
        <v>5</v>
      </c>
      <c r="D10" s="3">
        <v>5</v>
      </c>
      <c r="E10" s="3">
        <v>5</v>
      </c>
      <c r="G10" s="20">
        <v>1</v>
      </c>
    </row>
    <row r="11" spans="1:7">
      <c r="A11" s="1">
        <v>10</v>
      </c>
      <c r="C11" s="3">
        <v>5</v>
      </c>
      <c r="D11" s="3">
        <v>5</v>
      </c>
      <c r="E11" s="3">
        <v>5</v>
      </c>
      <c r="G11" s="20">
        <v>1</v>
      </c>
    </row>
    <row r="12" spans="1:7">
      <c r="A12" s="1">
        <v>11</v>
      </c>
      <c r="C12" s="3">
        <v>5</v>
      </c>
      <c r="D12" s="3">
        <v>5</v>
      </c>
      <c r="E12" s="3">
        <v>5</v>
      </c>
      <c r="G12" s="20">
        <v>1</v>
      </c>
    </row>
    <row r="13" spans="1:7">
      <c r="A13" s="1">
        <v>12</v>
      </c>
      <c r="C13" s="3">
        <v>5</v>
      </c>
      <c r="D13" s="3">
        <v>5</v>
      </c>
      <c r="E13" s="3">
        <v>5</v>
      </c>
      <c r="G13" s="20">
        <v>1</v>
      </c>
    </row>
    <row r="14" spans="1:7">
      <c r="A14" s="1">
        <v>13</v>
      </c>
      <c r="C14" s="3">
        <v>5</v>
      </c>
      <c r="D14" s="3">
        <v>5</v>
      </c>
      <c r="E14" s="3">
        <v>5</v>
      </c>
      <c r="G14" s="20">
        <v>1</v>
      </c>
    </row>
    <row r="15" spans="1:7">
      <c r="A15" s="1">
        <v>14</v>
      </c>
      <c r="C15" s="3">
        <v>5</v>
      </c>
      <c r="D15" s="3">
        <v>5</v>
      </c>
      <c r="E15" s="3">
        <v>5</v>
      </c>
      <c r="G15" s="20">
        <v>1</v>
      </c>
    </row>
    <row r="16" spans="1:7">
      <c r="A16" s="1">
        <v>15</v>
      </c>
      <c r="C16" s="3">
        <v>5</v>
      </c>
      <c r="D16" s="3">
        <v>5</v>
      </c>
      <c r="E16" s="3">
        <v>5</v>
      </c>
      <c r="G16" s="20">
        <v>1</v>
      </c>
    </row>
    <row r="17" spans="1:8">
      <c r="A17" s="1">
        <v>16</v>
      </c>
      <c r="C17" s="3">
        <v>5</v>
      </c>
      <c r="D17" s="3">
        <v>5</v>
      </c>
      <c r="E17" s="3">
        <v>5</v>
      </c>
      <c r="G17" s="20">
        <v>1</v>
      </c>
    </row>
    <row r="18" spans="1:8">
      <c r="A18" s="1">
        <v>17</v>
      </c>
      <c r="C18" s="3">
        <v>5</v>
      </c>
      <c r="D18" s="3">
        <v>5</v>
      </c>
      <c r="E18" s="3">
        <v>5</v>
      </c>
      <c r="G18" s="20">
        <v>1</v>
      </c>
    </row>
    <row r="19" spans="1:8">
      <c r="A19" s="1">
        <v>18</v>
      </c>
      <c r="C19" s="3">
        <v>5</v>
      </c>
      <c r="D19" s="3">
        <v>5</v>
      </c>
      <c r="E19" s="3">
        <v>5</v>
      </c>
      <c r="G19" s="20">
        <v>1</v>
      </c>
    </row>
    <row r="20" spans="1:8">
      <c r="A20" s="1">
        <v>19</v>
      </c>
      <c r="C20" s="3">
        <v>5</v>
      </c>
      <c r="D20" s="3">
        <v>5</v>
      </c>
      <c r="E20" s="3">
        <v>5</v>
      </c>
      <c r="G20" s="20">
        <v>1</v>
      </c>
    </row>
    <row r="21" spans="1:8">
      <c r="A21" s="1">
        <v>20</v>
      </c>
      <c r="C21" s="3">
        <v>5</v>
      </c>
      <c r="D21" s="3">
        <v>5</v>
      </c>
      <c r="E21" s="3">
        <v>5</v>
      </c>
      <c r="G21" s="20">
        <v>1</v>
      </c>
    </row>
    <row r="22" spans="1:8">
      <c r="A22" s="1">
        <v>21</v>
      </c>
      <c r="C22" s="3">
        <v>5</v>
      </c>
      <c r="D22" s="3">
        <v>5</v>
      </c>
      <c r="E22" s="3">
        <v>5</v>
      </c>
      <c r="G22" s="20">
        <v>1</v>
      </c>
    </row>
    <row r="23" spans="1:8">
      <c r="A23" s="1">
        <v>22</v>
      </c>
      <c r="C23" s="3">
        <v>5</v>
      </c>
      <c r="D23" s="3">
        <v>5</v>
      </c>
      <c r="E23" s="3">
        <v>5</v>
      </c>
      <c r="G23" s="20">
        <v>1</v>
      </c>
    </row>
    <row r="24" spans="1:8">
      <c r="A24" s="1">
        <v>23</v>
      </c>
      <c r="C24" s="3">
        <v>5</v>
      </c>
      <c r="D24" s="3">
        <v>5</v>
      </c>
      <c r="E24" s="3">
        <v>5</v>
      </c>
      <c r="G24" s="20">
        <v>1</v>
      </c>
    </row>
    <row r="25" spans="1:8">
      <c r="A25" s="1">
        <v>24</v>
      </c>
      <c r="C25" s="3">
        <v>5</v>
      </c>
      <c r="D25" s="3">
        <v>5</v>
      </c>
      <c r="E25" s="3">
        <v>5</v>
      </c>
      <c r="G25" s="20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20">
        <v>1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20">
        <v>1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20">
        <v>1</v>
      </c>
    </row>
    <row r="31" spans="1:8">
      <c r="A31" s="1">
        <v>4</v>
      </c>
      <c r="C31" s="3">
        <v>5</v>
      </c>
      <c r="D31" s="3">
        <v>5</v>
      </c>
      <c r="E31" s="3">
        <v>5</v>
      </c>
      <c r="G31" s="20">
        <v>1</v>
      </c>
    </row>
    <row r="32" spans="1:8">
      <c r="A32" s="1">
        <v>5</v>
      </c>
      <c r="C32" s="3">
        <v>5</v>
      </c>
      <c r="D32" s="3">
        <v>5</v>
      </c>
      <c r="E32" s="3">
        <v>5</v>
      </c>
      <c r="G32" s="20">
        <v>1</v>
      </c>
    </row>
    <row r="33" spans="1:7">
      <c r="A33" s="1">
        <v>6</v>
      </c>
      <c r="C33" s="3">
        <v>5</v>
      </c>
      <c r="D33" s="3">
        <v>5</v>
      </c>
      <c r="E33" s="3">
        <v>5</v>
      </c>
      <c r="G33" s="20">
        <v>1</v>
      </c>
    </row>
    <row r="34" spans="1:7">
      <c r="A34" s="1">
        <v>7</v>
      </c>
      <c r="C34" s="3">
        <v>5</v>
      </c>
      <c r="D34" s="3">
        <v>5</v>
      </c>
      <c r="E34" s="3">
        <v>5</v>
      </c>
      <c r="G34" s="20">
        <v>1</v>
      </c>
    </row>
    <row r="35" spans="1:7">
      <c r="A35" s="1">
        <v>8</v>
      </c>
      <c r="C35" s="3">
        <v>5</v>
      </c>
      <c r="D35" s="3">
        <v>5</v>
      </c>
      <c r="E35" s="3">
        <v>5</v>
      </c>
      <c r="G35" s="20">
        <v>1</v>
      </c>
    </row>
    <row r="36" spans="1:7">
      <c r="A36" s="1">
        <v>9</v>
      </c>
      <c r="C36" s="3">
        <v>5</v>
      </c>
      <c r="D36" s="3">
        <v>5</v>
      </c>
      <c r="E36" s="3">
        <v>5</v>
      </c>
      <c r="G36" s="20">
        <v>1</v>
      </c>
    </row>
    <row r="37" spans="1:7">
      <c r="A37" s="1">
        <v>10</v>
      </c>
      <c r="C37" s="3">
        <v>5</v>
      </c>
      <c r="D37" s="3">
        <v>5</v>
      </c>
      <c r="E37" s="3">
        <v>5</v>
      </c>
      <c r="G37" s="20">
        <v>1</v>
      </c>
    </row>
    <row r="38" spans="1:7">
      <c r="A38" s="1">
        <v>11</v>
      </c>
      <c r="C38" s="3">
        <v>5</v>
      </c>
      <c r="D38" s="3">
        <v>5</v>
      </c>
      <c r="E38" s="3">
        <v>5</v>
      </c>
      <c r="G38" s="20">
        <v>1</v>
      </c>
    </row>
    <row r="39" spans="1:7">
      <c r="A39" s="2">
        <v>12</v>
      </c>
      <c r="C39" s="3">
        <v>5</v>
      </c>
      <c r="D39" s="3">
        <v>5</v>
      </c>
      <c r="E39" s="3">
        <v>5</v>
      </c>
      <c r="G39" s="20">
        <v>1</v>
      </c>
    </row>
    <row r="40" spans="1:7">
      <c r="A40" s="1">
        <v>13</v>
      </c>
      <c r="C40" s="3">
        <v>5</v>
      </c>
      <c r="D40" s="3">
        <v>5</v>
      </c>
      <c r="E40" s="3">
        <v>5</v>
      </c>
      <c r="G40" s="20">
        <v>1</v>
      </c>
    </row>
    <row r="41" spans="1:7">
      <c r="A41" s="1">
        <v>14</v>
      </c>
      <c r="C41" s="3">
        <v>5</v>
      </c>
      <c r="D41" s="3">
        <v>3</v>
      </c>
      <c r="E41" s="3">
        <v>5</v>
      </c>
      <c r="G41" s="20">
        <v>0.4</v>
      </c>
    </row>
    <row r="42" spans="1:7">
      <c r="A42" s="1">
        <v>15</v>
      </c>
      <c r="C42" s="3">
        <v>5</v>
      </c>
      <c r="D42" s="3">
        <v>5</v>
      </c>
      <c r="E42" s="3">
        <v>5</v>
      </c>
      <c r="G42" s="20">
        <v>1</v>
      </c>
    </row>
    <row r="43" spans="1:7">
      <c r="A43" s="2">
        <v>16</v>
      </c>
      <c r="C43" s="3">
        <v>5</v>
      </c>
      <c r="D43" s="3">
        <v>5</v>
      </c>
      <c r="E43" s="3">
        <v>5</v>
      </c>
      <c r="G43" s="20">
        <v>1</v>
      </c>
    </row>
    <row r="44" spans="1:7">
      <c r="A44" s="2">
        <v>17</v>
      </c>
      <c r="C44" s="3">
        <v>5</v>
      </c>
      <c r="D44" s="3">
        <v>5</v>
      </c>
      <c r="E44" s="3">
        <v>5</v>
      </c>
      <c r="G44" s="20">
        <v>1</v>
      </c>
    </row>
    <row r="45" spans="1:7">
      <c r="A45" s="1">
        <v>18</v>
      </c>
      <c r="C45" s="3">
        <v>5</v>
      </c>
      <c r="D45" s="3">
        <v>5</v>
      </c>
      <c r="E45" s="3">
        <v>5</v>
      </c>
      <c r="G45" s="20">
        <v>1</v>
      </c>
    </row>
    <row r="46" spans="1:7">
      <c r="A46" s="1">
        <v>19</v>
      </c>
      <c r="C46" s="3">
        <v>5</v>
      </c>
      <c r="D46" s="3">
        <v>5</v>
      </c>
      <c r="E46" s="3">
        <v>5</v>
      </c>
      <c r="G46" s="20">
        <v>0.8</v>
      </c>
    </row>
    <row r="47" spans="1:7">
      <c r="A47" s="1">
        <v>20</v>
      </c>
      <c r="C47" s="3">
        <v>5</v>
      </c>
      <c r="D47" s="3">
        <v>5</v>
      </c>
      <c r="E47" s="3">
        <v>5</v>
      </c>
      <c r="G47" s="20">
        <v>1</v>
      </c>
    </row>
    <row r="48" spans="1:7">
      <c r="A48" s="1">
        <v>21</v>
      </c>
      <c r="C48" s="3">
        <v>5</v>
      </c>
      <c r="D48" s="3">
        <v>5</v>
      </c>
      <c r="E48" s="3">
        <v>5</v>
      </c>
      <c r="G48" s="20">
        <v>1</v>
      </c>
    </row>
    <row r="49" spans="1:7">
      <c r="A49" s="1">
        <v>22</v>
      </c>
      <c r="C49" s="3">
        <v>5</v>
      </c>
      <c r="D49" s="3">
        <v>5</v>
      </c>
      <c r="E49" s="3">
        <v>5</v>
      </c>
      <c r="G49" s="20">
        <v>1</v>
      </c>
    </row>
    <row r="50" spans="1:7">
      <c r="A50" s="1">
        <v>23</v>
      </c>
      <c r="C50" s="3">
        <v>5</v>
      </c>
      <c r="D50" s="3">
        <v>5</v>
      </c>
      <c r="E50" s="3">
        <v>5</v>
      </c>
      <c r="G50" s="20">
        <v>1</v>
      </c>
    </row>
    <row r="51" spans="1:7">
      <c r="A51" s="1">
        <v>24</v>
      </c>
      <c r="C51" s="3">
        <v>5</v>
      </c>
      <c r="D51" s="3">
        <v>5</v>
      </c>
      <c r="E51" s="3">
        <v>5</v>
      </c>
      <c r="G51" s="20">
        <v>1</v>
      </c>
    </row>
    <row r="53" spans="1:7">
      <c r="A53" s="1">
        <v>1</v>
      </c>
      <c r="B53" s="1" t="s">
        <v>10</v>
      </c>
      <c r="C53" s="3">
        <v>5</v>
      </c>
      <c r="D53" s="3">
        <v>5</v>
      </c>
      <c r="E53" s="3">
        <v>5</v>
      </c>
      <c r="G53" s="20">
        <v>1</v>
      </c>
    </row>
    <row r="54" spans="1:7">
      <c r="A54" s="1">
        <v>2</v>
      </c>
      <c r="C54" s="3">
        <v>5</v>
      </c>
      <c r="D54" s="3">
        <v>5</v>
      </c>
      <c r="E54" s="3">
        <v>5</v>
      </c>
      <c r="G54" s="20">
        <v>1</v>
      </c>
    </row>
    <row r="55" spans="1:7">
      <c r="A55" s="1">
        <v>3</v>
      </c>
      <c r="C55" s="3">
        <v>5</v>
      </c>
      <c r="D55" s="3">
        <v>5</v>
      </c>
      <c r="E55" s="3">
        <v>5</v>
      </c>
      <c r="G55" s="20">
        <v>1</v>
      </c>
    </row>
    <row r="56" spans="1:7">
      <c r="A56" s="1">
        <v>4</v>
      </c>
      <c r="C56" s="3">
        <v>5</v>
      </c>
      <c r="D56" s="3">
        <v>5</v>
      </c>
      <c r="E56" s="3">
        <v>5</v>
      </c>
      <c r="G56" s="20">
        <v>1</v>
      </c>
    </row>
    <row r="57" spans="1:7">
      <c r="A57" s="1">
        <v>5</v>
      </c>
      <c r="C57" s="3">
        <v>5</v>
      </c>
      <c r="D57" s="3">
        <v>5</v>
      </c>
      <c r="E57" s="3">
        <v>5</v>
      </c>
      <c r="G57" s="20">
        <v>1</v>
      </c>
    </row>
    <row r="58" spans="1:7">
      <c r="A58" s="1">
        <v>6</v>
      </c>
      <c r="C58" s="3">
        <v>5</v>
      </c>
      <c r="D58" s="3">
        <v>5</v>
      </c>
      <c r="E58" s="3">
        <v>5</v>
      </c>
      <c r="G58" s="20">
        <v>1</v>
      </c>
    </row>
    <row r="59" spans="1:7">
      <c r="A59" s="1">
        <v>7</v>
      </c>
      <c r="C59" s="3">
        <v>5</v>
      </c>
      <c r="D59" s="3">
        <v>5</v>
      </c>
      <c r="E59" s="3">
        <v>5</v>
      </c>
      <c r="G59" s="20">
        <v>1</v>
      </c>
    </row>
    <row r="60" spans="1:7">
      <c r="A60" s="1">
        <v>8</v>
      </c>
      <c r="C60" s="3">
        <v>5</v>
      </c>
      <c r="D60" s="3">
        <v>5</v>
      </c>
      <c r="E60" s="3">
        <v>5</v>
      </c>
      <c r="G60" s="20">
        <v>1</v>
      </c>
    </row>
    <row r="61" spans="1:7">
      <c r="A61" s="1">
        <v>9</v>
      </c>
      <c r="C61" s="3">
        <v>5</v>
      </c>
      <c r="D61" s="3">
        <v>5</v>
      </c>
      <c r="E61" s="3">
        <v>5</v>
      </c>
      <c r="G61" s="20">
        <v>1</v>
      </c>
    </row>
    <row r="62" spans="1:7">
      <c r="A62" s="1">
        <v>10</v>
      </c>
      <c r="C62" s="3">
        <v>5</v>
      </c>
      <c r="D62" s="3">
        <v>5</v>
      </c>
      <c r="E62" s="3">
        <v>5</v>
      </c>
      <c r="G62" s="20">
        <v>1</v>
      </c>
    </row>
    <row r="63" spans="1:7">
      <c r="A63" s="1">
        <v>11</v>
      </c>
      <c r="C63" s="3">
        <v>5</v>
      </c>
      <c r="D63" s="3">
        <v>5</v>
      </c>
      <c r="E63" s="3">
        <v>5</v>
      </c>
      <c r="G63" s="20">
        <v>1</v>
      </c>
    </row>
    <row r="64" spans="1:7">
      <c r="A64" s="1">
        <v>12</v>
      </c>
      <c r="C64" s="3">
        <v>5</v>
      </c>
      <c r="D64" s="3">
        <v>5</v>
      </c>
      <c r="E64" s="3">
        <v>5</v>
      </c>
      <c r="G64" s="20">
        <v>1</v>
      </c>
    </row>
    <row r="65" spans="1:8">
      <c r="A65" s="1">
        <v>13</v>
      </c>
      <c r="C65" s="3">
        <v>5</v>
      </c>
      <c r="D65" s="3">
        <v>5</v>
      </c>
      <c r="E65" s="3">
        <v>5</v>
      </c>
      <c r="G65" s="20">
        <v>1</v>
      </c>
    </row>
    <row r="66" spans="1:8">
      <c r="A66" s="1">
        <v>14</v>
      </c>
      <c r="C66" s="3">
        <v>5</v>
      </c>
      <c r="D66" s="3">
        <v>5</v>
      </c>
      <c r="E66" s="3">
        <v>5</v>
      </c>
      <c r="G66" s="20">
        <v>1</v>
      </c>
    </row>
    <row r="67" spans="1:8">
      <c r="A67" s="1">
        <v>15</v>
      </c>
      <c r="C67" s="3">
        <v>5</v>
      </c>
      <c r="D67" s="3">
        <v>5</v>
      </c>
      <c r="E67" s="3">
        <v>5</v>
      </c>
      <c r="G67" s="20">
        <v>1</v>
      </c>
    </row>
    <row r="68" spans="1:8">
      <c r="A68" s="1">
        <v>16</v>
      </c>
      <c r="C68" s="3">
        <v>5</v>
      </c>
      <c r="D68" s="3">
        <v>5</v>
      </c>
      <c r="E68" s="3">
        <v>5</v>
      </c>
      <c r="G68" s="20">
        <v>1</v>
      </c>
    </row>
    <row r="69" spans="1:8">
      <c r="A69" s="11">
        <v>17</v>
      </c>
      <c r="C69" s="1">
        <v>5</v>
      </c>
      <c r="D69" s="1">
        <v>0</v>
      </c>
      <c r="E69" s="1">
        <v>0</v>
      </c>
      <c r="G69" s="20">
        <v>1</v>
      </c>
      <c r="H69" s="1" t="s">
        <v>95</v>
      </c>
    </row>
    <row r="70" spans="1:8">
      <c r="A70" s="2">
        <v>18</v>
      </c>
      <c r="C70" s="1">
        <v>5</v>
      </c>
      <c r="D70" s="1">
        <v>5</v>
      </c>
      <c r="E70" s="1">
        <v>1</v>
      </c>
      <c r="G70" s="20">
        <v>1</v>
      </c>
      <c r="H70" s="8" t="s">
        <v>96</v>
      </c>
    </row>
    <row r="71" spans="1:8">
      <c r="A71" s="1">
        <v>19</v>
      </c>
      <c r="C71" s="1">
        <v>5</v>
      </c>
      <c r="D71" s="1">
        <v>5</v>
      </c>
      <c r="E71" s="1">
        <v>5</v>
      </c>
      <c r="G71" s="20">
        <v>0.6</v>
      </c>
    </row>
    <row r="72" spans="1:8">
      <c r="A72" s="1">
        <v>20</v>
      </c>
      <c r="C72" s="3">
        <v>5</v>
      </c>
      <c r="D72" s="3">
        <v>5</v>
      </c>
      <c r="E72" s="3">
        <v>5</v>
      </c>
      <c r="G72" s="20">
        <v>1</v>
      </c>
    </row>
    <row r="73" spans="1:8">
      <c r="A73" s="1">
        <v>21</v>
      </c>
      <c r="C73" s="3">
        <v>5</v>
      </c>
      <c r="D73" s="3">
        <v>5</v>
      </c>
      <c r="E73" s="3">
        <v>5</v>
      </c>
      <c r="G73" s="20">
        <v>1</v>
      </c>
    </row>
    <row r="74" spans="1:8">
      <c r="A74" s="1">
        <v>22</v>
      </c>
      <c r="C74" s="3">
        <v>5</v>
      </c>
      <c r="D74" s="3">
        <v>5</v>
      </c>
      <c r="E74" s="3">
        <v>5</v>
      </c>
      <c r="G74" s="20">
        <v>1</v>
      </c>
    </row>
    <row r="75" spans="1:8">
      <c r="A75" s="1">
        <v>23</v>
      </c>
      <c r="C75" s="3">
        <v>5</v>
      </c>
      <c r="D75" s="3">
        <v>5</v>
      </c>
      <c r="E75" s="3">
        <v>5</v>
      </c>
      <c r="G75" s="20">
        <v>0.8</v>
      </c>
    </row>
    <row r="76" spans="1:8">
      <c r="A76" s="1">
        <v>24</v>
      </c>
      <c r="C76" s="3">
        <v>5</v>
      </c>
      <c r="D76" s="3">
        <v>5</v>
      </c>
      <c r="E76" s="3">
        <v>5</v>
      </c>
      <c r="G76" s="20">
        <v>1</v>
      </c>
    </row>
    <row r="78" spans="1:8">
      <c r="A78" s="1">
        <v>1</v>
      </c>
      <c r="B78" s="1" t="s">
        <v>11</v>
      </c>
      <c r="C78" s="3">
        <v>5</v>
      </c>
      <c r="D78" s="3">
        <v>5</v>
      </c>
      <c r="E78" s="3">
        <v>5</v>
      </c>
      <c r="G78" s="20">
        <v>0.6</v>
      </c>
    </row>
    <row r="79" spans="1:8">
      <c r="A79" s="1">
        <v>2</v>
      </c>
      <c r="C79" s="3">
        <v>5</v>
      </c>
      <c r="D79" s="3">
        <v>5</v>
      </c>
      <c r="E79" s="3">
        <v>5</v>
      </c>
      <c r="G79" s="20">
        <v>1</v>
      </c>
    </row>
    <row r="80" spans="1:8">
      <c r="A80" s="1">
        <v>3</v>
      </c>
      <c r="C80" s="3">
        <v>5</v>
      </c>
      <c r="D80" s="3">
        <v>5</v>
      </c>
      <c r="E80" s="3">
        <v>5</v>
      </c>
      <c r="G80" s="20">
        <v>1</v>
      </c>
    </row>
    <row r="81" spans="1:8">
      <c r="A81" s="1">
        <v>4</v>
      </c>
      <c r="C81" s="3">
        <v>5</v>
      </c>
      <c r="D81" s="3">
        <v>5</v>
      </c>
      <c r="E81" s="3">
        <v>5</v>
      </c>
      <c r="G81" s="20">
        <v>1</v>
      </c>
    </row>
    <row r="82" spans="1:8">
      <c r="A82" s="1">
        <v>5</v>
      </c>
      <c r="C82" s="3">
        <v>5</v>
      </c>
      <c r="D82" s="3">
        <v>5</v>
      </c>
      <c r="E82" s="3">
        <v>5</v>
      </c>
      <c r="G82" s="20">
        <v>1</v>
      </c>
    </row>
    <row r="83" spans="1:8">
      <c r="A83" s="1">
        <v>6</v>
      </c>
      <c r="C83" s="3">
        <v>5</v>
      </c>
      <c r="D83" s="3">
        <v>5</v>
      </c>
      <c r="E83" s="3">
        <v>5</v>
      </c>
      <c r="G83" s="20">
        <v>1</v>
      </c>
    </row>
    <row r="84" spans="1:8">
      <c r="A84" s="1">
        <v>7</v>
      </c>
      <c r="C84" s="3">
        <v>5</v>
      </c>
      <c r="D84" s="3">
        <v>5</v>
      </c>
      <c r="E84" s="3">
        <v>5</v>
      </c>
      <c r="G84" s="20">
        <v>1</v>
      </c>
    </row>
    <row r="85" spans="1:8">
      <c r="A85" s="1">
        <v>8</v>
      </c>
      <c r="C85" s="3">
        <v>5</v>
      </c>
      <c r="D85" s="3">
        <v>5</v>
      </c>
      <c r="E85" s="3">
        <v>5</v>
      </c>
      <c r="G85" s="20">
        <v>1</v>
      </c>
    </row>
    <row r="86" spans="1:8">
      <c r="A86" s="1">
        <v>9</v>
      </c>
      <c r="C86" s="3">
        <v>5</v>
      </c>
      <c r="D86" s="3">
        <v>5</v>
      </c>
      <c r="E86" s="3">
        <v>5</v>
      </c>
      <c r="G86" s="20">
        <v>1</v>
      </c>
    </row>
    <row r="87" spans="1:8">
      <c r="A87" s="1">
        <v>10</v>
      </c>
      <c r="C87" s="3">
        <v>5</v>
      </c>
      <c r="D87" s="3">
        <v>5</v>
      </c>
      <c r="E87" s="3">
        <v>5</v>
      </c>
      <c r="G87" s="20">
        <v>1</v>
      </c>
    </row>
    <row r="88" spans="1:8">
      <c r="A88" s="1">
        <v>11</v>
      </c>
      <c r="C88" s="3">
        <v>5</v>
      </c>
      <c r="D88" s="3">
        <v>5</v>
      </c>
      <c r="E88" s="3">
        <v>5</v>
      </c>
      <c r="G88" s="20">
        <v>1</v>
      </c>
    </row>
    <row r="89" spans="1:8">
      <c r="A89" s="1">
        <v>12</v>
      </c>
      <c r="C89" s="3">
        <v>5</v>
      </c>
      <c r="D89" s="3">
        <v>5</v>
      </c>
      <c r="E89" s="3">
        <v>5</v>
      </c>
      <c r="G89" s="20">
        <v>1</v>
      </c>
    </row>
    <row r="90" spans="1:8">
      <c r="A90" s="1">
        <v>13</v>
      </c>
      <c r="C90" s="3">
        <v>5</v>
      </c>
      <c r="D90" s="3">
        <v>5</v>
      </c>
      <c r="E90" s="3">
        <v>5</v>
      </c>
      <c r="G90" s="20">
        <v>1</v>
      </c>
    </row>
    <row r="91" spans="1:8">
      <c r="A91" s="1">
        <v>14</v>
      </c>
      <c r="C91" s="3">
        <v>5</v>
      </c>
      <c r="D91" s="3">
        <v>5</v>
      </c>
      <c r="E91" s="3">
        <v>5</v>
      </c>
      <c r="G91" s="20">
        <v>1</v>
      </c>
    </row>
    <row r="92" spans="1:8">
      <c r="A92" s="1">
        <v>15</v>
      </c>
      <c r="C92" s="3">
        <v>5</v>
      </c>
      <c r="D92" s="3">
        <v>5</v>
      </c>
      <c r="E92" s="3">
        <v>5</v>
      </c>
      <c r="G92" s="20">
        <v>1</v>
      </c>
    </row>
    <row r="93" spans="1:8">
      <c r="A93" s="1">
        <v>16</v>
      </c>
      <c r="C93" s="1">
        <v>5</v>
      </c>
      <c r="D93" s="1">
        <v>3</v>
      </c>
      <c r="E93" s="1">
        <v>0</v>
      </c>
      <c r="G93" s="20">
        <v>0.6</v>
      </c>
      <c r="H93" s="1" t="s">
        <v>97</v>
      </c>
    </row>
    <row r="94" spans="1:8">
      <c r="A94" s="1">
        <v>17</v>
      </c>
      <c r="C94" s="3">
        <v>5</v>
      </c>
      <c r="D94" s="3">
        <v>5</v>
      </c>
      <c r="E94" s="3">
        <v>5</v>
      </c>
      <c r="G94" s="20">
        <v>1</v>
      </c>
    </row>
    <row r="95" spans="1:8">
      <c r="A95" s="1">
        <v>18</v>
      </c>
      <c r="C95" s="3">
        <v>5</v>
      </c>
      <c r="D95" s="3">
        <v>5</v>
      </c>
      <c r="E95" s="3">
        <v>5</v>
      </c>
      <c r="G95" s="20">
        <v>1</v>
      </c>
    </row>
    <row r="96" spans="1:8">
      <c r="A96" s="1">
        <v>19</v>
      </c>
      <c r="C96" s="3">
        <v>5</v>
      </c>
      <c r="D96" s="3">
        <v>5</v>
      </c>
      <c r="E96" s="3">
        <v>5</v>
      </c>
      <c r="G96" s="20">
        <v>1</v>
      </c>
    </row>
    <row r="97" spans="1:8">
      <c r="A97" s="1">
        <v>20</v>
      </c>
      <c r="C97" s="3">
        <v>5</v>
      </c>
      <c r="D97" s="3">
        <v>5</v>
      </c>
      <c r="E97" s="3">
        <v>5</v>
      </c>
      <c r="G97" s="20">
        <v>1</v>
      </c>
    </row>
    <row r="98" spans="1:8">
      <c r="A98" s="1">
        <v>21</v>
      </c>
      <c r="C98" s="3">
        <v>5</v>
      </c>
      <c r="D98" s="3">
        <v>5</v>
      </c>
      <c r="E98" s="3">
        <v>5</v>
      </c>
      <c r="G98" s="20">
        <v>1</v>
      </c>
    </row>
    <row r="99" spans="1:8">
      <c r="A99" s="1">
        <v>22</v>
      </c>
      <c r="C99" s="3">
        <v>5</v>
      </c>
      <c r="D99" s="1">
        <v>5</v>
      </c>
      <c r="E99" s="1">
        <v>5</v>
      </c>
      <c r="G99" s="20">
        <v>0.8</v>
      </c>
    </row>
    <row r="100" spans="1:8">
      <c r="A100" s="1">
        <v>23</v>
      </c>
      <c r="C100" s="3">
        <v>5</v>
      </c>
      <c r="D100" s="3">
        <v>5</v>
      </c>
      <c r="E100" s="3">
        <v>5</v>
      </c>
      <c r="G100" s="20">
        <v>1</v>
      </c>
      <c r="H100" s="1" t="s">
        <v>98</v>
      </c>
    </row>
    <row r="101" spans="1:8">
      <c r="A101" s="1">
        <v>24</v>
      </c>
      <c r="C101" s="3">
        <v>5</v>
      </c>
      <c r="D101" s="3">
        <v>5</v>
      </c>
      <c r="E101" s="3">
        <v>5</v>
      </c>
      <c r="G101" s="20">
        <v>1</v>
      </c>
    </row>
    <row r="103" spans="1:8">
      <c r="A103" s="1">
        <v>1</v>
      </c>
      <c r="B103" s="1" t="s">
        <v>12</v>
      </c>
      <c r="C103" s="3">
        <v>5</v>
      </c>
      <c r="D103" s="3">
        <v>5</v>
      </c>
      <c r="E103" s="3">
        <v>5</v>
      </c>
      <c r="G103" s="20">
        <v>1</v>
      </c>
    </row>
    <row r="104" spans="1:8">
      <c r="A104" s="1">
        <v>2</v>
      </c>
      <c r="C104" s="3">
        <v>5</v>
      </c>
      <c r="D104" s="3">
        <v>5</v>
      </c>
      <c r="E104" s="3">
        <v>5</v>
      </c>
      <c r="G104" s="20">
        <v>1</v>
      </c>
    </row>
    <row r="105" spans="1:8">
      <c r="A105" s="1">
        <v>3</v>
      </c>
      <c r="C105" s="3">
        <v>5</v>
      </c>
      <c r="D105" s="3">
        <v>5</v>
      </c>
      <c r="E105" s="3">
        <v>5</v>
      </c>
      <c r="G105" s="20">
        <v>1</v>
      </c>
    </row>
    <row r="106" spans="1:8">
      <c r="A106" s="1">
        <v>4</v>
      </c>
      <c r="C106" s="3">
        <v>5</v>
      </c>
      <c r="D106" s="3">
        <v>5</v>
      </c>
      <c r="E106" s="3">
        <v>5</v>
      </c>
      <c r="G106" s="20">
        <v>1</v>
      </c>
    </row>
    <row r="107" spans="1:8">
      <c r="A107" s="1">
        <v>5</v>
      </c>
      <c r="C107" s="3">
        <v>5</v>
      </c>
      <c r="D107" s="3">
        <v>5</v>
      </c>
      <c r="E107" s="3">
        <v>5</v>
      </c>
      <c r="G107" s="20">
        <v>1</v>
      </c>
    </row>
    <row r="108" spans="1:8">
      <c r="A108" s="1">
        <v>6</v>
      </c>
      <c r="C108" s="3">
        <v>5</v>
      </c>
      <c r="D108" s="3">
        <v>5</v>
      </c>
      <c r="E108" s="3">
        <v>5</v>
      </c>
      <c r="G108" s="20">
        <v>1</v>
      </c>
    </row>
    <row r="109" spans="1:8">
      <c r="A109" s="1">
        <v>7</v>
      </c>
      <c r="C109" s="3">
        <v>5</v>
      </c>
      <c r="D109" s="3">
        <v>5</v>
      </c>
      <c r="E109" s="3">
        <v>5</v>
      </c>
      <c r="G109" s="20">
        <v>1</v>
      </c>
    </row>
    <row r="110" spans="1:8">
      <c r="A110" s="1">
        <v>8</v>
      </c>
      <c r="C110" s="3">
        <v>5</v>
      </c>
      <c r="D110" s="3">
        <v>5</v>
      </c>
      <c r="E110" s="3">
        <v>5</v>
      </c>
      <c r="G110" s="20">
        <v>1</v>
      </c>
    </row>
    <row r="111" spans="1:8">
      <c r="A111" s="1">
        <v>9</v>
      </c>
      <c r="C111" s="3">
        <v>5</v>
      </c>
      <c r="D111" s="3">
        <v>5</v>
      </c>
      <c r="E111" s="3">
        <v>5</v>
      </c>
      <c r="G111" s="20">
        <v>1</v>
      </c>
    </row>
    <row r="112" spans="1:8">
      <c r="A112" s="1">
        <v>10</v>
      </c>
      <c r="C112" s="3">
        <v>5</v>
      </c>
      <c r="D112" s="3">
        <v>5</v>
      </c>
      <c r="E112" s="3">
        <v>5</v>
      </c>
      <c r="G112" s="20">
        <v>1</v>
      </c>
    </row>
    <row r="113" spans="1:7">
      <c r="A113" s="1">
        <v>11</v>
      </c>
      <c r="C113" s="3">
        <v>5</v>
      </c>
      <c r="D113" s="3">
        <v>5</v>
      </c>
      <c r="E113" s="3">
        <v>5</v>
      </c>
      <c r="G113" s="20">
        <v>1</v>
      </c>
    </row>
    <row r="114" spans="1:7">
      <c r="A114" s="1">
        <v>12</v>
      </c>
      <c r="C114" s="3">
        <v>5</v>
      </c>
      <c r="D114" s="3">
        <v>5</v>
      </c>
      <c r="E114" s="3">
        <v>5</v>
      </c>
      <c r="G114" s="20">
        <v>1</v>
      </c>
    </row>
    <row r="115" spans="1:7">
      <c r="A115" s="1">
        <v>13</v>
      </c>
      <c r="C115" s="3">
        <v>5</v>
      </c>
      <c r="D115" s="3">
        <v>5</v>
      </c>
      <c r="E115" s="3">
        <v>5</v>
      </c>
      <c r="G115" s="20">
        <v>1</v>
      </c>
    </row>
    <row r="116" spans="1:7">
      <c r="A116" s="1">
        <v>14</v>
      </c>
      <c r="C116" s="3">
        <v>5</v>
      </c>
      <c r="D116" s="3">
        <v>5</v>
      </c>
      <c r="E116" s="3">
        <v>5</v>
      </c>
      <c r="G116" s="20">
        <v>1</v>
      </c>
    </row>
    <row r="117" spans="1:7">
      <c r="A117" s="1">
        <v>15</v>
      </c>
      <c r="C117" s="3">
        <v>5</v>
      </c>
      <c r="D117" s="3">
        <v>5</v>
      </c>
      <c r="E117" s="3">
        <v>5</v>
      </c>
      <c r="G117" s="20">
        <v>1</v>
      </c>
    </row>
    <row r="118" spans="1:7">
      <c r="A118" s="1">
        <v>16</v>
      </c>
      <c r="C118" s="3">
        <v>5</v>
      </c>
      <c r="D118" s="3">
        <v>5</v>
      </c>
      <c r="E118" s="3">
        <v>5</v>
      </c>
      <c r="G118" s="20">
        <v>1</v>
      </c>
    </row>
    <row r="119" spans="1:7">
      <c r="A119" s="1">
        <v>17</v>
      </c>
      <c r="C119" s="3">
        <v>5</v>
      </c>
      <c r="D119" s="3">
        <v>5</v>
      </c>
      <c r="E119" s="3">
        <v>5</v>
      </c>
      <c r="G119" s="20">
        <v>1</v>
      </c>
    </row>
    <row r="120" spans="1:7">
      <c r="A120" s="1">
        <v>18</v>
      </c>
      <c r="C120" s="3">
        <v>5</v>
      </c>
      <c r="D120" s="3">
        <v>5</v>
      </c>
      <c r="E120" s="3">
        <v>5</v>
      </c>
      <c r="G120" s="20">
        <v>1</v>
      </c>
    </row>
    <row r="121" spans="1:7">
      <c r="A121" s="1">
        <v>19</v>
      </c>
      <c r="C121" s="3">
        <v>5</v>
      </c>
      <c r="D121" s="3">
        <v>5</v>
      </c>
      <c r="E121" s="3">
        <v>5</v>
      </c>
      <c r="G121" s="20">
        <v>1</v>
      </c>
    </row>
    <row r="122" spans="1:7">
      <c r="A122" s="1">
        <v>20</v>
      </c>
      <c r="C122" s="3">
        <v>5</v>
      </c>
      <c r="D122" s="3">
        <v>5</v>
      </c>
      <c r="E122" s="3">
        <v>5</v>
      </c>
      <c r="G122" s="20">
        <v>1</v>
      </c>
    </row>
    <row r="123" spans="1:7">
      <c r="A123" s="1">
        <v>21</v>
      </c>
      <c r="C123" s="3">
        <v>5</v>
      </c>
      <c r="D123" s="3">
        <v>5</v>
      </c>
      <c r="E123" s="3">
        <v>5</v>
      </c>
      <c r="G123" s="20">
        <v>1</v>
      </c>
    </row>
    <row r="124" spans="1:7">
      <c r="A124" s="1">
        <v>22</v>
      </c>
      <c r="C124" s="3">
        <v>5</v>
      </c>
      <c r="D124" s="3">
        <v>5</v>
      </c>
      <c r="E124" s="3">
        <v>5</v>
      </c>
      <c r="G124" s="20">
        <v>1</v>
      </c>
    </row>
    <row r="125" spans="1:7">
      <c r="A125" s="1">
        <v>23</v>
      </c>
      <c r="C125" s="3">
        <v>5</v>
      </c>
      <c r="D125" s="3">
        <v>5</v>
      </c>
      <c r="E125" s="3">
        <v>5</v>
      </c>
      <c r="G125" s="20">
        <v>1</v>
      </c>
    </row>
    <row r="126" spans="1:7">
      <c r="A126" s="1">
        <v>24</v>
      </c>
      <c r="C126" s="3">
        <v>5</v>
      </c>
      <c r="D126" s="3">
        <v>5</v>
      </c>
      <c r="E126" s="3">
        <v>5</v>
      </c>
      <c r="G126" s="20">
        <v>1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4.916666666666667</v>
      </c>
      <c r="E131" s="4">
        <f t="shared" si="1"/>
        <v>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4.791666666666667</v>
      </c>
      <c r="E132" s="4">
        <f t="shared" si="2"/>
        <v>4.625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4.916666666666667</v>
      </c>
      <c r="E133" s="4">
        <f t="shared" si="3"/>
        <v>4.791666666666667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E25-E807-5C4B-9C24-3E46EAD2A269}">
  <dimension ref="A1:H80"/>
  <sheetViews>
    <sheetView workbookViewId="0">
      <selection activeCell="H26" sqref="H26"/>
    </sheetView>
  </sheetViews>
  <sheetFormatPr baseColWidth="10" defaultRowHeight="16"/>
  <cols>
    <col min="3" max="3" width="20" bestFit="1" customWidth="1"/>
    <col min="4" max="4" width="18.1640625" bestFit="1" customWidth="1"/>
    <col min="5" max="5" width="23.1640625" bestFit="1" customWidth="1"/>
    <col min="6" max="6" width="18.83203125" bestFit="1" customWidth="1"/>
    <col min="8" max="8" width="73.16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s="1" customFormat="1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 s="1" customFormat="1">
      <c r="A3" s="1">
        <v>2</v>
      </c>
      <c r="C3" s="3">
        <v>3</v>
      </c>
      <c r="D3" s="3">
        <v>0</v>
      </c>
      <c r="E3" s="3">
        <v>0</v>
      </c>
    </row>
    <row r="4" spans="1:6" s="1" customFormat="1">
      <c r="A4" s="1">
        <v>3</v>
      </c>
      <c r="C4" s="3">
        <v>1</v>
      </c>
      <c r="D4" s="3">
        <v>0</v>
      </c>
      <c r="E4" s="3">
        <v>0</v>
      </c>
    </row>
    <row r="5" spans="1:6" s="1" customFormat="1">
      <c r="A5" s="1">
        <v>4</v>
      </c>
      <c r="C5" s="3">
        <v>5</v>
      </c>
      <c r="D5" s="3">
        <v>5</v>
      </c>
      <c r="E5" s="3">
        <v>0</v>
      </c>
    </row>
    <row r="6" spans="1:6" s="1" customFormat="1">
      <c r="A6" s="1">
        <v>5</v>
      </c>
      <c r="C6" s="3">
        <v>5</v>
      </c>
      <c r="D6" s="3">
        <v>5</v>
      </c>
      <c r="E6" s="3">
        <v>0</v>
      </c>
    </row>
    <row r="7" spans="1:6" s="1" customFormat="1">
      <c r="A7" s="1">
        <v>6</v>
      </c>
      <c r="C7" s="3">
        <v>3</v>
      </c>
      <c r="D7" s="3">
        <v>0</v>
      </c>
      <c r="E7" s="3">
        <v>0</v>
      </c>
    </row>
    <row r="8" spans="1:6" s="1" customFormat="1">
      <c r="A8" s="1">
        <v>7</v>
      </c>
      <c r="C8" s="3">
        <v>1</v>
      </c>
      <c r="D8" s="3">
        <v>0</v>
      </c>
      <c r="E8" s="3">
        <v>0</v>
      </c>
    </row>
    <row r="9" spans="1:6" s="1" customFormat="1">
      <c r="A9" s="1">
        <v>8</v>
      </c>
      <c r="C9" s="3">
        <v>5</v>
      </c>
      <c r="D9" s="3">
        <v>5</v>
      </c>
      <c r="E9" s="3">
        <v>0</v>
      </c>
    </row>
    <row r="10" spans="1:6" s="1" customFormat="1">
      <c r="A10" s="1">
        <v>9</v>
      </c>
      <c r="C10" s="3">
        <v>5</v>
      </c>
      <c r="D10" s="3">
        <v>5</v>
      </c>
      <c r="E10" s="3">
        <v>0</v>
      </c>
    </row>
    <row r="11" spans="1:6" s="1" customFormat="1">
      <c r="A11" s="1">
        <v>10</v>
      </c>
      <c r="C11" s="3">
        <v>5</v>
      </c>
      <c r="D11" s="3">
        <v>5</v>
      </c>
      <c r="E11" s="3">
        <v>0</v>
      </c>
    </row>
    <row r="12" spans="1:6" s="1" customFormat="1">
      <c r="A12" s="1">
        <v>11</v>
      </c>
      <c r="C12" s="3">
        <v>5</v>
      </c>
      <c r="D12" s="3">
        <v>5</v>
      </c>
      <c r="E12" s="3">
        <v>0</v>
      </c>
    </row>
    <row r="13" spans="1:6" s="1" customFormat="1">
      <c r="A13" s="1">
        <v>12</v>
      </c>
      <c r="C13" s="3">
        <v>3</v>
      </c>
      <c r="D13" s="3">
        <v>0</v>
      </c>
      <c r="E13" s="3">
        <v>5</v>
      </c>
    </row>
    <row r="14" spans="1:6" s="1" customFormat="1">
      <c r="A14" s="1">
        <v>13</v>
      </c>
      <c r="C14" s="3">
        <v>5</v>
      </c>
      <c r="D14" s="3">
        <v>5</v>
      </c>
      <c r="E14" s="3">
        <v>5</v>
      </c>
    </row>
    <row r="15" spans="1:6" s="1" customFormat="1">
      <c r="A15" s="1">
        <v>14</v>
      </c>
      <c r="C15" s="3">
        <v>5</v>
      </c>
      <c r="D15" s="3">
        <v>5</v>
      </c>
      <c r="E15" s="3">
        <v>0</v>
      </c>
    </row>
    <row r="16" spans="1:6" s="1" customFormat="1">
      <c r="A16" s="1">
        <v>15</v>
      </c>
      <c r="C16" s="3">
        <v>5</v>
      </c>
      <c r="D16" s="3">
        <v>5</v>
      </c>
      <c r="E16" s="3">
        <v>0</v>
      </c>
    </row>
    <row r="17" spans="1:8" s="1" customFormat="1">
      <c r="A17" s="1">
        <v>16</v>
      </c>
      <c r="C17" s="3">
        <v>3</v>
      </c>
      <c r="D17" s="3">
        <v>0</v>
      </c>
      <c r="E17" s="3">
        <v>5</v>
      </c>
    </row>
    <row r="18" spans="1:8" s="1" customFormat="1">
      <c r="A18" s="1">
        <v>17</v>
      </c>
      <c r="C18" s="3">
        <v>5</v>
      </c>
      <c r="D18" s="3">
        <v>5</v>
      </c>
      <c r="E18" s="3">
        <v>5</v>
      </c>
    </row>
    <row r="19" spans="1:8" s="1" customFormat="1">
      <c r="A19" s="1">
        <v>18</v>
      </c>
      <c r="C19" s="3">
        <v>5</v>
      </c>
      <c r="D19" s="3">
        <v>5</v>
      </c>
      <c r="E19" s="3">
        <v>0</v>
      </c>
    </row>
    <row r="20" spans="1:8" s="1" customFormat="1">
      <c r="A20" s="1">
        <v>19</v>
      </c>
      <c r="C20" s="3">
        <v>5</v>
      </c>
      <c r="D20" s="3">
        <v>5</v>
      </c>
      <c r="E20" s="3">
        <v>0</v>
      </c>
    </row>
    <row r="21" spans="1:8" s="1" customFormat="1">
      <c r="A21" s="1">
        <v>20</v>
      </c>
      <c r="C21" s="3">
        <v>5</v>
      </c>
      <c r="D21" s="3">
        <v>5</v>
      </c>
      <c r="E21" s="3">
        <v>0</v>
      </c>
    </row>
    <row r="22" spans="1:8" s="1" customFormat="1">
      <c r="A22" s="1">
        <v>21</v>
      </c>
      <c r="C22" s="3">
        <v>5</v>
      </c>
      <c r="D22" s="3">
        <v>5</v>
      </c>
      <c r="E22" s="3">
        <v>0</v>
      </c>
    </row>
    <row r="23" spans="1:8" s="1" customFormat="1">
      <c r="A23" s="1">
        <v>22</v>
      </c>
      <c r="C23" s="3">
        <v>3</v>
      </c>
      <c r="D23" s="3">
        <v>0</v>
      </c>
      <c r="E23" s="3">
        <v>0</v>
      </c>
    </row>
    <row r="24" spans="1:8" s="1" customFormat="1">
      <c r="A24" s="1">
        <v>23</v>
      </c>
      <c r="C24" s="3">
        <v>5</v>
      </c>
      <c r="D24" s="3">
        <v>5</v>
      </c>
      <c r="E24" s="3">
        <v>5</v>
      </c>
    </row>
    <row r="25" spans="1:8" s="1" customFormat="1">
      <c r="A25" s="1">
        <v>24</v>
      </c>
      <c r="C25" s="3">
        <v>5</v>
      </c>
      <c r="D25" s="3">
        <v>5</v>
      </c>
      <c r="E25" s="3">
        <v>0</v>
      </c>
    </row>
    <row r="26" spans="1:8" s="1" customFormat="1">
      <c r="C26" s="19">
        <f>AVERAGE(C2:C25)</f>
        <v>4.25</v>
      </c>
      <c r="D26" s="19">
        <f t="shared" ref="D26:E26" si="0">AVERAGE(D2:D25)</f>
        <v>3.5416666666666665</v>
      </c>
      <c r="E26" s="19">
        <f t="shared" si="0"/>
        <v>1.0416666666666667</v>
      </c>
    </row>
    <row r="27" spans="1:8" s="1" customFormat="1"/>
    <row r="28" spans="1:8" s="1" customFormat="1">
      <c r="C28" s="1" t="s">
        <v>5</v>
      </c>
      <c r="D28" s="1" t="s">
        <v>6</v>
      </c>
      <c r="E28" s="1" t="s">
        <v>7</v>
      </c>
      <c r="F28" s="1" t="s">
        <v>8</v>
      </c>
      <c r="H28" s="1" t="s">
        <v>14</v>
      </c>
    </row>
    <row r="29" spans="1:8" s="1" customFormat="1">
      <c r="A29" s="1">
        <v>1</v>
      </c>
      <c r="B29" s="1" t="s">
        <v>11</v>
      </c>
      <c r="C29" s="3">
        <v>5</v>
      </c>
      <c r="D29" s="3">
        <v>0</v>
      </c>
      <c r="E29" s="3">
        <v>1</v>
      </c>
    </row>
    <row r="30" spans="1:8" s="1" customFormat="1">
      <c r="A30" s="1">
        <v>2</v>
      </c>
      <c r="C30" s="3">
        <v>5</v>
      </c>
      <c r="D30" s="3">
        <v>5</v>
      </c>
      <c r="E30" s="3">
        <v>5</v>
      </c>
    </row>
    <row r="31" spans="1:8" s="1" customFormat="1">
      <c r="A31" s="1">
        <v>3</v>
      </c>
      <c r="C31" s="3">
        <v>5</v>
      </c>
      <c r="D31" s="3">
        <v>5</v>
      </c>
      <c r="E31" s="3">
        <v>5</v>
      </c>
    </row>
    <row r="32" spans="1:8" s="1" customFormat="1">
      <c r="A32" s="1">
        <v>4</v>
      </c>
      <c r="C32" s="3">
        <v>5</v>
      </c>
      <c r="D32" s="3">
        <v>5</v>
      </c>
      <c r="E32" s="3">
        <v>5</v>
      </c>
    </row>
    <row r="33" spans="1:5" s="1" customFormat="1">
      <c r="A33" s="1">
        <v>5</v>
      </c>
      <c r="C33" s="3">
        <v>5</v>
      </c>
      <c r="D33" s="3">
        <v>5</v>
      </c>
      <c r="E33" s="3">
        <v>5</v>
      </c>
    </row>
    <row r="34" spans="1:5" s="1" customFormat="1">
      <c r="A34" s="1">
        <v>6</v>
      </c>
      <c r="C34" s="3">
        <v>5</v>
      </c>
      <c r="D34" s="3">
        <v>5</v>
      </c>
      <c r="E34" s="3">
        <v>5</v>
      </c>
    </row>
    <row r="35" spans="1:5" s="1" customFormat="1">
      <c r="A35" s="1">
        <v>7</v>
      </c>
      <c r="C35" s="3">
        <v>5</v>
      </c>
      <c r="D35" s="3">
        <v>5</v>
      </c>
      <c r="E35" s="3">
        <v>5</v>
      </c>
    </row>
    <row r="36" spans="1:5" s="1" customFormat="1">
      <c r="A36" s="1">
        <v>8</v>
      </c>
      <c r="C36" s="3">
        <v>5</v>
      </c>
      <c r="D36" s="3">
        <v>5</v>
      </c>
      <c r="E36" s="3">
        <v>5</v>
      </c>
    </row>
    <row r="37" spans="1:5" s="1" customFormat="1">
      <c r="A37" s="1">
        <v>9</v>
      </c>
      <c r="C37" s="3">
        <v>5</v>
      </c>
      <c r="D37" s="3">
        <v>5</v>
      </c>
      <c r="E37" s="3">
        <v>5</v>
      </c>
    </row>
    <row r="38" spans="1:5" s="1" customFormat="1">
      <c r="A38" s="1">
        <v>10</v>
      </c>
      <c r="C38" s="3">
        <v>5</v>
      </c>
      <c r="D38" s="3">
        <v>0</v>
      </c>
      <c r="E38" s="3">
        <v>0</v>
      </c>
    </row>
    <row r="39" spans="1:5" s="1" customFormat="1">
      <c r="A39" s="1">
        <v>11</v>
      </c>
      <c r="C39" s="3">
        <v>5</v>
      </c>
      <c r="D39" s="3">
        <v>5</v>
      </c>
      <c r="E39" s="3">
        <v>5</v>
      </c>
    </row>
    <row r="40" spans="1:5" s="1" customFormat="1">
      <c r="A40" s="1">
        <v>12</v>
      </c>
      <c r="C40" s="3">
        <v>5</v>
      </c>
      <c r="D40" s="3">
        <v>5</v>
      </c>
      <c r="E40" s="3">
        <v>5</v>
      </c>
    </row>
    <row r="41" spans="1:5" s="1" customFormat="1">
      <c r="A41" s="1">
        <v>13</v>
      </c>
      <c r="C41" s="3">
        <v>5</v>
      </c>
      <c r="D41" s="3">
        <v>5</v>
      </c>
      <c r="E41" s="3">
        <v>5</v>
      </c>
    </row>
    <row r="42" spans="1:5" s="1" customFormat="1">
      <c r="A42" s="1">
        <v>14</v>
      </c>
      <c r="C42" s="3">
        <v>5</v>
      </c>
      <c r="D42" s="3">
        <v>5</v>
      </c>
      <c r="E42" s="3">
        <v>5</v>
      </c>
    </row>
    <row r="43" spans="1:5" s="1" customFormat="1">
      <c r="A43" s="1">
        <v>15</v>
      </c>
      <c r="C43" s="3">
        <v>5</v>
      </c>
      <c r="D43" s="3">
        <v>5</v>
      </c>
      <c r="E43" s="3">
        <v>5</v>
      </c>
    </row>
    <row r="44" spans="1:5" s="1" customFormat="1">
      <c r="A44" s="1">
        <v>16</v>
      </c>
      <c r="C44" s="3">
        <v>0</v>
      </c>
      <c r="D44" s="3">
        <v>0</v>
      </c>
      <c r="E44" s="3">
        <v>0</v>
      </c>
    </row>
    <row r="45" spans="1:5" s="1" customFormat="1">
      <c r="A45" s="1">
        <v>17</v>
      </c>
      <c r="C45" s="3">
        <v>5</v>
      </c>
      <c r="D45" s="3">
        <v>5</v>
      </c>
      <c r="E45" s="3">
        <v>5</v>
      </c>
    </row>
    <row r="46" spans="1:5" s="1" customFormat="1">
      <c r="A46" s="1">
        <v>18</v>
      </c>
      <c r="C46" s="3">
        <v>5</v>
      </c>
      <c r="D46" s="3">
        <v>0</v>
      </c>
      <c r="E46" s="3">
        <v>0</v>
      </c>
    </row>
    <row r="47" spans="1:5" s="1" customFormat="1">
      <c r="A47" s="1">
        <v>19</v>
      </c>
      <c r="C47" s="3">
        <v>5</v>
      </c>
      <c r="D47" s="3">
        <v>5</v>
      </c>
      <c r="E47" s="3">
        <v>5</v>
      </c>
    </row>
    <row r="48" spans="1:5" s="1" customFormat="1">
      <c r="A48" s="1">
        <v>20</v>
      </c>
      <c r="C48" s="3">
        <v>5</v>
      </c>
      <c r="D48" s="1">
        <v>5</v>
      </c>
      <c r="E48" s="1">
        <v>5</v>
      </c>
    </row>
    <row r="49" spans="1:5" s="1" customFormat="1">
      <c r="A49" s="1">
        <v>21</v>
      </c>
      <c r="C49" s="3">
        <v>5</v>
      </c>
      <c r="D49" s="1">
        <v>5</v>
      </c>
      <c r="E49" s="1">
        <v>5</v>
      </c>
    </row>
    <row r="50" spans="1:5" s="1" customFormat="1">
      <c r="A50" s="1">
        <v>22</v>
      </c>
      <c r="C50" s="3">
        <v>5</v>
      </c>
      <c r="D50" s="3">
        <v>5</v>
      </c>
      <c r="E50" s="3">
        <v>5</v>
      </c>
    </row>
    <row r="51" spans="1:5" s="1" customFormat="1">
      <c r="A51" s="1">
        <v>23</v>
      </c>
      <c r="C51" s="3">
        <v>5</v>
      </c>
      <c r="D51" s="3">
        <v>5</v>
      </c>
      <c r="E51" s="3">
        <v>5</v>
      </c>
    </row>
    <row r="52" spans="1:5" s="1" customFormat="1">
      <c r="A52" s="1">
        <v>24</v>
      </c>
      <c r="C52" s="3">
        <v>5</v>
      </c>
      <c r="D52" s="3">
        <v>5</v>
      </c>
      <c r="E52" s="3">
        <v>5</v>
      </c>
    </row>
    <row r="53" spans="1:5" s="1" customFormat="1">
      <c r="C53" s="19">
        <f>AVERAGE(C29:C52)</f>
        <v>4.791666666666667</v>
      </c>
      <c r="D53" s="19">
        <f t="shared" ref="D53:E53" si="1">AVERAGE(D29:D52)</f>
        <v>4.166666666666667</v>
      </c>
      <c r="E53" s="19">
        <f t="shared" si="1"/>
        <v>4.208333333333333</v>
      </c>
    </row>
    <row r="55" spans="1:5">
      <c r="A55" s="1">
        <v>1</v>
      </c>
      <c r="B55" s="1" t="s">
        <v>12</v>
      </c>
      <c r="C55" s="3">
        <v>5</v>
      </c>
      <c r="D55" s="3">
        <v>5</v>
      </c>
      <c r="E55" s="3">
        <v>5</v>
      </c>
    </row>
    <row r="56" spans="1:5">
      <c r="A56" s="1">
        <v>2</v>
      </c>
      <c r="B56" s="1"/>
      <c r="C56" s="3">
        <v>5</v>
      </c>
      <c r="D56" s="3">
        <v>5</v>
      </c>
      <c r="E56" s="3">
        <v>5</v>
      </c>
    </row>
    <row r="57" spans="1:5">
      <c r="A57" s="1">
        <v>3</v>
      </c>
      <c r="B57" s="1"/>
      <c r="C57" s="3">
        <v>5</v>
      </c>
      <c r="D57" s="3">
        <v>5</v>
      </c>
      <c r="E57" s="3">
        <v>5</v>
      </c>
    </row>
    <row r="58" spans="1:5">
      <c r="A58" s="1">
        <v>4</v>
      </c>
      <c r="B58" s="1"/>
      <c r="C58" s="3">
        <v>5</v>
      </c>
      <c r="D58" s="3">
        <v>5</v>
      </c>
      <c r="E58" s="3">
        <v>5</v>
      </c>
    </row>
    <row r="59" spans="1:5">
      <c r="A59" s="1">
        <v>5</v>
      </c>
      <c r="B59" s="1"/>
      <c r="C59" s="3">
        <v>5</v>
      </c>
      <c r="D59" s="3">
        <v>5</v>
      </c>
      <c r="E59" s="3">
        <v>5</v>
      </c>
    </row>
    <row r="60" spans="1:5">
      <c r="A60" s="1">
        <v>6</v>
      </c>
      <c r="B60" s="1"/>
      <c r="C60" s="3">
        <v>5</v>
      </c>
      <c r="D60" s="3">
        <v>5</v>
      </c>
      <c r="E60" s="3">
        <v>5</v>
      </c>
    </row>
    <row r="61" spans="1:5">
      <c r="A61" s="1">
        <v>7</v>
      </c>
      <c r="B61" s="1"/>
      <c r="C61" s="3">
        <v>5</v>
      </c>
      <c r="D61" s="3">
        <v>5</v>
      </c>
      <c r="E61" s="3">
        <v>5</v>
      </c>
    </row>
    <row r="62" spans="1:5">
      <c r="A62" s="1">
        <v>8</v>
      </c>
      <c r="B62" s="1"/>
      <c r="C62" s="3">
        <v>5</v>
      </c>
      <c r="D62" s="3">
        <v>5</v>
      </c>
      <c r="E62" s="3">
        <v>5</v>
      </c>
    </row>
    <row r="63" spans="1:5">
      <c r="A63" s="1">
        <v>9</v>
      </c>
      <c r="B63" s="1"/>
      <c r="C63" s="3">
        <v>5</v>
      </c>
      <c r="D63" s="3">
        <v>5</v>
      </c>
      <c r="E63" s="3">
        <v>5</v>
      </c>
    </row>
    <row r="64" spans="1:5">
      <c r="A64" s="1">
        <v>10</v>
      </c>
      <c r="B64" s="1"/>
      <c r="C64" s="3">
        <v>5</v>
      </c>
      <c r="D64" s="3">
        <v>5</v>
      </c>
      <c r="E64" s="3">
        <v>5</v>
      </c>
    </row>
    <row r="65" spans="1:8">
      <c r="A65" s="1">
        <v>11</v>
      </c>
      <c r="B65" s="1"/>
      <c r="C65" s="3">
        <v>5</v>
      </c>
      <c r="D65" s="3">
        <v>5</v>
      </c>
      <c r="E65" s="3">
        <v>5</v>
      </c>
    </row>
    <row r="66" spans="1:8">
      <c r="A66" s="1">
        <v>12</v>
      </c>
      <c r="B66" s="1"/>
      <c r="C66" s="3">
        <v>5</v>
      </c>
      <c r="D66" s="3">
        <v>5</v>
      </c>
      <c r="E66" s="3">
        <v>5</v>
      </c>
    </row>
    <row r="67" spans="1:8">
      <c r="A67" s="1">
        <v>13</v>
      </c>
      <c r="B67" s="1"/>
      <c r="C67" s="3">
        <v>5</v>
      </c>
      <c r="D67" s="3">
        <v>5</v>
      </c>
      <c r="E67" s="3">
        <v>5</v>
      </c>
    </row>
    <row r="68" spans="1:8">
      <c r="A68" s="11">
        <v>14</v>
      </c>
      <c r="B68" s="1"/>
      <c r="C68" s="3">
        <v>5</v>
      </c>
      <c r="D68" s="3">
        <v>5</v>
      </c>
      <c r="E68" s="3">
        <v>5</v>
      </c>
      <c r="H68" t="s">
        <v>110</v>
      </c>
    </row>
    <row r="69" spans="1:8">
      <c r="A69" s="1">
        <v>15</v>
      </c>
      <c r="B69" s="1"/>
      <c r="C69" s="3">
        <v>5</v>
      </c>
      <c r="D69" s="3">
        <v>0</v>
      </c>
      <c r="E69" s="3">
        <v>0</v>
      </c>
      <c r="H69" t="s">
        <v>111</v>
      </c>
    </row>
    <row r="70" spans="1:8">
      <c r="A70" s="1">
        <v>16</v>
      </c>
      <c r="B70" s="1"/>
      <c r="C70" s="3">
        <v>5</v>
      </c>
      <c r="D70" s="3">
        <v>5</v>
      </c>
      <c r="E70" s="3">
        <v>5</v>
      </c>
    </row>
    <row r="71" spans="1:8">
      <c r="A71" s="1">
        <v>17</v>
      </c>
      <c r="B71" s="1"/>
      <c r="C71" s="3">
        <v>5</v>
      </c>
      <c r="D71" s="3">
        <v>5</v>
      </c>
      <c r="E71" s="3">
        <v>5</v>
      </c>
    </row>
    <row r="72" spans="1:8">
      <c r="A72" s="11">
        <v>18</v>
      </c>
      <c r="B72" s="1"/>
      <c r="C72" s="3">
        <v>5</v>
      </c>
      <c r="D72" s="3">
        <v>3</v>
      </c>
      <c r="E72" s="3">
        <v>3</v>
      </c>
      <c r="H72" s="8" t="s">
        <v>112</v>
      </c>
    </row>
    <row r="73" spans="1:8">
      <c r="A73" s="11">
        <v>19</v>
      </c>
      <c r="B73" s="1"/>
      <c r="C73" s="3">
        <v>5</v>
      </c>
      <c r="D73" s="3">
        <v>3</v>
      </c>
      <c r="E73" s="3">
        <v>3</v>
      </c>
      <c r="H73" s="8" t="s">
        <v>112</v>
      </c>
    </row>
    <row r="74" spans="1:8">
      <c r="A74" s="1">
        <v>20</v>
      </c>
      <c r="B74" s="1"/>
      <c r="C74" s="3">
        <v>5</v>
      </c>
      <c r="D74" s="3">
        <v>5</v>
      </c>
      <c r="E74" s="3">
        <v>5</v>
      </c>
    </row>
    <row r="75" spans="1:8">
      <c r="A75" s="1">
        <v>21</v>
      </c>
      <c r="B75" s="1"/>
      <c r="C75" s="3">
        <v>5</v>
      </c>
      <c r="D75" s="3">
        <v>5</v>
      </c>
      <c r="E75" s="3">
        <v>5</v>
      </c>
    </row>
    <row r="76" spans="1:8">
      <c r="A76" s="1">
        <v>22</v>
      </c>
      <c r="B76" s="1"/>
      <c r="C76" s="3">
        <v>5</v>
      </c>
      <c r="D76" s="3">
        <v>5</v>
      </c>
      <c r="E76" s="3">
        <v>5</v>
      </c>
    </row>
    <row r="77" spans="1:8">
      <c r="A77" s="1">
        <v>23</v>
      </c>
      <c r="B77" s="1"/>
      <c r="C77" s="3">
        <v>5</v>
      </c>
      <c r="D77" s="3">
        <v>5</v>
      </c>
      <c r="E77" s="3">
        <v>5</v>
      </c>
    </row>
    <row r="78" spans="1:8">
      <c r="A78" s="1">
        <v>24</v>
      </c>
      <c r="B78" s="1"/>
      <c r="C78" s="3">
        <v>5</v>
      </c>
      <c r="D78" s="3">
        <v>5</v>
      </c>
      <c r="E78" s="3">
        <v>5</v>
      </c>
    </row>
    <row r="80" spans="1:8">
      <c r="C80" s="5">
        <f>AVERAGE(C55:C78)</f>
        <v>5</v>
      </c>
      <c r="D80" s="5">
        <f>AVERAGE(D55:D78)</f>
        <v>4.625</v>
      </c>
      <c r="E80" s="5">
        <f t="shared" ref="E80" si="2">AVERAGE(E55:E78)</f>
        <v>4.625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961-09D6-DA4F-A434-EDAAE3B1CB2A}">
  <dimension ref="A1:G80"/>
  <sheetViews>
    <sheetView workbookViewId="0">
      <selection activeCell="H9" sqref="H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G1">
        <v>5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7">
      <c r="A3" s="1">
        <v>2</v>
      </c>
      <c r="B3" s="1"/>
      <c r="C3" s="3">
        <v>3</v>
      </c>
      <c r="D3" s="3">
        <v>0</v>
      </c>
      <c r="E3" s="3">
        <v>5</v>
      </c>
    </row>
    <row r="4" spans="1:7">
      <c r="A4" s="1">
        <v>3</v>
      </c>
      <c r="B4" s="1"/>
      <c r="C4" s="3">
        <v>1</v>
      </c>
      <c r="D4" s="3">
        <v>5</v>
      </c>
      <c r="E4" s="3">
        <v>5</v>
      </c>
    </row>
    <row r="5" spans="1:7">
      <c r="A5" s="1">
        <v>4</v>
      </c>
      <c r="B5" s="1"/>
      <c r="C5" s="3">
        <v>5</v>
      </c>
      <c r="D5" s="3">
        <v>5</v>
      </c>
      <c r="E5" s="3">
        <v>0</v>
      </c>
    </row>
    <row r="6" spans="1:7">
      <c r="A6" s="1">
        <v>5</v>
      </c>
      <c r="B6" s="1"/>
      <c r="C6" s="3">
        <v>5</v>
      </c>
      <c r="D6" s="3">
        <v>5</v>
      </c>
      <c r="E6" s="3">
        <v>0</v>
      </c>
    </row>
    <row r="7" spans="1:7">
      <c r="A7" s="1">
        <v>6</v>
      </c>
      <c r="B7" s="1"/>
      <c r="C7" s="3">
        <v>3</v>
      </c>
      <c r="D7" s="3">
        <v>0</v>
      </c>
      <c r="E7" s="3">
        <v>0</v>
      </c>
    </row>
    <row r="8" spans="1:7">
      <c r="A8" s="1">
        <v>7</v>
      </c>
      <c r="B8" s="1"/>
      <c r="C8" s="3">
        <v>5</v>
      </c>
      <c r="D8" s="3">
        <v>5</v>
      </c>
      <c r="E8" s="3">
        <v>5</v>
      </c>
    </row>
    <row r="9" spans="1:7">
      <c r="A9" s="1">
        <v>8</v>
      </c>
      <c r="B9" s="1"/>
      <c r="C9" s="3">
        <v>5</v>
      </c>
      <c r="D9" s="3">
        <v>5</v>
      </c>
      <c r="E9" s="3">
        <v>0</v>
      </c>
    </row>
    <row r="10" spans="1:7">
      <c r="A10" s="1">
        <v>9</v>
      </c>
      <c r="B10" s="1"/>
      <c r="C10" s="3">
        <v>5</v>
      </c>
      <c r="D10" s="3">
        <v>5</v>
      </c>
      <c r="E10" s="3">
        <v>0</v>
      </c>
    </row>
    <row r="11" spans="1:7">
      <c r="A11" s="1">
        <v>10</v>
      </c>
      <c r="B11" s="1"/>
      <c r="C11" s="3">
        <v>5</v>
      </c>
      <c r="D11" s="3">
        <v>5</v>
      </c>
      <c r="E11" s="3">
        <v>0</v>
      </c>
    </row>
    <row r="12" spans="1:7">
      <c r="A12" s="1">
        <v>11</v>
      </c>
      <c r="B12" s="1"/>
      <c r="C12" s="3">
        <v>5</v>
      </c>
      <c r="D12" s="3">
        <v>5</v>
      </c>
      <c r="E12" s="3">
        <v>0</v>
      </c>
    </row>
    <row r="13" spans="1:7">
      <c r="A13" s="1">
        <v>12</v>
      </c>
      <c r="B13" s="1"/>
      <c r="C13" s="3">
        <v>3</v>
      </c>
      <c r="D13" s="3">
        <v>0</v>
      </c>
      <c r="E13" s="3">
        <v>0</v>
      </c>
    </row>
    <row r="14" spans="1:7">
      <c r="A14" s="1">
        <v>13</v>
      </c>
      <c r="B14" s="1"/>
      <c r="C14" s="3">
        <v>5</v>
      </c>
      <c r="D14" s="3">
        <v>5</v>
      </c>
      <c r="E14" s="3">
        <v>0</v>
      </c>
    </row>
    <row r="15" spans="1:7">
      <c r="A15" s="1">
        <v>14</v>
      </c>
      <c r="B15" s="1"/>
      <c r="C15" s="3">
        <v>5</v>
      </c>
      <c r="D15" s="3">
        <v>5</v>
      </c>
      <c r="E15" s="3">
        <v>0</v>
      </c>
    </row>
    <row r="16" spans="1:7">
      <c r="A16" s="1">
        <v>15</v>
      </c>
      <c r="B16" s="1"/>
      <c r="C16" s="3">
        <v>5</v>
      </c>
      <c r="D16" s="3">
        <v>5</v>
      </c>
      <c r="E16" s="3">
        <v>0</v>
      </c>
    </row>
    <row r="17" spans="1:5">
      <c r="A17" s="1">
        <v>16</v>
      </c>
      <c r="B17" s="1"/>
      <c r="C17" s="3">
        <v>3</v>
      </c>
      <c r="D17" s="3">
        <v>0</v>
      </c>
      <c r="E17" s="3">
        <v>0</v>
      </c>
    </row>
    <row r="18" spans="1:5">
      <c r="A18" s="1">
        <v>17</v>
      </c>
      <c r="B18" s="1"/>
      <c r="C18" s="3">
        <v>1</v>
      </c>
      <c r="D18" s="3">
        <v>0</v>
      </c>
      <c r="E18" s="3">
        <v>0</v>
      </c>
    </row>
    <row r="19" spans="1:5">
      <c r="A19" s="1">
        <v>18</v>
      </c>
      <c r="B19" s="1"/>
      <c r="C19" s="3">
        <v>5</v>
      </c>
      <c r="D19" s="3">
        <v>5</v>
      </c>
      <c r="E19" s="3">
        <v>0</v>
      </c>
    </row>
    <row r="20" spans="1:5">
      <c r="A20" s="1">
        <v>19</v>
      </c>
      <c r="B20" s="1"/>
      <c r="C20" s="3">
        <v>5</v>
      </c>
      <c r="D20" s="3">
        <v>5</v>
      </c>
      <c r="E20" s="3">
        <v>0</v>
      </c>
    </row>
    <row r="21" spans="1:5">
      <c r="A21" s="1">
        <v>20</v>
      </c>
      <c r="B21" s="1"/>
      <c r="C21" s="3">
        <v>5</v>
      </c>
      <c r="D21" s="3">
        <v>5</v>
      </c>
      <c r="E21" s="3">
        <v>0</v>
      </c>
    </row>
    <row r="22" spans="1:5">
      <c r="A22" s="1">
        <v>21</v>
      </c>
      <c r="B22" s="1"/>
      <c r="C22" s="3">
        <v>5</v>
      </c>
      <c r="D22" s="3">
        <v>5</v>
      </c>
      <c r="E22" s="3">
        <v>0</v>
      </c>
    </row>
    <row r="23" spans="1:5">
      <c r="A23" s="1">
        <v>22</v>
      </c>
      <c r="B23" s="1"/>
      <c r="C23" s="3">
        <v>3</v>
      </c>
      <c r="D23" s="3">
        <v>0</v>
      </c>
      <c r="E23" s="3">
        <v>0</v>
      </c>
    </row>
    <row r="24" spans="1:5">
      <c r="A24" s="1">
        <v>23</v>
      </c>
      <c r="B24" s="1"/>
      <c r="C24" s="3">
        <v>5</v>
      </c>
      <c r="D24" s="3">
        <v>5</v>
      </c>
      <c r="E24" s="3">
        <v>5</v>
      </c>
    </row>
    <row r="25" spans="1:5">
      <c r="A25" s="1">
        <v>24</v>
      </c>
      <c r="B25" s="1"/>
      <c r="C25" s="3">
        <v>5</v>
      </c>
      <c r="D25" s="3">
        <v>5</v>
      </c>
      <c r="E25" s="3">
        <v>0</v>
      </c>
    </row>
    <row r="26" spans="1:5">
      <c r="A26" s="1"/>
      <c r="B26" s="1"/>
      <c r="C26" s="19">
        <f>AVERAGE(C2:C25)</f>
        <v>4.25</v>
      </c>
      <c r="D26" s="19">
        <f t="shared" ref="D26:E26" si="0">AVERAGE(D2:D25)</f>
        <v>3.75</v>
      </c>
      <c r="E26" s="19">
        <f t="shared" si="0"/>
        <v>0.83333333333333337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 t="s">
        <v>5</v>
      </c>
      <c r="D28" s="1" t="s">
        <v>6</v>
      </c>
      <c r="E28" s="1" t="s">
        <v>7</v>
      </c>
    </row>
    <row r="29" spans="1:5">
      <c r="A29" s="1">
        <v>1</v>
      </c>
      <c r="B29" s="1" t="s">
        <v>11</v>
      </c>
      <c r="C29" s="3">
        <v>5</v>
      </c>
      <c r="D29" s="3">
        <v>0</v>
      </c>
      <c r="E29" s="3">
        <v>1</v>
      </c>
    </row>
    <row r="30" spans="1:5">
      <c r="A30" s="1">
        <v>2</v>
      </c>
      <c r="B30" s="1"/>
      <c r="C30" s="3">
        <v>5</v>
      </c>
      <c r="D30" s="3">
        <v>5</v>
      </c>
      <c r="E30" s="3">
        <v>5</v>
      </c>
    </row>
    <row r="31" spans="1:5">
      <c r="A31" s="1">
        <v>3</v>
      </c>
      <c r="B31" s="1"/>
      <c r="C31" s="3">
        <v>5</v>
      </c>
      <c r="D31" s="3">
        <v>5</v>
      </c>
      <c r="E31" s="3">
        <v>5</v>
      </c>
    </row>
    <row r="32" spans="1:5">
      <c r="A32" s="1">
        <v>4</v>
      </c>
      <c r="B32" s="1"/>
      <c r="C32" s="3">
        <v>5</v>
      </c>
      <c r="D32" s="3">
        <v>5</v>
      </c>
      <c r="E32" s="3">
        <v>5</v>
      </c>
    </row>
    <row r="33" spans="1:5">
      <c r="A33" s="1">
        <v>5</v>
      </c>
      <c r="B33" s="1"/>
      <c r="C33" s="3">
        <v>5</v>
      </c>
      <c r="D33" s="3">
        <v>5</v>
      </c>
      <c r="E33" s="3">
        <v>5</v>
      </c>
    </row>
    <row r="34" spans="1:5">
      <c r="A34" s="1">
        <v>6</v>
      </c>
      <c r="B34" s="1"/>
      <c r="C34" s="3">
        <v>5</v>
      </c>
      <c r="D34" s="3">
        <v>5</v>
      </c>
      <c r="E34" s="3">
        <v>5</v>
      </c>
    </row>
    <row r="35" spans="1:5">
      <c r="A35" s="1">
        <v>7</v>
      </c>
      <c r="B35" s="1"/>
      <c r="C35" s="3">
        <v>5</v>
      </c>
      <c r="D35" s="3">
        <v>5</v>
      </c>
      <c r="E35" s="3">
        <v>5</v>
      </c>
    </row>
    <row r="36" spans="1:5">
      <c r="A36" s="1">
        <v>8</v>
      </c>
      <c r="B36" s="1"/>
      <c r="C36" s="3">
        <v>5</v>
      </c>
      <c r="D36" s="3">
        <v>5</v>
      </c>
      <c r="E36" s="3">
        <v>5</v>
      </c>
    </row>
    <row r="37" spans="1:5">
      <c r="A37" s="1">
        <v>9</v>
      </c>
      <c r="B37" s="1"/>
      <c r="C37" s="3">
        <v>5</v>
      </c>
      <c r="D37" s="3">
        <v>5</v>
      </c>
      <c r="E37" s="3">
        <v>5</v>
      </c>
    </row>
    <row r="38" spans="1:5">
      <c r="A38" s="1">
        <v>10</v>
      </c>
      <c r="B38" s="1"/>
      <c r="C38" s="3">
        <v>5</v>
      </c>
      <c r="D38" s="3">
        <v>0</v>
      </c>
      <c r="E38" s="3">
        <v>0</v>
      </c>
    </row>
    <row r="39" spans="1:5">
      <c r="A39" s="1">
        <v>11</v>
      </c>
      <c r="B39" s="1"/>
      <c r="C39" s="3">
        <v>5</v>
      </c>
      <c r="D39" s="3">
        <v>5</v>
      </c>
      <c r="E39" s="3">
        <v>5</v>
      </c>
    </row>
    <row r="40" spans="1:5">
      <c r="A40" s="1">
        <v>12</v>
      </c>
      <c r="B40" s="1"/>
      <c r="C40" s="3">
        <v>5</v>
      </c>
      <c r="D40" s="3">
        <v>5</v>
      </c>
      <c r="E40" s="3">
        <v>5</v>
      </c>
    </row>
    <row r="41" spans="1:5">
      <c r="A41" s="1">
        <v>13</v>
      </c>
      <c r="B41" s="1"/>
      <c r="C41" s="3">
        <v>5</v>
      </c>
      <c r="D41" s="3">
        <v>5</v>
      </c>
      <c r="E41" s="3">
        <v>5</v>
      </c>
    </row>
    <row r="42" spans="1:5">
      <c r="A42" s="1">
        <v>14</v>
      </c>
      <c r="B42" s="1"/>
      <c r="C42" s="3">
        <v>5</v>
      </c>
      <c r="D42" s="3">
        <v>5</v>
      </c>
      <c r="E42" s="3">
        <v>5</v>
      </c>
    </row>
    <row r="43" spans="1:5">
      <c r="A43" s="1">
        <v>15</v>
      </c>
      <c r="B43" s="1"/>
      <c r="C43" s="3">
        <v>5</v>
      </c>
      <c r="D43" s="3">
        <v>5</v>
      </c>
      <c r="E43" s="3">
        <v>5</v>
      </c>
    </row>
    <row r="44" spans="1:5">
      <c r="A44" s="1">
        <v>16</v>
      </c>
      <c r="B44" s="1"/>
      <c r="C44" s="3">
        <v>0</v>
      </c>
      <c r="D44" s="3">
        <v>0</v>
      </c>
      <c r="E44" s="3">
        <v>0</v>
      </c>
    </row>
    <row r="45" spans="1:5">
      <c r="A45" s="1">
        <v>17</v>
      </c>
      <c r="B45" s="1"/>
      <c r="C45" s="3">
        <v>5</v>
      </c>
      <c r="D45" s="3">
        <v>5</v>
      </c>
      <c r="E45" s="3">
        <v>5</v>
      </c>
    </row>
    <row r="46" spans="1:5">
      <c r="A46" s="1">
        <v>18</v>
      </c>
      <c r="B46" s="1"/>
      <c r="C46" s="3">
        <v>5</v>
      </c>
      <c r="D46" s="3">
        <v>0</v>
      </c>
      <c r="E46" s="3">
        <v>0</v>
      </c>
    </row>
    <row r="47" spans="1:5">
      <c r="A47" s="1">
        <v>19</v>
      </c>
      <c r="B47" s="1"/>
      <c r="C47" s="3">
        <v>5</v>
      </c>
      <c r="D47" s="3">
        <v>5</v>
      </c>
      <c r="E47" s="3">
        <v>5</v>
      </c>
    </row>
    <row r="48" spans="1:5">
      <c r="A48" s="1">
        <v>20</v>
      </c>
      <c r="B48" s="1"/>
      <c r="C48" s="3">
        <v>5</v>
      </c>
      <c r="D48" s="1">
        <v>5</v>
      </c>
      <c r="E48" s="1">
        <v>5</v>
      </c>
    </row>
    <row r="49" spans="1:5">
      <c r="A49" s="1">
        <v>21</v>
      </c>
      <c r="B49" s="1"/>
      <c r="C49" s="3">
        <v>5</v>
      </c>
      <c r="D49" s="1">
        <v>5</v>
      </c>
      <c r="E49" s="1">
        <v>5</v>
      </c>
    </row>
    <row r="50" spans="1:5">
      <c r="A50" s="1">
        <v>22</v>
      </c>
      <c r="B50" s="1"/>
      <c r="C50" s="3">
        <v>5</v>
      </c>
      <c r="D50" s="3">
        <v>5</v>
      </c>
      <c r="E50" s="3">
        <v>5</v>
      </c>
    </row>
    <row r="51" spans="1:5">
      <c r="A51" s="1">
        <v>23</v>
      </c>
      <c r="B51" s="1"/>
      <c r="C51" s="3">
        <v>5</v>
      </c>
      <c r="D51" s="3">
        <v>2</v>
      </c>
      <c r="E51" s="3">
        <v>5</v>
      </c>
    </row>
    <row r="52" spans="1:5">
      <c r="A52" s="1">
        <v>24</v>
      </c>
      <c r="B52" s="1"/>
      <c r="C52" s="3">
        <v>5</v>
      </c>
      <c r="D52" s="3">
        <v>5</v>
      </c>
      <c r="E52" s="3">
        <v>5</v>
      </c>
    </row>
    <row r="53" spans="1:5">
      <c r="A53" s="1"/>
      <c r="B53" s="1"/>
      <c r="C53" s="19">
        <f>AVERAGE(C29:C52)</f>
        <v>4.791666666666667</v>
      </c>
      <c r="D53" s="19">
        <f t="shared" ref="D53:E53" si="1">AVERAGE(D29:D52)</f>
        <v>4.041666666666667</v>
      </c>
      <c r="E53" s="19">
        <f t="shared" si="1"/>
        <v>4.208333333333333</v>
      </c>
    </row>
    <row r="55" spans="1:5">
      <c r="A55" s="1">
        <v>1</v>
      </c>
      <c r="B55" s="1" t="s">
        <v>12</v>
      </c>
      <c r="C55" s="3">
        <v>5</v>
      </c>
      <c r="D55" s="3">
        <v>5</v>
      </c>
      <c r="E55" s="3">
        <v>5</v>
      </c>
    </row>
    <row r="56" spans="1:5">
      <c r="A56" s="1">
        <v>2</v>
      </c>
      <c r="B56" s="1"/>
      <c r="C56" s="3">
        <v>5</v>
      </c>
      <c r="D56" s="3">
        <v>5</v>
      </c>
      <c r="E56" s="3">
        <v>5</v>
      </c>
    </row>
    <row r="57" spans="1:5">
      <c r="A57" s="1">
        <v>3</v>
      </c>
      <c r="B57" s="1"/>
      <c r="C57" s="3">
        <v>5</v>
      </c>
      <c r="D57" s="3">
        <v>5</v>
      </c>
      <c r="E57" s="3">
        <v>5</v>
      </c>
    </row>
    <row r="58" spans="1:5">
      <c r="A58" s="1">
        <v>4</v>
      </c>
      <c r="B58" s="1"/>
      <c r="C58" s="3">
        <v>5</v>
      </c>
      <c r="D58" s="3">
        <v>5</v>
      </c>
      <c r="E58" s="3">
        <v>5</v>
      </c>
    </row>
    <row r="59" spans="1:5">
      <c r="A59" s="1">
        <v>5</v>
      </c>
      <c r="B59" s="1"/>
      <c r="C59" s="3">
        <v>5</v>
      </c>
      <c r="D59" s="3">
        <v>5</v>
      </c>
      <c r="E59" s="3">
        <v>5</v>
      </c>
    </row>
    <row r="60" spans="1:5">
      <c r="A60" s="1">
        <v>6</v>
      </c>
      <c r="B60" s="1"/>
      <c r="C60" s="3">
        <v>5</v>
      </c>
      <c r="D60" s="3">
        <v>5</v>
      </c>
      <c r="E60" s="3">
        <v>5</v>
      </c>
    </row>
    <row r="61" spans="1:5">
      <c r="A61" s="1">
        <v>7</v>
      </c>
      <c r="B61" s="1"/>
      <c r="C61" s="3">
        <v>5</v>
      </c>
      <c r="D61" s="3">
        <v>5</v>
      </c>
      <c r="E61" s="3">
        <v>5</v>
      </c>
    </row>
    <row r="62" spans="1:5">
      <c r="A62" s="1">
        <v>8</v>
      </c>
      <c r="B62" s="1"/>
      <c r="C62" s="3">
        <v>5</v>
      </c>
      <c r="D62" s="3">
        <v>5</v>
      </c>
      <c r="E62" s="3">
        <v>5</v>
      </c>
    </row>
    <row r="63" spans="1:5">
      <c r="A63" s="1">
        <v>9</v>
      </c>
      <c r="B63" s="1"/>
      <c r="C63" s="3">
        <v>5</v>
      </c>
      <c r="D63" s="3">
        <v>5</v>
      </c>
      <c r="E63" s="3">
        <v>5</v>
      </c>
    </row>
    <row r="64" spans="1:5">
      <c r="A64" s="1">
        <v>10</v>
      </c>
      <c r="B64" s="1"/>
      <c r="C64" s="3">
        <v>5</v>
      </c>
      <c r="D64" s="3">
        <v>5</v>
      </c>
      <c r="E64" s="3">
        <v>5</v>
      </c>
    </row>
    <row r="65" spans="1:5">
      <c r="A65" s="1">
        <v>11</v>
      </c>
      <c r="B65" s="1"/>
      <c r="C65" s="3">
        <v>5</v>
      </c>
      <c r="D65" s="3">
        <v>5</v>
      </c>
      <c r="E65" s="3">
        <v>5</v>
      </c>
    </row>
    <row r="66" spans="1:5">
      <c r="A66" s="1">
        <v>12</v>
      </c>
      <c r="B66" s="1"/>
      <c r="C66" s="3">
        <v>5</v>
      </c>
      <c r="D66" s="3">
        <v>5</v>
      </c>
      <c r="E66" s="3">
        <v>5</v>
      </c>
    </row>
    <row r="67" spans="1:5">
      <c r="A67" s="1">
        <v>13</v>
      </c>
      <c r="B67" s="1"/>
      <c r="C67" s="3">
        <v>5</v>
      </c>
      <c r="D67" s="3">
        <v>5</v>
      </c>
      <c r="E67" s="3">
        <v>5</v>
      </c>
    </row>
    <row r="68" spans="1:5">
      <c r="A68" s="11">
        <v>14</v>
      </c>
      <c r="B68" s="1"/>
      <c r="C68" s="3">
        <v>5</v>
      </c>
      <c r="D68" s="3">
        <v>5</v>
      </c>
      <c r="E68" s="3">
        <v>5</v>
      </c>
    </row>
    <row r="69" spans="1:5">
      <c r="A69" s="1">
        <v>15</v>
      </c>
      <c r="B69" s="1"/>
      <c r="C69" s="3">
        <v>5</v>
      </c>
      <c r="D69" s="3">
        <v>0</v>
      </c>
      <c r="E69" s="3">
        <v>0</v>
      </c>
    </row>
    <row r="70" spans="1:5">
      <c r="A70" s="1">
        <v>16</v>
      </c>
      <c r="B70" s="1"/>
      <c r="C70" s="3">
        <v>5</v>
      </c>
      <c r="D70" s="3">
        <v>5</v>
      </c>
      <c r="E70" s="3">
        <v>5</v>
      </c>
    </row>
    <row r="71" spans="1:5">
      <c r="A71" s="1">
        <v>17</v>
      </c>
      <c r="B71" s="1"/>
      <c r="C71" s="3">
        <v>5</v>
      </c>
      <c r="D71" s="3">
        <v>5</v>
      </c>
      <c r="E71" s="3">
        <v>5</v>
      </c>
    </row>
    <row r="72" spans="1:5">
      <c r="A72" s="11">
        <v>18</v>
      </c>
      <c r="B72" s="1"/>
      <c r="C72" s="3">
        <v>5</v>
      </c>
      <c r="D72" s="3">
        <v>3</v>
      </c>
      <c r="E72" s="3">
        <v>3</v>
      </c>
    </row>
    <row r="73" spans="1:5">
      <c r="A73" s="11">
        <v>19</v>
      </c>
      <c r="B73" s="1"/>
      <c r="C73" s="3">
        <v>5</v>
      </c>
      <c r="D73" s="3">
        <v>3</v>
      </c>
      <c r="E73" s="3">
        <v>3</v>
      </c>
    </row>
    <row r="74" spans="1:5">
      <c r="A74" s="1">
        <v>20</v>
      </c>
      <c r="B74" s="1"/>
      <c r="C74" s="3">
        <v>5</v>
      </c>
      <c r="D74" s="3">
        <v>5</v>
      </c>
      <c r="E74" s="3">
        <v>5</v>
      </c>
    </row>
    <row r="75" spans="1:5">
      <c r="A75" s="1">
        <v>21</v>
      </c>
      <c r="B75" s="1"/>
      <c r="C75" s="3">
        <v>5</v>
      </c>
      <c r="D75" s="3">
        <v>5</v>
      </c>
      <c r="E75" s="3">
        <v>5</v>
      </c>
    </row>
    <row r="76" spans="1:5">
      <c r="A76" s="1">
        <v>22</v>
      </c>
      <c r="B76" s="1"/>
      <c r="C76" s="3">
        <v>5</v>
      </c>
      <c r="D76" s="3">
        <v>5</v>
      </c>
      <c r="E76" s="3">
        <v>5</v>
      </c>
    </row>
    <row r="77" spans="1:5">
      <c r="A77" s="1">
        <v>23</v>
      </c>
      <c r="B77" s="1"/>
      <c r="C77" s="3">
        <v>5</v>
      </c>
      <c r="D77" s="3">
        <v>5</v>
      </c>
      <c r="E77" s="3">
        <v>5</v>
      </c>
    </row>
    <row r="78" spans="1:5">
      <c r="A78" s="1">
        <v>24</v>
      </c>
      <c r="B78" s="1"/>
      <c r="C78" s="3">
        <v>5</v>
      </c>
      <c r="D78" s="3">
        <v>5</v>
      </c>
      <c r="E78" s="3">
        <v>5</v>
      </c>
    </row>
    <row r="80" spans="1:5">
      <c r="C80" s="5">
        <f>AVERAGE(C55:C78)</f>
        <v>5</v>
      </c>
      <c r="D80" s="5">
        <f>AVERAGE(D55:D78)</f>
        <v>4.625</v>
      </c>
      <c r="E80" s="5">
        <f t="shared" ref="E80" si="2">AVERAGE(E55:E78)</f>
        <v>4.625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CFA7-CCF6-ED45-9F81-4D1D096F8806}">
  <dimension ref="A1:G80"/>
  <sheetViews>
    <sheetView workbookViewId="0">
      <selection activeCell="G1" sqref="G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G1">
        <v>3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7">
      <c r="A3" s="1">
        <v>2</v>
      </c>
      <c r="B3" s="1"/>
      <c r="C3" s="3">
        <v>3</v>
      </c>
      <c r="D3" s="3">
        <v>0</v>
      </c>
      <c r="E3" s="3">
        <v>0</v>
      </c>
    </row>
    <row r="4" spans="1:7">
      <c r="A4" s="1">
        <v>3</v>
      </c>
      <c r="B4" s="1"/>
      <c r="C4" s="3">
        <v>5</v>
      </c>
      <c r="D4" s="3">
        <v>5</v>
      </c>
      <c r="E4" s="3">
        <v>5</v>
      </c>
    </row>
    <row r="5" spans="1:7">
      <c r="A5" s="1">
        <v>4</v>
      </c>
      <c r="B5" s="1"/>
      <c r="C5" s="3">
        <v>5</v>
      </c>
      <c r="D5" s="3">
        <v>5</v>
      </c>
      <c r="E5" s="3">
        <v>0</v>
      </c>
    </row>
    <row r="6" spans="1:7">
      <c r="A6" s="1">
        <v>5</v>
      </c>
      <c r="B6" s="1"/>
      <c r="C6" s="3">
        <v>5</v>
      </c>
      <c r="D6" s="3">
        <v>5</v>
      </c>
      <c r="E6" s="3">
        <v>0</v>
      </c>
    </row>
    <row r="7" spans="1:7">
      <c r="A7" s="1">
        <v>6</v>
      </c>
      <c r="B7" s="1"/>
      <c r="C7" s="3">
        <v>3</v>
      </c>
      <c r="D7" s="3">
        <v>0</v>
      </c>
      <c r="E7" s="3">
        <v>0</v>
      </c>
    </row>
    <row r="8" spans="1:7">
      <c r="A8" s="1">
        <v>7</v>
      </c>
      <c r="B8" s="1"/>
      <c r="C8" s="3">
        <v>5</v>
      </c>
      <c r="D8" s="3">
        <v>5</v>
      </c>
      <c r="E8" s="3">
        <v>5</v>
      </c>
    </row>
    <row r="9" spans="1:7">
      <c r="A9" s="1">
        <v>8</v>
      </c>
      <c r="B9" s="1"/>
      <c r="C9" s="3">
        <v>5</v>
      </c>
      <c r="D9" s="3">
        <v>5</v>
      </c>
      <c r="E9" s="3">
        <v>0</v>
      </c>
    </row>
    <row r="10" spans="1:7">
      <c r="A10" s="1">
        <v>9</v>
      </c>
      <c r="B10" s="1"/>
      <c r="C10" s="3">
        <v>5</v>
      </c>
      <c r="D10" s="3">
        <v>5</v>
      </c>
      <c r="E10" s="3">
        <v>0</v>
      </c>
    </row>
    <row r="11" spans="1:7">
      <c r="A11" s="1">
        <v>10</v>
      </c>
      <c r="B11" s="1"/>
      <c r="C11" s="3">
        <v>5</v>
      </c>
      <c r="D11" s="3">
        <v>5</v>
      </c>
      <c r="E11" s="3">
        <v>0</v>
      </c>
    </row>
    <row r="12" spans="1:7">
      <c r="A12" s="1">
        <v>11</v>
      </c>
      <c r="B12" s="1"/>
      <c r="C12" s="3">
        <v>5</v>
      </c>
      <c r="D12" s="3">
        <v>5</v>
      </c>
      <c r="E12" s="3">
        <v>0</v>
      </c>
    </row>
    <row r="13" spans="1:7">
      <c r="A13" s="1">
        <v>12</v>
      </c>
      <c r="B13" s="1"/>
      <c r="C13" s="3">
        <v>3</v>
      </c>
      <c r="D13" s="3">
        <v>0</v>
      </c>
      <c r="E13" s="3">
        <v>5</v>
      </c>
    </row>
    <row r="14" spans="1:7">
      <c r="A14" s="1">
        <v>13</v>
      </c>
      <c r="B14" s="1"/>
      <c r="C14" s="3">
        <v>1</v>
      </c>
      <c r="D14" s="3">
        <v>0</v>
      </c>
      <c r="E14" s="3">
        <v>0</v>
      </c>
    </row>
    <row r="15" spans="1:7">
      <c r="A15" s="1">
        <v>14</v>
      </c>
      <c r="B15" s="1"/>
      <c r="C15" s="3">
        <v>5</v>
      </c>
      <c r="D15" s="3">
        <v>5</v>
      </c>
      <c r="E15" s="3">
        <v>0</v>
      </c>
    </row>
    <row r="16" spans="1:7">
      <c r="A16" s="1">
        <v>15</v>
      </c>
      <c r="B16" s="1"/>
      <c r="C16" s="3">
        <v>5</v>
      </c>
      <c r="D16" s="3">
        <v>5</v>
      </c>
      <c r="E16" s="3">
        <v>0</v>
      </c>
    </row>
    <row r="17" spans="1:5">
      <c r="A17" s="1">
        <v>16</v>
      </c>
      <c r="B17" s="1"/>
      <c r="C17" s="3">
        <v>3</v>
      </c>
      <c r="D17" s="3">
        <v>0</v>
      </c>
      <c r="E17" s="3">
        <v>5</v>
      </c>
    </row>
    <row r="18" spans="1:5">
      <c r="A18" s="1">
        <v>17</v>
      </c>
      <c r="B18" s="1"/>
      <c r="C18" s="3">
        <v>5</v>
      </c>
      <c r="D18" s="3">
        <v>5</v>
      </c>
      <c r="E18" s="3">
        <v>5</v>
      </c>
    </row>
    <row r="19" spans="1:5">
      <c r="A19" s="1">
        <v>18</v>
      </c>
      <c r="B19" s="1"/>
      <c r="C19" s="3">
        <v>5</v>
      </c>
      <c r="D19" s="3">
        <v>5</v>
      </c>
      <c r="E19" s="3">
        <v>0</v>
      </c>
    </row>
    <row r="20" spans="1:5">
      <c r="A20" s="1">
        <v>19</v>
      </c>
      <c r="B20" s="1"/>
      <c r="C20" s="3">
        <v>5</v>
      </c>
      <c r="D20" s="3">
        <v>5</v>
      </c>
      <c r="E20" s="3">
        <v>0</v>
      </c>
    </row>
    <row r="21" spans="1:5">
      <c r="A21" s="1">
        <v>20</v>
      </c>
      <c r="B21" s="1"/>
      <c r="C21" s="3">
        <v>5</v>
      </c>
      <c r="D21" s="3">
        <v>5</v>
      </c>
      <c r="E21" s="3">
        <v>0</v>
      </c>
    </row>
    <row r="22" spans="1:5">
      <c r="A22" s="1">
        <v>21</v>
      </c>
      <c r="B22" s="1"/>
      <c r="C22" s="3">
        <v>5</v>
      </c>
      <c r="D22" s="3">
        <v>5</v>
      </c>
      <c r="E22" s="3">
        <v>5</v>
      </c>
    </row>
    <row r="23" spans="1:5">
      <c r="A23" s="1">
        <v>22</v>
      </c>
      <c r="B23" s="1"/>
      <c r="C23" s="3">
        <v>3</v>
      </c>
      <c r="D23" s="3">
        <v>0</v>
      </c>
      <c r="E23" s="3">
        <v>0</v>
      </c>
    </row>
    <row r="24" spans="1:5">
      <c r="A24" s="1">
        <v>23</v>
      </c>
      <c r="B24" s="1"/>
      <c r="C24" s="3">
        <v>5</v>
      </c>
      <c r="D24" s="3">
        <v>5</v>
      </c>
      <c r="E24" s="3">
        <v>5</v>
      </c>
    </row>
    <row r="25" spans="1:5">
      <c r="A25" s="1">
        <v>24</v>
      </c>
      <c r="B25" s="1"/>
      <c r="C25" s="3">
        <v>5</v>
      </c>
      <c r="D25" s="3">
        <v>5</v>
      </c>
      <c r="E25" s="3">
        <v>0</v>
      </c>
    </row>
    <row r="26" spans="1:5">
      <c r="A26" s="1"/>
      <c r="B26" s="1"/>
      <c r="C26" s="19">
        <f>AVERAGE(C2:C25)</f>
        <v>4.416666666666667</v>
      </c>
      <c r="D26" s="19">
        <f t="shared" ref="D26:E26" si="0">AVERAGE(D2:D25)</f>
        <v>3.75</v>
      </c>
      <c r="E26" s="19">
        <f t="shared" si="0"/>
        <v>1.4583333333333333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 t="s">
        <v>5</v>
      </c>
      <c r="D28" s="1" t="s">
        <v>6</v>
      </c>
      <c r="E28" s="1" t="s">
        <v>7</v>
      </c>
    </row>
    <row r="29" spans="1:5">
      <c r="A29" s="1">
        <v>1</v>
      </c>
      <c r="B29" s="1" t="s">
        <v>11</v>
      </c>
      <c r="C29" s="3">
        <v>5</v>
      </c>
      <c r="D29" s="3">
        <v>0</v>
      </c>
      <c r="E29" s="3">
        <v>1</v>
      </c>
    </row>
    <row r="30" spans="1:5">
      <c r="A30" s="1">
        <v>2</v>
      </c>
      <c r="B30" s="1"/>
      <c r="C30" s="3">
        <v>5</v>
      </c>
      <c r="D30" s="3">
        <v>5</v>
      </c>
      <c r="E30" s="3">
        <v>5</v>
      </c>
    </row>
    <row r="31" spans="1:5">
      <c r="A31" s="1">
        <v>3</v>
      </c>
      <c r="B31" s="1"/>
      <c r="C31" s="3">
        <v>5</v>
      </c>
      <c r="D31" s="3">
        <v>5</v>
      </c>
      <c r="E31" s="3">
        <v>5</v>
      </c>
    </row>
    <row r="32" spans="1:5">
      <c r="A32" s="1">
        <v>4</v>
      </c>
      <c r="B32" s="1"/>
      <c r="C32" s="3">
        <v>5</v>
      </c>
      <c r="D32" s="3">
        <v>5</v>
      </c>
      <c r="E32" s="3">
        <v>5</v>
      </c>
    </row>
    <row r="33" spans="1:5">
      <c r="A33" s="1">
        <v>5</v>
      </c>
      <c r="B33" s="1"/>
      <c r="C33" s="3">
        <v>5</v>
      </c>
      <c r="D33" s="3">
        <v>5</v>
      </c>
      <c r="E33" s="3">
        <v>5</v>
      </c>
    </row>
    <row r="34" spans="1:5">
      <c r="A34" s="1">
        <v>6</v>
      </c>
      <c r="B34" s="1"/>
      <c r="C34" s="3">
        <v>5</v>
      </c>
      <c r="D34" s="3">
        <v>5</v>
      </c>
      <c r="E34" s="3">
        <v>5</v>
      </c>
    </row>
    <row r="35" spans="1:5">
      <c r="A35" s="1">
        <v>7</v>
      </c>
      <c r="B35" s="1"/>
      <c r="C35" s="3">
        <v>5</v>
      </c>
      <c r="D35" s="3">
        <v>5</v>
      </c>
      <c r="E35" s="3">
        <v>5</v>
      </c>
    </row>
    <row r="36" spans="1:5">
      <c r="A36" s="1">
        <v>8</v>
      </c>
      <c r="B36" s="1"/>
      <c r="C36" s="3">
        <v>5</v>
      </c>
      <c r="D36" s="3">
        <v>5</v>
      </c>
      <c r="E36" s="3">
        <v>5</v>
      </c>
    </row>
    <row r="37" spans="1:5">
      <c r="A37" s="1">
        <v>9</v>
      </c>
      <c r="B37" s="1"/>
      <c r="C37" s="3">
        <v>5</v>
      </c>
      <c r="D37" s="3">
        <v>5</v>
      </c>
      <c r="E37" s="3">
        <v>5</v>
      </c>
    </row>
    <row r="38" spans="1:5">
      <c r="A38" s="1">
        <v>10</v>
      </c>
      <c r="B38" s="1"/>
      <c r="C38" s="3">
        <v>5</v>
      </c>
      <c r="D38" s="3">
        <v>0</v>
      </c>
      <c r="E38" s="3">
        <v>0</v>
      </c>
    </row>
    <row r="39" spans="1:5">
      <c r="A39" s="1">
        <v>11</v>
      </c>
      <c r="B39" s="1"/>
      <c r="C39" s="3">
        <v>5</v>
      </c>
      <c r="D39" s="3">
        <v>5</v>
      </c>
      <c r="E39" s="3">
        <v>5</v>
      </c>
    </row>
    <row r="40" spans="1:5">
      <c r="A40" s="1">
        <v>12</v>
      </c>
      <c r="B40" s="1"/>
      <c r="C40" s="3">
        <v>5</v>
      </c>
      <c r="D40" s="3">
        <v>5</v>
      </c>
      <c r="E40" s="3">
        <v>5</v>
      </c>
    </row>
    <row r="41" spans="1:5">
      <c r="A41" s="1">
        <v>13</v>
      </c>
      <c r="B41" s="1"/>
      <c r="C41" s="3">
        <v>5</v>
      </c>
      <c r="D41" s="3">
        <v>5</v>
      </c>
      <c r="E41" s="3">
        <v>5</v>
      </c>
    </row>
    <row r="42" spans="1:5">
      <c r="A42" s="1">
        <v>14</v>
      </c>
      <c r="B42" s="1"/>
      <c r="C42" s="3">
        <v>5</v>
      </c>
      <c r="D42" s="3">
        <v>5</v>
      </c>
      <c r="E42" s="3">
        <v>5</v>
      </c>
    </row>
    <row r="43" spans="1:5">
      <c r="A43" s="1">
        <v>15</v>
      </c>
      <c r="B43" s="1"/>
      <c r="C43" s="3">
        <v>5</v>
      </c>
      <c r="D43" s="3">
        <v>5</v>
      </c>
      <c r="E43" s="3">
        <v>5</v>
      </c>
    </row>
    <row r="44" spans="1:5">
      <c r="A44" s="1">
        <v>16</v>
      </c>
      <c r="B44" s="1"/>
      <c r="C44" s="3">
        <v>0</v>
      </c>
      <c r="D44" s="3">
        <v>0</v>
      </c>
      <c r="E44" s="3">
        <v>0</v>
      </c>
    </row>
    <row r="45" spans="1:5">
      <c r="A45" s="1">
        <v>17</v>
      </c>
      <c r="B45" s="1"/>
      <c r="C45" s="3">
        <v>5</v>
      </c>
      <c r="D45" s="3">
        <v>5</v>
      </c>
      <c r="E45" s="3">
        <v>5</v>
      </c>
    </row>
    <row r="46" spans="1:5">
      <c r="A46" s="1">
        <v>18</v>
      </c>
      <c r="B46" s="1"/>
      <c r="C46" s="3">
        <v>5</v>
      </c>
      <c r="D46" s="3">
        <v>0</v>
      </c>
      <c r="E46" s="3">
        <v>0</v>
      </c>
    </row>
    <row r="47" spans="1:5">
      <c r="A47" s="1">
        <v>19</v>
      </c>
      <c r="B47" s="1"/>
      <c r="C47" s="3">
        <v>5</v>
      </c>
      <c r="D47" s="3">
        <v>5</v>
      </c>
      <c r="E47" s="3">
        <v>5</v>
      </c>
    </row>
    <row r="48" spans="1:5">
      <c r="A48" s="1">
        <v>20</v>
      </c>
      <c r="B48" s="1"/>
      <c r="C48" s="3">
        <v>5</v>
      </c>
      <c r="D48" s="1">
        <v>5</v>
      </c>
      <c r="E48" s="1">
        <v>5</v>
      </c>
    </row>
    <row r="49" spans="1:5">
      <c r="A49" s="1">
        <v>21</v>
      </c>
      <c r="B49" s="1"/>
      <c r="C49" s="3">
        <v>5</v>
      </c>
      <c r="D49" s="1">
        <v>5</v>
      </c>
      <c r="E49" s="1">
        <v>5</v>
      </c>
    </row>
    <row r="50" spans="1:5">
      <c r="A50" s="1">
        <v>22</v>
      </c>
      <c r="B50" s="1"/>
      <c r="C50" s="3">
        <v>5</v>
      </c>
      <c r="D50" s="3">
        <v>5</v>
      </c>
      <c r="E50" s="3">
        <v>5</v>
      </c>
    </row>
    <row r="51" spans="1:5">
      <c r="A51" s="1">
        <v>23</v>
      </c>
      <c r="B51" s="1"/>
      <c r="C51" s="3">
        <v>5</v>
      </c>
      <c r="D51" s="3">
        <v>2</v>
      </c>
      <c r="E51" s="3">
        <v>5</v>
      </c>
    </row>
    <row r="52" spans="1:5">
      <c r="A52" s="1">
        <v>24</v>
      </c>
      <c r="B52" s="1"/>
      <c r="C52" s="3">
        <v>5</v>
      </c>
      <c r="D52" s="3">
        <v>5</v>
      </c>
      <c r="E52" s="3">
        <v>5</v>
      </c>
    </row>
    <row r="53" spans="1:5">
      <c r="A53" s="1"/>
      <c r="B53" s="1"/>
      <c r="C53" s="19">
        <f>AVERAGE(C29:C52)</f>
        <v>4.791666666666667</v>
      </c>
      <c r="D53" s="19">
        <f t="shared" ref="D53:E53" si="1">AVERAGE(D29:D52)</f>
        <v>4.041666666666667</v>
      </c>
      <c r="E53" s="19">
        <f t="shared" si="1"/>
        <v>4.208333333333333</v>
      </c>
    </row>
    <row r="55" spans="1:5">
      <c r="A55" s="1">
        <v>1</v>
      </c>
      <c r="B55" s="1" t="s">
        <v>12</v>
      </c>
      <c r="C55" s="3">
        <v>5</v>
      </c>
      <c r="D55" s="3">
        <v>5</v>
      </c>
      <c r="E55" s="3">
        <v>5</v>
      </c>
    </row>
    <row r="56" spans="1:5">
      <c r="A56" s="1">
        <v>2</v>
      </c>
      <c r="B56" s="1"/>
      <c r="C56" s="3">
        <v>5</v>
      </c>
      <c r="D56" s="3">
        <v>5</v>
      </c>
      <c r="E56" s="3">
        <v>5</v>
      </c>
    </row>
    <row r="57" spans="1:5">
      <c r="A57" s="1">
        <v>3</v>
      </c>
      <c r="B57" s="1"/>
      <c r="C57" s="3">
        <v>5</v>
      </c>
      <c r="D57" s="3">
        <v>5</v>
      </c>
      <c r="E57" s="3">
        <v>5</v>
      </c>
    </row>
    <row r="58" spans="1:5">
      <c r="A58" s="1">
        <v>4</v>
      </c>
      <c r="B58" s="1"/>
      <c r="C58" s="3">
        <v>5</v>
      </c>
      <c r="D58" s="3">
        <v>5</v>
      </c>
      <c r="E58" s="3">
        <v>5</v>
      </c>
    </row>
    <row r="59" spans="1:5">
      <c r="A59" s="1">
        <v>5</v>
      </c>
      <c r="B59" s="1"/>
      <c r="C59" s="3">
        <v>5</v>
      </c>
      <c r="D59" s="3">
        <v>5</v>
      </c>
      <c r="E59" s="3">
        <v>5</v>
      </c>
    </row>
    <row r="60" spans="1:5">
      <c r="A60" s="1">
        <v>6</v>
      </c>
      <c r="B60" s="1"/>
      <c r="C60" s="3">
        <v>5</v>
      </c>
      <c r="D60" s="3">
        <v>5</v>
      </c>
      <c r="E60" s="3">
        <v>5</v>
      </c>
    </row>
    <row r="61" spans="1:5">
      <c r="A61" s="1">
        <v>7</v>
      </c>
      <c r="B61" s="1"/>
      <c r="C61" s="3">
        <v>5</v>
      </c>
      <c r="D61" s="3">
        <v>5</v>
      </c>
      <c r="E61" s="3">
        <v>5</v>
      </c>
    </row>
    <row r="62" spans="1:5">
      <c r="A62" s="1">
        <v>8</v>
      </c>
      <c r="B62" s="1"/>
      <c r="C62" s="3">
        <v>5</v>
      </c>
      <c r="D62" s="3">
        <v>5</v>
      </c>
      <c r="E62" s="3">
        <v>5</v>
      </c>
    </row>
    <row r="63" spans="1:5">
      <c r="A63" s="1">
        <v>9</v>
      </c>
      <c r="B63" s="1"/>
      <c r="C63" s="3">
        <v>5</v>
      </c>
      <c r="D63" s="3">
        <v>5</v>
      </c>
      <c r="E63" s="3">
        <v>5</v>
      </c>
    </row>
    <row r="64" spans="1:5">
      <c r="A64" s="1">
        <v>10</v>
      </c>
      <c r="B64" s="1"/>
      <c r="C64" s="3">
        <v>5</v>
      </c>
      <c r="D64" s="3">
        <v>5</v>
      </c>
      <c r="E64" s="3">
        <v>5</v>
      </c>
    </row>
    <row r="65" spans="1:5">
      <c r="A65" s="1">
        <v>11</v>
      </c>
      <c r="B65" s="1"/>
      <c r="C65" s="3">
        <v>5</v>
      </c>
      <c r="D65" s="3">
        <v>5</v>
      </c>
      <c r="E65" s="3">
        <v>5</v>
      </c>
    </row>
    <row r="66" spans="1:5">
      <c r="A66" s="1">
        <v>12</v>
      </c>
      <c r="B66" s="1"/>
      <c r="C66" s="3">
        <v>5</v>
      </c>
      <c r="D66" s="3">
        <v>5</v>
      </c>
      <c r="E66" s="3">
        <v>5</v>
      </c>
    </row>
    <row r="67" spans="1:5">
      <c r="A67" s="1">
        <v>13</v>
      </c>
      <c r="B67" s="1"/>
      <c r="C67" s="3">
        <v>5</v>
      </c>
      <c r="D67" s="3">
        <v>5</v>
      </c>
      <c r="E67" s="3">
        <v>5</v>
      </c>
    </row>
    <row r="68" spans="1:5">
      <c r="A68" s="11">
        <v>14</v>
      </c>
      <c r="B68" s="1"/>
      <c r="C68" s="3">
        <v>5</v>
      </c>
      <c r="D68" s="3">
        <v>5</v>
      </c>
      <c r="E68" s="3">
        <v>5</v>
      </c>
    </row>
    <row r="69" spans="1:5">
      <c r="A69" s="1">
        <v>15</v>
      </c>
      <c r="B69" s="1"/>
      <c r="C69" s="3">
        <v>5</v>
      </c>
      <c r="D69" s="3">
        <v>0</v>
      </c>
      <c r="E69" s="3">
        <v>0</v>
      </c>
    </row>
    <row r="70" spans="1:5">
      <c r="A70" s="1">
        <v>16</v>
      </c>
      <c r="B70" s="1"/>
      <c r="C70" s="3">
        <v>5</v>
      </c>
      <c r="D70" s="3">
        <v>5</v>
      </c>
      <c r="E70" s="3">
        <v>5</v>
      </c>
    </row>
    <row r="71" spans="1:5">
      <c r="A71" s="1">
        <v>17</v>
      </c>
      <c r="B71" s="1"/>
      <c r="C71" s="3">
        <v>5</v>
      </c>
      <c r="D71" s="3">
        <v>5</v>
      </c>
      <c r="E71" s="3">
        <v>5</v>
      </c>
    </row>
    <row r="72" spans="1:5">
      <c r="A72" s="11">
        <v>18</v>
      </c>
      <c r="B72" s="1"/>
      <c r="C72" s="3">
        <v>5</v>
      </c>
      <c r="D72" s="3">
        <v>3</v>
      </c>
      <c r="E72" s="3">
        <v>3</v>
      </c>
    </row>
    <row r="73" spans="1:5">
      <c r="A73" s="11">
        <v>19</v>
      </c>
      <c r="B73" s="1"/>
      <c r="C73" s="3">
        <v>5</v>
      </c>
      <c r="D73" s="3">
        <v>3</v>
      </c>
      <c r="E73" s="3">
        <v>3</v>
      </c>
    </row>
    <row r="74" spans="1:5">
      <c r="A74" s="1">
        <v>20</v>
      </c>
      <c r="B74" s="1"/>
      <c r="C74" s="3">
        <v>5</v>
      </c>
      <c r="D74" s="3">
        <v>5</v>
      </c>
      <c r="E74" s="3">
        <v>5</v>
      </c>
    </row>
    <row r="75" spans="1:5">
      <c r="A75" s="1">
        <v>21</v>
      </c>
      <c r="B75" s="1"/>
      <c r="C75" s="3">
        <v>5</v>
      </c>
      <c r="D75" s="3">
        <v>5</v>
      </c>
      <c r="E75" s="3">
        <v>5</v>
      </c>
    </row>
    <row r="76" spans="1:5">
      <c r="A76" s="1">
        <v>22</v>
      </c>
      <c r="B76" s="1"/>
      <c r="C76" s="3">
        <v>5</v>
      </c>
      <c r="D76" s="3">
        <v>5</v>
      </c>
      <c r="E76" s="3">
        <v>5</v>
      </c>
    </row>
    <row r="77" spans="1:5">
      <c r="A77" s="1">
        <v>23</v>
      </c>
      <c r="B77" s="1"/>
      <c r="C77" s="3">
        <v>5</v>
      </c>
      <c r="D77" s="3">
        <v>5</v>
      </c>
      <c r="E77" s="3">
        <v>5</v>
      </c>
    </row>
    <row r="78" spans="1:5">
      <c r="A78" s="1">
        <v>24</v>
      </c>
      <c r="B78" s="1"/>
      <c r="C78" s="3">
        <v>5</v>
      </c>
      <c r="D78" s="3">
        <v>5</v>
      </c>
      <c r="E78" s="3">
        <v>5</v>
      </c>
    </row>
    <row r="80" spans="1:5">
      <c r="C80" s="5">
        <f>AVERAGE(C55:C78)</f>
        <v>5</v>
      </c>
      <c r="D80" s="5">
        <f>AVERAGE(D55:D78)</f>
        <v>4.625</v>
      </c>
      <c r="E80" s="5">
        <f t="shared" ref="E80" si="2">AVERAGE(E55:E78)</f>
        <v>4.625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96EA-C488-C441-894C-71EFC42B5B0A}">
  <dimension ref="A1:G80"/>
  <sheetViews>
    <sheetView workbookViewId="0">
      <selection activeCell="I1" sqref="I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G1">
        <v>3</v>
      </c>
    </row>
    <row r="2" spans="1:7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7">
      <c r="A3" s="1">
        <v>2</v>
      </c>
      <c r="B3" s="1"/>
      <c r="C3" s="3">
        <v>3</v>
      </c>
      <c r="D3" s="3">
        <v>0</v>
      </c>
      <c r="E3" s="3">
        <v>0</v>
      </c>
    </row>
    <row r="4" spans="1:7">
      <c r="A4" s="1">
        <v>3</v>
      </c>
      <c r="B4" s="1"/>
      <c r="C4" s="3">
        <v>1</v>
      </c>
      <c r="D4" s="3">
        <v>0</v>
      </c>
      <c r="E4" s="3">
        <v>0</v>
      </c>
    </row>
    <row r="5" spans="1:7">
      <c r="A5" s="1">
        <v>4</v>
      </c>
      <c r="B5" s="1"/>
      <c r="C5" s="3">
        <v>5</v>
      </c>
      <c r="D5" s="3">
        <v>5</v>
      </c>
      <c r="E5" s="3">
        <v>0</v>
      </c>
    </row>
    <row r="6" spans="1:7">
      <c r="A6" s="1">
        <v>5</v>
      </c>
      <c r="B6" s="1"/>
      <c r="C6" s="3">
        <v>5</v>
      </c>
      <c r="D6" s="3">
        <v>5</v>
      </c>
      <c r="E6" s="3">
        <v>0</v>
      </c>
    </row>
    <row r="7" spans="1:7">
      <c r="A7" s="1">
        <v>6</v>
      </c>
      <c r="B7" s="1"/>
      <c r="C7" s="3">
        <v>3</v>
      </c>
      <c r="D7" s="3">
        <v>0</v>
      </c>
      <c r="E7" s="3">
        <v>0</v>
      </c>
    </row>
    <row r="8" spans="1:7">
      <c r="A8" s="1">
        <v>7</v>
      </c>
      <c r="B8" s="1"/>
      <c r="C8" s="3">
        <v>1</v>
      </c>
      <c r="D8" s="3">
        <v>0</v>
      </c>
      <c r="E8" s="3">
        <v>0</v>
      </c>
    </row>
    <row r="9" spans="1:7">
      <c r="A9" s="1">
        <v>8</v>
      </c>
      <c r="B9" s="1"/>
      <c r="C9" s="3">
        <v>5</v>
      </c>
      <c r="D9" s="3">
        <v>5</v>
      </c>
      <c r="E9" s="3">
        <v>0</v>
      </c>
    </row>
    <row r="10" spans="1:7">
      <c r="A10" s="1">
        <v>9</v>
      </c>
      <c r="B10" s="1"/>
      <c r="C10" s="3">
        <v>5</v>
      </c>
      <c r="D10" s="3">
        <v>5</v>
      </c>
      <c r="E10" s="3">
        <v>0</v>
      </c>
    </row>
    <row r="11" spans="1:7">
      <c r="A11" s="1">
        <v>10</v>
      </c>
      <c r="B11" s="1"/>
      <c r="C11" s="3">
        <v>5</v>
      </c>
      <c r="D11" s="3">
        <v>5</v>
      </c>
      <c r="E11" s="3">
        <v>0</v>
      </c>
    </row>
    <row r="12" spans="1:7">
      <c r="A12" s="1">
        <v>11</v>
      </c>
      <c r="B12" s="1"/>
      <c r="C12" s="3">
        <v>5</v>
      </c>
      <c r="D12" s="3">
        <v>5</v>
      </c>
      <c r="E12" s="3">
        <v>0</v>
      </c>
    </row>
    <row r="13" spans="1:7">
      <c r="A13" s="1">
        <v>12</v>
      </c>
      <c r="B13" s="1"/>
      <c r="C13" s="3">
        <v>3</v>
      </c>
      <c r="D13" s="3">
        <v>0</v>
      </c>
      <c r="E13" s="3">
        <v>0</v>
      </c>
    </row>
    <row r="14" spans="1:7">
      <c r="A14" s="1">
        <v>13</v>
      </c>
      <c r="B14" s="1"/>
      <c r="C14" s="3">
        <v>5</v>
      </c>
      <c r="D14" s="3">
        <v>5</v>
      </c>
      <c r="E14" s="3">
        <v>5</v>
      </c>
    </row>
    <row r="15" spans="1:7">
      <c r="A15" s="1">
        <v>14</v>
      </c>
      <c r="B15" s="1"/>
      <c r="C15" s="3">
        <v>5</v>
      </c>
      <c r="D15" s="3">
        <v>5</v>
      </c>
      <c r="E15" s="3">
        <v>0</v>
      </c>
    </row>
    <row r="16" spans="1:7">
      <c r="A16" s="1">
        <v>15</v>
      </c>
      <c r="B16" s="1"/>
      <c r="C16" s="3">
        <v>5</v>
      </c>
      <c r="D16" s="3">
        <v>5</v>
      </c>
      <c r="E16" s="3">
        <v>0</v>
      </c>
    </row>
    <row r="17" spans="1:5">
      <c r="A17" s="1">
        <v>16</v>
      </c>
      <c r="B17" s="1"/>
      <c r="C17" s="3">
        <v>3</v>
      </c>
      <c r="D17" s="3">
        <v>0</v>
      </c>
      <c r="E17" s="3">
        <v>0</v>
      </c>
    </row>
    <row r="18" spans="1:5">
      <c r="A18" s="1">
        <v>17</v>
      </c>
      <c r="B18" s="1"/>
      <c r="C18" s="3">
        <v>1</v>
      </c>
      <c r="D18" s="3">
        <v>0</v>
      </c>
      <c r="E18" s="3">
        <v>0</v>
      </c>
    </row>
    <row r="19" spans="1:5">
      <c r="A19" s="1">
        <v>18</v>
      </c>
      <c r="B19" s="1"/>
      <c r="C19" s="3">
        <v>5</v>
      </c>
      <c r="D19" s="3">
        <v>5</v>
      </c>
      <c r="E19" s="3">
        <v>0</v>
      </c>
    </row>
    <row r="20" spans="1:5">
      <c r="A20" s="1">
        <v>19</v>
      </c>
      <c r="B20" s="1"/>
      <c r="C20" s="3">
        <v>5</v>
      </c>
      <c r="D20" s="3">
        <v>5</v>
      </c>
      <c r="E20" s="3">
        <v>0</v>
      </c>
    </row>
    <row r="21" spans="1:5">
      <c r="A21" s="1">
        <v>20</v>
      </c>
      <c r="B21" s="1"/>
      <c r="C21" s="3">
        <v>5</v>
      </c>
      <c r="D21" s="3">
        <v>5</v>
      </c>
      <c r="E21" s="3">
        <v>0</v>
      </c>
    </row>
    <row r="22" spans="1:5">
      <c r="A22" s="1">
        <v>21</v>
      </c>
      <c r="B22" s="1"/>
      <c r="C22" s="3">
        <v>5</v>
      </c>
      <c r="D22" s="3">
        <v>5</v>
      </c>
      <c r="E22" s="3">
        <v>0</v>
      </c>
    </row>
    <row r="23" spans="1:5">
      <c r="A23" s="1">
        <v>22</v>
      </c>
      <c r="B23" s="1"/>
      <c r="C23" s="3">
        <v>3</v>
      </c>
      <c r="D23" s="3">
        <v>0</v>
      </c>
      <c r="E23" s="3">
        <v>0</v>
      </c>
    </row>
    <row r="24" spans="1:5">
      <c r="A24" s="1">
        <v>23</v>
      </c>
      <c r="B24" s="1"/>
      <c r="C24" s="3">
        <v>1</v>
      </c>
      <c r="D24" s="3">
        <v>0</v>
      </c>
      <c r="E24" s="3">
        <v>0</v>
      </c>
    </row>
    <row r="25" spans="1:5">
      <c r="A25" s="1">
        <v>24</v>
      </c>
      <c r="B25" s="1"/>
      <c r="C25" s="3">
        <v>5</v>
      </c>
      <c r="D25" s="3">
        <v>5</v>
      </c>
      <c r="E25" s="3">
        <v>0</v>
      </c>
    </row>
    <row r="26" spans="1:5">
      <c r="A26" s="1"/>
      <c r="B26" s="1"/>
      <c r="C26" s="19">
        <f>AVERAGE(C2:C25)</f>
        <v>3.9166666666666665</v>
      </c>
      <c r="D26" s="19">
        <f t="shared" ref="D26:E26" si="0">AVERAGE(D2:D25)</f>
        <v>3.125</v>
      </c>
      <c r="E26" s="19">
        <f t="shared" si="0"/>
        <v>0.20833333333333334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 t="s">
        <v>5</v>
      </c>
      <c r="D28" s="1" t="s">
        <v>6</v>
      </c>
      <c r="E28" s="1" t="s">
        <v>7</v>
      </c>
    </row>
    <row r="29" spans="1:5">
      <c r="A29" s="1">
        <v>1</v>
      </c>
      <c r="B29" s="1" t="s">
        <v>11</v>
      </c>
      <c r="C29" s="3">
        <v>5</v>
      </c>
      <c r="D29" s="3">
        <v>0</v>
      </c>
      <c r="E29" s="3">
        <v>1</v>
      </c>
    </row>
    <row r="30" spans="1:5">
      <c r="A30" s="1">
        <v>2</v>
      </c>
      <c r="B30" s="1"/>
      <c r="C30" s="3">
        <v>5</v>
      </c>
      <c r="D30" s="3">
        <v>5</v>
      </c>
      <c r="E30" s="3">
        <v>5</v>
      </c>
    </row>
    <row r="31" spans="1:5">
      <c r="A31" s="1">
        <v>3</v>
      </c>
      <c r="B31" s="1"/>
      <c r="C31" s="3">
        <v>5</v>
      </c>
      <c r="D31" s="3">
        <v>5</v>
      </c>
      <c r="E31" s="3">
        <v>5</v>
      </c>
    </row>
    <row r="32" spans="1:5">
      <c r="A32" s="1">
        <v>4</v>
      </c>
      <c r="B32" s="1"/>
      <c r="C32" s="3">
        <v>5</v>
      </c>
      <c r="D32" s="3">
        <v>5</v>
      </c>
      <c r="E32" s="3">
        <v>5</v>
      </c>
    </row>
    <row r="33" spans="1:5">
      <c r="A33" s="1">
        <v>5</v>
      </c>
      <c r="B33" s="1"/>
      <c r="C33" s="3">
        <v>5</v>
      </c>
      <c r="D33" s="3">
        <v>5</v>
      </c>
      <c r="E33" s="3">
        <v>5</v>
      </c>
    </row>
    <row r="34" spans="1:5">
      <c r="A34" s="1">
        <v>6</v>
      </c>
      <c r="B34" s="1"/>
      <c r="C34" s="3">
        <v>5</v>
      </c>
      <c r="D34" s="3">
        <v>5</v>
      </c>
      <c r="E34" s="3">
        <v>5</v>
      </c>
    </row>
    <row r="35" spans="1:5">
      <c r="A35" s="1">
        <v>7</v>
      </c>
      <c r="B35" s="1"/>
      <c r="C35" s="3">
        <v>5</v>
      </c>
      <c r="D35" s="3">
        <v>5</v>
      </c>
      <c r="E35" s="3">
        <v>5</v>
      </c>
    </row>
    <row r="36" spans="1:5">
      <c r="A36" s="1">
        <v>8</v>
      </c>
      <c r="B36" s="1"/>
      <c r="C36" s="3">
        <v>5</v>
      </c>
      <c r="D36" s="3">
        <v>5</v>
      </c>
      <c r="E36" s="3">
        <v>5</v>
      </c>
    </row>
    <row r="37" spans="1:5">
      <c r="A37" s="1">
        <v>9</v>
      </c>
      <c r="B37" s="1"/>
      <c r="C37" s="3">
        <v>5</v>
      </c>
      <c r="D37" s="3">
        <v>5</v>
      </c>
      <c r="E37" s="3">
        <v>5</v>
      </c>
    </row>
    <row r="38" spans="1:5">
      <c r="A38" s="1">
        <v>10</v>
      </c>
      <c r="B38" s="1"/>
      <c r="C38" s="3">
        <v>5</v>
      </c>
      <c r="D38" s="3">
        <v>0</v>
      </c>
      <c r="E38" s="3">
        <v>0</v>
      </c>
    </row>
    <row r="39" spans="1:5">
      <c r="A39" s="1">
        <v>11</v>
      </c>
      <c r="B39" s="1"/>
      <c r="C39" s="3">
        <v>5</v>
      </c>
      <c r="D39" s="3">
        <v>5</v>
      </c>
      <c r="E39" s="3">
        <v>5</v>
      </c>
    </row>
    <row r="40" spans="1:5">
      <c r="A40" s="1">
        <v>12</v>
      </c>
      <c r="B40" s="1"/>
      <c r="C40" s="3">
        <v>5</v>
      </c>
      <c r="D40" s="3">
        <v>5</v>
      </c>
      <c r="E40" s="3">
        <v>5</v>
      </c>
    </row>
    <row r="41" spans="1:5">
      <c r="A41" s="1">
        <v>13</v>
      </c>
      <c r="B41" s="1"/>
      <c r="C41" s="3">
        <v>5</v>
      </c>
      <c r="D41" s="3">
        <v>5</v>
      </c>
      <c r="E41" s="3">
        <v>5</v>
      </c>
    </row>
    <row r="42" spans="1:5">
      <c r="A42" s="1">
        <v>14</v>
      </c>
      <c r="B42" s="1"/>
      <c r="C42" s="3">
        <v>5</v>
      </c>
      <c r="D42" s="3">
        <v>5</v>
      </c>
      <c r="E42" s="3">
        <v>5</v>
      </c>
    </row>
    <row r="43" spans="1:5">
      <c r="A43" s="1">
        <v>15</v>
      </c>
      <c r="B43" s="1"/>
      <c r="C43" s="3">
        <v>5</v>
      </c>
      <c r="D43" s="3">
        <v>5</v>
      </c>
      <c r="E43" s="3">
        <v>5</v>
      </c>
    </row>
    <row r="44" spans="1:5">
      <c r="A44" s="1">
        <v>16</v>
      </c>
      <c r="B44" s="1"/>
      <c r="C44" s="3">
        <v>0</v>
      </c>
      <c r="D44" s="3">
        <v>0</v>
      </c>
      <c r="E44" s="3">
        <v>0</v>
      </c>
    </row>
    <row r="45" spans="1:5">
      <c r="A45" s="1">
        <v>17</v>
      </c>
      <c r="B45" s="1"/>
      <c r="C45" s="3">
        <v>5</v>
      </c>
      <c r="D45" s="3">
        <v>5</v>
      </c>
      <c r="E45" s="3">
        <v>5</v>
      </c>
    </row>
    <row r="46" spans="1:5">
      <c r="A46" s="1">
        <v>18</v>
      </c>
      <c r="B46" s="1"/>
      <c r="C46" s="3">
        <v>5</v>
      </c>
      <c r="D46" s="3">
        <v>0</v>
      </c>
      <c r="E46" s="3">
        <v>0</v>
      </c>
    </row>
    <row r="47" spans="1:5">
      <c r="A47" s="1">
        <v>19</v>
      </c>
      <c r="B47" s="1"/>
      <c r="C47" s="3">
        <v>5</v>
      </c>
      <c r="D47" s="3">
        <v>5</v>
      </c>
      <c r="E47" s="3">
        <v>5</v>
      </c>
    </row>
    <row r="48" spans="1:5">
      <c r="A48" s="1">
        <v>20</v>
      </c>
      <c r="B48" s="1"/>
      <c r="C48" s="3">
        <v>5</v>
      </c>
      <c r="D48" s="1">
        <v>5</v>
      </c>
      <c r="E48" s="1">
        <v>5</v>
      </c>
    </row>
    <row r="49" spans="1:5">
      <c r="A49" s="1">
        <v>21</v>
      </c>
      <c r="B49" s="1"/>
      <c r="C49" s="3">
        <v>5</v>
      </c>
      <c r="D49" s="1">
        <v>5</v>
      </c>
      <c r="E49" s="1">
        <v>5</v>
      </c>
    </row>
    <row r="50" spans="1:5">
      <c r="A50" s="1">
        <v>22</v>
      </c>
      <c r="B50" s="1"/>
      <c r="C50" s="3">
        <v>5</v>
      </c>
      <c r="D50" s="3">
        <v>5</v>
      </c>
      <c r="E50" s="3">
        <v>5</v>
      </c>
    </row>
    <row r="51" spans="1:5">
      <c r="A51" s="1">
        <v>23</v>
      </c>
      <c r="B51" s="1"/>
      <c r="C51" s="3">
        <v>5</v>
      </c>
      <c r="D51" s="3">
        <v>5</v>
      </c>
      <c r="E51" s="3">
        <v>5</v>
      </c>
    </row>
    <row r="52" spans="1:5">
      <c r="A52" s="1">
        <v>24</v>
      </c>
      <c r="B52" s="1"/>
      <c r="C52" s="3">
        <v>5</v>
      </c>
      <c r="D52" s="3">
        <v>5</v>
      </c>
      <c r="E52" s="3">
        <v>5</v>
      </c>
    </row>
    <row r="53" spans="1:5">
      <c r="A53" s="1"/>
      <c r="B53" s="1"/>
      <c r="C53" s="19">
        <f>AVERAGE(C29:C52)</f>
        <v>4.791666666666667</v>
      </c>
      <c r="D53" s="19">
        <f t="shared" ref="D53:E53" si="1">AVERAGE(D29:D52)</f>
        <v>4.166666666666667</v>
      </c>
      <c r="E53" s="19">
        <f t="shared" si="1"/>
        <v>4.208333333333333</v>
      </c>
    </row>
    <row r="55" spans="1:5">
      <c r="A55" s="1">
        <v>1</v>
      </c>
      <c r="B55" s="1" t="s">
        <v>12</v>
      </c>
      <c r="C55" s="3">
        <v>5</v>
      </c>
      <c r="D55" s="3">
        <v>5</v>
      </c>
      <c r="E55" s="3">
        <v>5</v>
      </c>
    </row>
    <row r="56" spans="1:5">
      <c r="A56" s="1">
        <v>2</v>
      </c>
      <c r="B56" s="1"/>
      <c r="C56" s="3">
        <v>5</v>
      </c>
      <c r="D56" s="3">
        <v>5</v>
      </c>
      <c r="E56" s="3">
        <v>5</v>
      </c>
    </row>
    <row r="57" spans="1:5">
      <c r="A57" s="1">
        <v>3</v>
      </c>
      <c r="B57" s="1"/>
      <c r="C57" s="3">
        <v>5</v>
      </c>
      <c r="D57" s="3">
        <v>5</v>
      </c>
      <c r="E57" s="3">
        <v>5</v>
      </c>
    </row>
    <row r="58" spans="1:5">
      <c r="A58" s="1">
        <v>4</v>
      </c>
      <c r="B58" s="1"/>
      <c r="C58" s="3">
        <v>5</v>
      </c>
      <c r="D58" s="3">
        <v>5</v>
      </c>
      <c r="E58" s="3">
        <v>5</v>
      </c>
    </row>
    <row r="59" spans="1:5">
      <c r="A59" s="1">
        <v>5</v>
      </c>
      <c r="B59" s="1"/>
      <c r="C59" s="3">
        <v>5</v>
      </c>
      <c r="D59" s="3">
        <v>5</v>
      </c>
      <c r="E59" s="3">
        <v>5</v>
      </c>
    </row>
    <row r="60" spans="1:5">
      <c r="A60" s="1">
        <v>6</v>
      </c>
      <c r="B60" s="1"/>
      <c r="C60" s="3">
        <v>5</v>
      </c>
      <c r="D60" s="3">
        <v>5</v>
      </c>
      <c r="E60" s="3">
        <v>5</v>
      </c>
    </row>
    <row r="61" spans="1:5">
      <c r="A61" s="1">
        <v>7</v>
      </c>
      <c r="B61" s="1"/>
      <c r="C61" s="3">
        <v>5</v>
      </c>
      <c r="D61" s="3">
        <v>5</v>
      </c>
      <c r="E61" s="3">
        <v>5</v>
      </c>
    </row>
    <row r="62" spans="1:5">
      <c r="A62" s="1">
        <v>8</v>
      </c>
      <c r="B62" s="1"/>
      <c r="C62" s="3">
        <v>5</v>
      </c>
      <c r="D62" s="3">
        <v>5</v>
      </c>
      <c r="E62" s="3">
        <v>5</v>
      </c>
    </row>
    <row r="63" spans="1:5">
      <c r="A63" s="1">
        <v>9</v>
      </c>
      <c r="B63" s="1"/>
      <c r="C63" s="3">
        <v>5</v>
      </c>
      <c r="D63" s="3">
        <v>5</v>
      </c>
      <c r="E63" s="3">
        <v>5</v>
      </c>
    </row>
    <row r="64" spans="1:5">
      <c r="A64" s="1">
        <v>10</v>
      </c>
      <c r="B64" s="1"/>
      <c r="C64" s="3">
        <v>5</v>
      </c>
      <c r="D64" s="3">
        <v>5</v>
      </c>
      <c r="E64" s="3">
        <v>5</v>
      </c>
    </row>
    <row r="65" spans="1:5">
      <c r="A65" s="1">
        <v>11</v>
      </c>
      <c r="B65" s="1"/>
      <c r="C65" s="3">
        <v>5</v>
      </c>
      <c r="D65" s="3">
        <v>5</v>
      </c>
      <c r="E65" s="3">
        <v>5</v>
      </c>
    </row>
    <row r="66" spans="1:5">
      <c r="A66" s="1">
        <v>12</v>
      </c>
      <c r="B66" s="1"/>
      <c r="C66" s="3">
        <v>5</v>
      </c>
      <c r="D66" s="3">
        <v>5</v>
      </c>
      <c r="E66" s="3">
        <v>5</v>
      </c>
    </row>
    <row r="67" spans="1:5">
      <c r="A67" s="1">
        <v>13</v>
      </c>
      <c r="B67" s="1"/>
      <c r="C67" s="3">
        <v>5</v>
      </c>
      <c r="D67" s="3">
        <v>5</v>
      </c>
      <c r="E67" s="3">
        <v>5</v>
      </c>
    </row>
    <row r="68" spans="1:5">
      <c r="A68" s="11">
        <v>14</v>
      </c>
      <c r="B68" s="1"/>
      <c r="C68" s="3">
        <v>5</v>
      </c>
      <c r="D68" s="3">
        <v>5</v>
      </c>
      <c r="E68" s="3">
        <v>5</v>
      </c>
    </row>
    <row r="69" spans="1:5">
      <c r="A69" s="1">
        <v>15</v>
      </c>
      <c r="B69" s="1"/>
      <c r="C69" s="3">
        <v>5</v>
      </c>
      <c r="D69" s="3">
        <v>0</v>
      </c>
      <c r="E69" s="3">
        <v>0</v>
      </c>
    </row>
    <row r="70" spans="1:5">
      <c r="A70" s="1">
        <v>16</v>
      </c>
      <c r="B70" s="1"/>
      <c r="C70" s="3">
        <v>5</v>
      </c>
      <c r="D70" s="3">
        <v>5</v>
      </c>
      <c r="E70" s="3">
        <v>5</v>
      </c>
    </row>
    <row r="71" spans="1:5">
      <c r="A71" s="1">
        <v>17</v>
      </c>
      <c r="B71" s="1"/>
      <c r="C71" s="3">
        <v>5</v>
      </c>
      <c r="D71" s="3">
        <v>5</v>
      </c>
      <c r="E71" s="3">
        <v>5</v>
      </c>
    </row>
    <row r="72" spans="1:5">
      <c r="A72" s="11">
        <v>18</v>
      </c>
      <c r="B72" s="1"/>
      <c r="C72" s="3">
        <v>5</v>
      </c>
      <c r="D72" s="3">
        <v>3</v>
      </c>
      <c r="E72" s="3">
        <v>3</v>
      </c>
    </row>
    <row r="73" spans="1:5">
      <c r="A73" s="11">
        <v>19</v>
      </c>
      <c r="B73" s="1"/>
      <c r="C73" s="3">
        <v>5</v>
      </c>
      <c r="D73" s="3">
        <v>3</v>
      </c>
      <c r="E73" s="3">
        <v>3</v>
      </c>
    </row>
    <row r="74" spans="1:5">
      <c r="A74" s="1">
        <v>20</v>
      </c>
      <c r="B74" s="1"/>
      <c r="C74" s="3">
        <v>5</v>
      </c>
      <c r="D74" s="3">
        <v>5</v>
      </c>
      <c r="E74" s="3">
        <v>5</v>
      </c>
    </row>
    <row r="75" spans="1:5">
      <c r="A75" s="1">
        <v>21</v>
      </c>
      <c r="B75" s="1"/>
      <c r="C75" s="3">
        <v>5</v>
      </c>
      <c r="D75" s="3">
        <v>5</v>
      </c>
      <c r="E75" s="3">
        <v>5</v>
      </c>
    </row>
    <row r="76" spans="1:5">
      <c r="A76" s="1">
        <v>22</v>
      </c>
      <c r="B76" s="1"/>
      <c r="C76" s="3">
        <v>5</v>
      </c>
      <c r="D76" s="3">
        <v>5</v>
      </c>
      <c r="E76" s="3">
        <v>5</v>
      </c>
    </row>
    <row r="77" spans="1:5">
      <c r="A77" s="1">
        <v>23</v>
      </c>
      <c r="B77" s="1"/>
      <c r="C77" s="3">
        <v>5</v>
      </c>
      <c r="D77" s="3">
        <v>5</v>
      </c>
      <c r="E77" s="3">
        <v>5</v>
      </c>
    </row>
    <row r="78" spans="1:5">
      <c r="A78" s="1">
        <v>24</v>
      </c>
      <c r="B78" s="1"/>
      <c r="C78" s="3">
        <v>5</v>
      </c>
      <c r="D78" s="3">
        <v>5</v>
      </c>
      <c r="E78" s="3">
        <v>5</v>
      </c>
    </row>
    <row r="80" spans="1:5">
      <c r="C80" s="5">
        <f>AVERAGE(C55:C78)</f>
        <v>5</v>
      </c>
      <c r="D80" s="5">
        <f>AVERAGE(D55:D78)</f>
        <v>4.625</v>
      </c>
      <c r="E80" s="5">
        <f t="shared" ref="E80" si="2">AVERAGE(E55:E78)</f>
        <v>4.625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4EA2-01D2-2D4D-B4A1-0DEE3F4B6CBF}">
  <dimension ref="A1:I80"/>
  <sheetViews>
    <sheetView workbookViewId="0">
      <selection activeCell="H80" sqref="H80"/>
    </sheetView>
  </sheetViews>
  <sheetFormatPr baseColWidth="10" defaultRowHeight="16"/>
  <sheetData>
    <row r="1" spans="1:9">
      <c r="A1" s="10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</row>
    <row r="2" spans="1:9">
      <c r="A2" s="10">
        <v>1</v>
      </c>
      <c r="B2" s="10" t="s">
        <v>121</v>
      </c>
      <c r="C2" s="48">
        <v>5</v>
      </c>
      <c r="D2" s="48">
        <v>5</v>
      </c>
      <c r="E2" s="48">
        <v>0</v>
      </c>
      <c r="I2">
        <v>0.8</v>
      </c>
    </row>
    <row r="3" spans="1:9">
      <c r="A3" s="10">
        <v>2</v>
      </c>
      <c r="B3" s="10"/>
      <c r="C3" s="48">
        <v>3</v>
      </c>
      <c r="D3" s="48">
        <v>0</v>
      </c>
      <c r="E3" s="48">
        <v>0</v>
      </c>
      <c r="I3">
        <v>0.8</v>
      </c>
    </row>
    <row r="4" spans="1:9">
      <c r="A4" s="10">
        <v>3</v>
      </c>
      <c r="B4" s="10"/>
      <c r="C4" s="48">
        <v>5</v>
      </c>
      <c r="D4" s="48">
        <v>5</v>
      </c>
      <c r="E4" s="48">
        <v>5</v>
      </c>
      <c r="I4">
        <v>0.6</v>
      </c>
    </row>
    <row r="5" spans="1:9">
      <c r="A5" s="10">
        <v>4</v>
      </c>
      <c r="B5" s="10"/>
      <c r="C5" s="48">
        <v>5</v>
      </c>
      <c r="D5" s="48">
        <v>5</v>
      </c>
      <c r="E5" s="48">
        <v>0</v>
      </c>
      <c r="I5">
        <v>0.6</v>
      </c>
    </row>
    <row r="6" spans="1:9">
      <c r="A6" s="10">
        <v>5</v>
      </c>
      <c r="B6" s="10"/>
      <c r="C6" s="48">
        <v>5</v>
      </c>
      <c r="D6" s="48">
        <v>5</v>
      </c>
      <c r="E6" s="48">
        <v>0</v>
      </c>
      <c r="I6">
        <v>0.6</v>
      </c>
    </row>
    <row r="7" spans="1:9">
      <c r="A7" s="10">
        <v>6</v>
      </c>
      <c r="B7" s="10"/>
      <c r="C7" s="48">
        <v>3</v>
      </c>
      <c r="D7" s="48">
        <v>0</v>
      </c>
      <c r="E7" s="48">
        <v>0</v>
      </c>
      <c r="I7">
        <v>0.8</v>
      </c>
    </row>
    <row r="8" spans="1:9">
      <c r="A8" s="10">
        <v>7</v>
      </c>
      <c r="B8" s="10"/>
      <c r="C8" s="48">
        <v>1</v>
      </c>
      <c r="D8" s="48">
        <v>0</v>
      </c>
      <c r="E8" s="48">
        <v>0</v>
      </c>
      <c r="I8">
        <v>0.8</v>
      </c>
    </row>
    <row r="9" spans="1:9">
      <c r="A9" s="10">
        <v>8</v>
      </c>
      <c r="B9" s="10"/>
      <c r="C9" s="48">
        <v>5</v>
      </c>
      <c r="D9" s="48">
        <v>5</v>
      </c>
      <c r="E9" s="48">
        <v>0</v>
      </c>
      <c r="I9">
        <v>1</v>
      </c>
    </row>
    <row r="10" spans="1:9">
      <c r="A10" s="10">
        <v>9</v>
      </c>
      <c r="B10" s="10"/>
      <c r="C10" s="48">
        <v>5</v>
      </c>
      <c r="D10" s="48">
        <v>5</v>
      </c>
      <c r="E10" s="48">
        <v>0</v>
      </c>
      <c r="I10">
        <v>1</v>
      </c>
    </row>
    <row r="11" spans="1:9">
      <c r="A11" s="10">
        <v>10</v>
      </c>
      <c r="B11" s="10"/>
      <c r="C11" s="48">
        <v>5</v>
      </c>
      <c r="D11" s="48">
        <v>5</v>
      </c>
      <c r="E11" s="48">
        <v>0</v>
      </c>
      <c r="I11">
        <v>1</v>
      </c>
    </row>
    <row r="12" spans="1:9">
      <c r="A12" s="10">
        <v>11</v>
      </c>
      <c r="B12" s="10"/>
      <c r="C12" s="48">
        <v>5</v>
      </c>
      <c r="D12" s="48">
        <v>5</v>
      </c>
      <c r="E12" s="48">
        <v>0</v>
      </c>
      <c r="I12">
        <v>1</v>
      </c>
    </row>
    <row r="13" spans="1:9">
      <c r="A13" s="10">
        <v>12</v>
      </c>
      <c r="B13" s="10"/>
      <c r="C13" s="48">
        <v>3</v>
      </c>
      <c r="D13" s="48">
        <v>0</v>
      </c>
      <c r="E13" s="48">
        <v>5</v>
      </c>
      <c r="I13">
        <v>1</v>
      </c>
    </row>
    <row r="14" spans="1:9">
      <c r="A14" s="10">
        <v>13</v>
      </c>
      <c r="B14" s="10"/>
      <c r="C14" s="48">
        <v>5</v>
      </c>
      <c r="D14" s="48">
        <v>5</v>
      </c>
      <c r="E14" s="48">
        <v>5</v>
      </c>
      <c r="I14">
        <v>1</v>
      </c>
    </row>
    <row r="15" spans="1:9">
      <c r="A15" s="10">
        <v>14</v>
      </c>
      <c r="B15" s="10"/>
      <c r="C15" s="48">
        <v>5</v>
      </c>
      <c r="D15" s="48">
        <v>5</v>
      </c>
      <c r="E15" s="48">
        <v>0</v>
      </c>
      <c r="I15">
        <v>1</v>
      </c>
    </row>
    <row r="16" spans="1:9">
      <c r="A16" s="10">
        <v>15</v>
      </c>
      <c r="B16" s="10"/>
      <c r="C16" s="48">
        <v>5</v>
      </c>
      <c r="D16" s="48">
        <v>5</v>
      </c>
      <c r="E16" s="48">
        <v>0</v>
      </c>
      <c r="I16">
        <v>1</v>
      </c>
    </row>
    <row r="17" spans="1:9">
      <c r="A17" s="10">
        <v>16</v>
      </c>
      <c r="B17" s="10"/>
      <c r="C17" s="48">
        <v>3</v>
      </c>
      <c r="D17" s="48">
        <v>0</v>
      </c>
      <c r="E17" s="48">
        <v>5</v>
      </c>
      <c r="I17">
        <v>1</v>
      </c>
    </row>
    <row r="18" spans="1:9">
      <c r="A18" s="10">
        <v>17</v>
      </c>
      <c r="B18" s="10"/>
      <c r="C18" s="48">
        <v>1</v>
      </c>
      <c r="D18" s="48">
        <v>0</v>
      </c>
      <c r="E18" s="48">
        <v>0</v>
      </c>
      <c r="I18">
        <v>1</v>
      </c>
    </row>
    <row r="19" spans="1:9">
      <c r="A19" s="10">
        <v>18</v>
      </c>
      <c r="B19" s="10"/>
      <c r="C19" s="48">
        <v>5</v>
      </c>
      <c r="D19" s="48">
        <v>5</v>
      </c>
      <c r="E19" s="48">
        <v>0</v>
      </c>
      <c r="I19">
        <v>1</v>
      </c>
    </row>
    <row r="20" spans="1:9">
      <c r="A20" s="10">
        <v>19</v>
      </c>
      <c r="B20" s="10"/>
      <c r="C20" s="48">
        <v>5</v>
      </c>
      <c r="D20" s="48">
        <v>5</v>
      </c>
      <c r="E20" s="48">
        <v>0</v>
      </c>
      <c r="I20">
        <v>1</v>
      </c>
    </row>
    <row r="21" spans="1:9">
      <c r="A21" s="10">
        <v>20</v>
      </c>
      <c r="B21" s="10"/>
      <c r="C21" s="48">
        <v>5</v>
      </c>
      <c r="D21" s="48">
        <v>5</v>
      </c>
      <c r="E21" s="48">
        <v>0</v>
      </c>
      <c r="I21">
        <v>1</v>
      </c>
    </row>
    <row r="22" spans="1:9">
      <c r="A22" s="10">
        <v>21</v>
      </c>
      <c r="B22" s="10"/>
      <c r="C22" s="48">
        <v>5</v>
      </c>
      <c r="D22" s="48">
        <v>5</v>
      </c>
      <c r="E22" s="48">
        <v>0</v>
      </c>
      <c r="I22">
        <v>1</v>
      </c>
    </row>
    <row r="23" spans="1:9">
      <c r="A23" s="10">
        <v>22</v>
      </c>
      <c r="B23" s="10"/>
      <c r="C23" s="48">
        <v>3</v>
      </c>
      <c r="D23" s="48">
        <v>0</v>
      </c>
      <c r="E23" s="48">
        <v>0</v>
      </c>
      <c r="I23">
        <v>1</v>
      </c>
    </row>
    <row r="24" spans="1:9">
      <c r="A24" s="10">
        <v>23</v>
      </c>
      <c r="B24" s="10"/>
      <c r="C24" s="48">
        <v>5</v>
      </c>
      <c r="D24" s="48">
        <v>5</v>
      </c>
      <c r="E24" s="48">
        <v>5</v>
      </c>
      <c r="I24">
        <v>1</v>
      </c>
    </row>
    <row r="25" spans="1:9">
      <c r="A25" s="10">
        <v>24</v>
      </c>
      <c r="B25" s="10"/>
      <c r="C25" s="48">
        <v>5</v>
      </c>
      <c r="D25" s="48">
        <v>5</v>
      </c>
      <c r="E25" s="48">
        <v>0</v>
      </c>
      <c r="I25">
        <v>1</v>
      </c>
    </row>
    <row r="26" spans="1:9">
      <c r="A26" s="10"/>
      <c r="B26" s="10"/>
      <c r="C26" s="49">
        <v>4.25</v>
      </c>
      <c r="D26" s="49">
        <v>3.54</v>
      </c>
      <c r="E26" s="49">
        <v>1.04</v>
      </c>
    </row>
    <row r="27" spans="1:9">
      <c r="A27" s="1"/>
      <c r="B27" s="1"/>
      <c r="C27" s="1"/>
      <c r="D27" s="1"/>
      <c r="E27" s="1"/>
    </row>
    <row r="28" spans="1:9">
      <c r="A28" s="1"/>
      <c r="B28" s="1"/>
      <c r="C28" s="1" t="s">
        <v>5</v>
      </c>
      <c r="D28" s="1" t="s">
        <v>6</v>
      </c>
      <c r="E28" s="1" t="s">
        <v>7</v>
      </c>
    </row>
    <row r="29" spans="1:9">
      <c r="A29" s="1">
        <v>1</v>
      </c>
      <c r="B29" s="1" t="s">
        <v>11</v>
      </c>
      <c r="C29" s="3">
        <v>5</v>
      </c>
      <c r="D29" s="3">
        <v>0</v>
      </c>
      <c r="E29" s="3">
        <v>1</v>
      </c>
      <c r="I29">
        <v>0.6</v>
      </c>
    </row>
    <row r="30" spans="1:9">
      <c r="A30" s="1">
        <v>2</v>
      </c>
      <c r="B30" s="1"/>
      <c r="C30" s="3">
        <v>5</v>
      </c>
      <c r="D30" s="3">
        <v>5</v>
      </c>
      <c r="E30" s="3">
        <v>5</v>
      </c>
      <c r="I30">
        <v>0.6</v>
      </c>
    </row>
    <row r="31" spans="1:9">
      <c r="A31" s="1">
        <v>3</v>
      </c>
      <c r="B31" s="1"/>
      <c r="C31" s="3">
        <v>5</v>
      </c>
      <c r="D31" s="3">
        <v>5</v>
      </c>
      <c r="E31" s="3">
        <v>5</v>
      </c>
      <c r="I31">
        <v>1</v>
      </c>
    </row>
    <row r="32" spans="1:9">
      <c r="A32" s="1">
        <v>4</v>
      </c>
      <c r="B32" s="1"/>
      <c r="C32" s="3">
        <v>5</v>
      </c>
      <c r="D32" s="3">
        <v>5</v>
      </c>
      <c r="E32" s="3">
        <v>5</v>
      </c>
      <c r="I32">
        <v>1</v>
      </c>
    </row>
    <row r="33" spans="1:9">
      <c r="A33" s="1">
        <v>5</v>
      </c>
      <c r="B33" s="1"/>
      <c r="C33" s="3">
        <v>5</v>
      </c>
      <c r="D33" s="3">
        <v>5</v>
      </c>
      <c r="E33" s="3">
        <v>5</v>
      </c>
      <c r="I33">
        <v>1</v>
      </c>
    </row>
    <row r="34" spans="1:9">
      <c r="A34" s="1">
        <v>6</v>
      </c>
      <c r="B34" s="1"/>
      <c r="C34" s="3">
        <v>5</v>
      </c>
      <c r="D34" s="3">
        <v>5</v>
      </c>
      <c r="E34" s="3">
        <v>5</v>
      </c>
      <c r="I34">
        <v>1</v>
      </c>
    </row>
    <row r="35" spans="1:9">
      <c r="A35" s="1">
        <v>7</v>
      </c>
      <c r="B35" s="1"/>
      <c r="C35" s="3">
        <v>5</v>
      </c>
      <c r="D35" s="3">
        <v>5</v>
      </c>
      <c r="E35" s="3">
        <v>5</v>
      </c>
      <c r="I35">
        <v>1</v>
      </c>
    </row>
    <row r="36" spans="1:9">
      <c r="A36" s="1">
        <v>8</v>
      </c>
      <c r="B36" s="1"/>
      <c r="C36" s="3">
        <v>5</v>
      </c>
      <c r="D36" s="3">
        <v>5</v>
      </c>
      <c r="E36" s="3">
        <v>5</v>
      </c>
      <c r="I36">
        <v>1</v>
      </c>
    </row>
    <row r="37" spans="1:9">
      <c r="A37" s="1">
        <v>9</v>
      </c>
      <c r="B37" s="1"/>
      <c r="C37" s="3">
        <v>5</v>
      </c>
      <c r="D37" s="3">
        <v>5</v>
      </c>
      <c r="E37" s="3">
        <v>5</v>
      </c>
      <c r="I37">
        <v>1</v>
      </c>
    </row>
    <row r="38" spans="1:9">
      <c r="A38" s="1">
        <v>10</v>
      </c>
      <c r="B38" s="1"/>
      <c r="C38" s="3">
        <v>5</v>
      </c>
      <c r="D38" s="3">
        <v>0</v>
      </c>
      <c r="E38" s="3">
        <v>0</v>
      </c>
      <c r="I38">
        <v>1</v>
      </c>
    </row>
    <row r="39" spans="1:9">
      <c r="A39" s="1">
        <v>11</v>
      </c>
      <c r="B39" s="1"/>
      <c r="C39" s="3">
        <v>5</v>
      </c>
      <c r="D39" s="3">
        <v>5</v>
      </c>
      <c r="E39" s="3">
        <v>5</v>
      </c>
      <c r="I39">
        <v>1</v>
      </c>
    </row>
    <row r="40" spans="1:9">
      <c r="A40" s="1">
        <v>12</v>
      </c>
      <c r="B40" s="1"/>
      <c r="C40" s="3">
        <v>5</v>
      </c>
      <c r="D40" s="3">
        <v>5</v>
      </c>
      <c r="E40" s="3">
        <v>5</v>
      </c>
      <c r="I40">
        <v>1</v>
      </c>
    </row>
    <row r="41" spans="1:9">
      <c r="A41" s="1">
        <v>13</v>
      </c>
      <c r="B41" s="1"/>
      <c r="C41" s="3">
        <v>5</v>
      </c>
      <c r="D41" s="3">
        <v>5</v>
      </c>
      <c r="E41" s="3">
        <v>5</v>
      </c>
      <c r="I41">
        <v>1</v>
      </c>
    </row>
    <row r="42" spans="1:9">
      <c r="A42" s="1">
        <v>14</v>
      </c>
      <c r="B42" s="1"/>
      <c r="C42" s="3">
        <v>5</v>
      </c>
      <c r="D42" s="3">
        <v>5</v>
      </c>
      <c r="E42" s="3">
        <v>5</v>
      </c>
      <c r="I42">
        <v>1</v>
      </c>
    </row>
    <row r="43" spans="1:9">
      <c r="A43" s="1">
        <v>15</v>
      </c>
      <c r="B43" s="1"/>
      <c r="C43" s="3">
        <v>5</v>
      </c>
      <c r="D43" s="3">
        <v>5</v>
      </c>
      <c r="E43" s="3">
        <v>5</v>
      </c>
      <c r="I43">
        <v>1</v>
      </c>
    </row>
    <row r="44" spans="1:9">
      <c r="A44" s="1">
        <v>16</v>
      </c>
      <c r="B44" s="1"/>
      <c r="C44" s="3">
        <v>0</v>
      </c>
      <c r="D44" s="3">
        <v>0</v>
      </c>
      <c r="E44" s="3">
        <v>0</v>
      </c>
      <c r="I44">
        <v>1</v>
      </c>
    </row>
    <row r="45" spans="1:9">
      <c r="A45" s="1">
        <v>17</v>
      </c>
      <c r="B45" s="1"/>
      <c r="C45" s="3">
        <v>5</v>
      </c>
      <c r="D45" s="3">
        <v>5</v>
      </c>
      <c r="E45" s="3">
        <v>5</v>
      </c>
      <c r="I45">
        <v>1</v>
      </c>
    </row>
    <row r="46" spans="1:9">
      <c r="A46" s="1">
        <v>18</v>
      </c>
      <c r="B46" s="1"/>
      <c r="C46" s="3">
        <v>5</v>
      </c>
      <c r="D46" s="3">
        <v>0</v>
      </c>
      <c r="E46" s="3">
        <v>0</v>
      </c>
      <c r="I46">
        <v>1</v>
      </c>
    </row>
    <row r="47" spans="1:9">
      <c r="A47" s="1">
        <v>19</v>
      </c>
      <c r="B47" s="1"/>
      <c r="C47" s="3">
        <v>5</v>
      </c>
      <c r="D47" s="3">
        <v>5</v>
      </c>
      <c r="E47" s="3">
        <v>5</v>
      </c>
      <c r="I47">
        <v>1</v>
      </c>
    </row>
    <row r="48" spans="1:9">
      <c r="A48" s="1">
        <v>20</v>
      </c>
      <c r="B48" s="1"/>
      <c r="C48" s="3">
        <v>5</v>
      </c>
      <c r="D48" s="1">
        <v>5</v>
      </c>
      <c r="E48" s="1">
        <v>5</v>
      </c>
      <c r="I48">
        <v>1</v>
      </c>
    </row>
    <row r="49" spans="1:9">
      <c r="A49" s="1">
        <v>21</v>
      </c>
      <c r="B49" s="1"/>
      <c r="C49" s="3">
        <v>5</v>
      </c>
      <c r="D49" s="1">
        <v>5</v>
      </c>
      <c r="E49" s="1">
        <v>5</v>
      </c>
      <c r="I49">
        <v>1</v>
      </c>
    </row>
    <row r="50" spans="1:9">
      <c r="A50" s="1">
        <v>22</v>
      </c>
      <c r="B50" s="1"/>
      <c r="C50" s="3">
        <v>5</v>
      </c>
      <c r="D50" s="3">
        <v>5</v>
      </c>
      <c r="E50" s="3">
        <v>5</v>
      </c>
      <c r="I50">
        <v>1</v>
      </c>
    </row>
    <row r="51" spans="1:9">
      <c r="A51" s="1">
        <v>23</v>
      </c>
      <c r="B51" s="1"/>
      <c r="C51" s="3">
        <v>5</v>
      </c>
      <c r="D51" s="3">
        <v>5</v>
      </c>
      <c r="E51" s="3">
        <v>5</v>
      </c>
      <c r="I51">
        <v>1</v>
      </c>
    </row>
    <row r="52" spans="1:9">
      <c r="A52" s="1">
        <v>24</v>
      </c>
      <c r="B52" s="1"/>
      <c r="C52" s="3">
        <v>5</v>
      </c>
      <c r="D52" s="3">
        <v>5</v>
      </c>
      <c r="E52" s="3">
        <v>5</v>
      </c>
      <c r="I52">
        <v>1</v>
      </c>
    </row>
    <row r="53" spans="1:9">
      <c r="A53" s="1"/>
      <c r="B53" s="1"/>
      <c r="C53" s="19">
        <f>AVERAGE(C29:C52)</f>
        <v>4.791666666666667</v>
      </c>
      <c r="D53" s="19">
        <f t="shared" ref="D53:E53" si="0">AVERAGE(D29:D52)</f>
        <v>4.166666666666667</v>
      </c>
      <c r="E53" s="19">
        <f t="shared" si="0"/>
        <v>4.208333333333333</v>
      </c>
    </row>
    <row r="55" spans="1:9">
      <c r="A55" s="1">
        <v>1</v>
      </c>
      <c r="B55" s="1" t="s">
        <v>12</v>
      </c>
      <c r="C55" s="3">
        <v>5</v>
      </c>
      <c r="D55" s="3">
        <v>5</v>
      </c>
      <c r="E55" s="3">
        <v>5</v>
      </c>
      <c r="I55">
        <v>1</v>
      </c>
    </row>
    <row r="56" spans="1:9">
      <c r="A56" s="1">
        <v>2</v>
      </c>
      <c r="B56" s="1"/>
      <c r="C56" s="3">
        <v>5</v>
      </c>
      <c r="D56" s="3">
        <v>5</v>
      </c>
      <c r="E56" s="3">
        <v>5</v>
      </c>
      <c r="I56">
        <v>1</v>
      </c>
    </row>
    <row r="57" spans="1:9">
      <c r="A57" s="1">
        <v>3</v>
      </c>
      <c r="B57" s="1"/>
      <c r="C57" s="3">
        <v>5</v>
      </c>
      <c r="D57" s="3">
        <v>5</v>
      </c>
      <c r="E57" s="3">
        <v>5</v>
      </c>
      <c r="I57">
        <v>1</v>
      </c>
    </row>
    <row r="58" spans="1:9">
      <c r="A58" s="1">
        <v>4</v>
      </c>
      <c r="B58" s="1"/>
      <c r="C58" s="3">
        <v>5</v>
      </c>
      <c r="D58" s="3">
        <v>5</v>
      </c>
      <c r="E58" s="3">
        <v>5</v>
      </c>
      <c r="I58">
        <v>1</v>
      </c>
    </row>
    <row r="59" spans="1:9">
      <c r="A59" s="1">
        <v>5</v>
      </c>
      <c r="B59" s="1"/>
      <c r="C59" s="3">
        <v>5</v>
      </c>
      <c r="D59" s="3">
        <v>5</v>
      </c>
      <c r="E59" s="3">
        <v>5</v>
      </c>
      <c r="I59">
        <v>1</v>
      </c>
    </row>
    <row r="60" spans="1:9">
      <c r="A60" s="1">
        <v>6</v>
      </c>
      <c r="B60" s="1"/>
      <c r="C60" s="3">
        <v>5</v>
      </c>
      <c r="D60" s="3">
        <v>5</v>
      </c>
      <c r="E60" s="3">
        <v>5</v>
      </c>
      <c r="I60">
        <v>1</v>
      </c>
    </row>
    <row r="61" spans="1:9">
      <c r="A61" s="1">
        <v>7</v>
      </c>
      <c r="B61" s="1"/>
      <c r="C61" s="3">
        <v>5</v>
      </c>
      <c r="D61" s="3">
        <v>5</v>
      </c>
      <c r="E61" s="3">
        <v>5</v>
      </c>
      <c r="I61">
        <v>1</v>
      </c>
    </row>
    <row r="62" spans="1:9">
      <c r="A62" s="1">
        <v>8</v>
      </c>
      <c r="B62" s="1"/>
      <c r="C62" s="3">
        <v>5</v>
      </c>
      <c r="D62" s="3">
        <v>5</v>
      </c>
      <c r="E62" s="3">
        <v>5</v>
      </c>
      <c r="I62">
        <v>1</v>
      </c>
    </row>
    <row r="63" spans="1:9">
      <c r="A63" s="1">
        <v>9</v>
      </c>
      <c r="B63" s="1"/>
      <c r="C63" s="3">
        <v>5</v>
      </c>
      <c r="D63" s="3">
        <v>5</v>
      </c>
      <c r="E63" s="3">
        <v>5</v>
      </c>
      <c r="I63">
        <v>1</v>
      </c>
    </row>
    <row r="64" spans="1:9">
      <c r="A64" s="1">
        <v>10</v>
      </c>
      <c r="B64" s="1"/>
      <c r="C64" s="3">
        <v>5</v>
      </c>
      <c r="D64" s="3">
        <v>5</v>
      </c>
      <c r="E64" s="3">
        <v>5</v>
      </c>
      <c r="I64">
        <v>1</v>
      </c>
    </row>
    <row r="65" spans="1:9">
      <c r="A65" s="1">
        <v>11</v>
      </c>
      <c r="B65" s="1"/>
      <c r="C65" s="3">
        <v>5</v>
      </c>
      <c r="D65" s="3">
        <v>5</v>
      </c>
      <c r="E65" s="3">
        <v>5</v>
      </c>
      <c r="I65">
        <v>1</v>
      </c>
    </row>
    <row r="66" spans="1:9">
      <c r="A66" s="1">
        <v>12</v>
      </c>
      <c r="B66" s="1"/>
      <c r="C66" s="3">
        <v>5</v>
      </c>
      <c r="D66" s="3">
        <v>5</v>
      </c>
      <c r="E66" s="3">
        <v>5</v>
      </c>
      <c r="I66">
        <v>1</v>
      </c>
    </row>
    <row r="67" spans="1:9">
      <c r="A67" s="1">
        <v>13</v>
      </c>
      <c r="B67" s="1"/>
      <c r="C67" s="3">
        <v>5</v>
      </c>
      <c r="D67" s="3">
        <v>5</v>
      </c>
      <c r="E67" s="3">
        <v>5</v>
      </c>
      <c r="I67">
        <v>1</v>
      </c>
    </row>
    <row r="68" spans="1:9">
      <c r="A68" s="11">
        <v>14</v>
      </c>
      <c r="B68" s="1"/>
      <c r="C68" s="3">
        <v>5</v>
      </c>
      <c r="D68" s="3">
        <v>5</v>
      </c>
      <c r="E68" s="3">
        <v>5</v>
      </c>
      <c r="I68">
        <v>1</v>
      </c>
    </row>
    <row r="69" spans="1:9">
      <c r="A69" s="1">
        <v>15</v>
      </c>
      <c r="B69" s="1"/>
      <c r="C69" s="3">
        <v>5</v>
      </c>
      <c r="D69" s="3">
        <v>0</v>
      </c>
      <c r="E69" s="3">
        <v>0</v>
      </c>
      <c r="I69">
        <v>1</v>
      </c>
    </row>
    <row r="70" spans="1:9">
      <c r="A70" s="1">
        <v>16</v>
      </c>
      <c r="B70" s="1"/>
      <c r="C70" s="3">
        <v>5</v>
      </c>
      <c r="D70" s="3">
        <v>5</v>
      </c>
      <c r="E70" s="3">
        <v>5</v>
      </c>
      <c r="I70">
        <v>1</v>
      </c>
    </row>
    <row r="71" spans="1:9">
      <c r="A71" s="1">
        <v>17</v>
      </c>
      <c r="B71" s="1"/>
      <c r="C71" s="3">
        <v>5</v>
      </c>
      <c r="D71" s="3">
        <v>5</v>
      </c>
      <c r="E71" s="3">
        <v>5</v>
      </c>
      <c r="I71">
        <v>1</v>
      </c>
    </row>
    <row r="72" spans="1:9">
      <c r="A72" s="11">
        <v>18</v>
      </c>
      <c r="B72" s="1"/>
      <c r="C72" s="3">
        <v>5</v>
      </c>
      <c r="D72" s="3">
        <v>3</v>
      </c>
      <c r="E72" s="3">
        <v>3</v>
      </c>
      <c r="I72">
        <v>1</v>
      </c>
    </row>
    <row r="73" spans="1:9">
      <c r="A73" s="11">
        <v>19</v>
      </c>
      <c r="B73" s="1"/>
      <c r="C73" s="3">
        <v>5</v>
      </c>
      <c r="D73" s="3">
        <v>3</v>
      </c>
      <c r="E73" s="3">
        <v>3</v>
      </c>
      <c r="I73">
        <v>1</v>
      </c>
    </row>
    <row r="74" spans="1:9">
      <c r="A74" s="1">
        <v>20</v>
      </c>
      <c r="B74" s="1"/>
      <c r="C74" s="3">
        <v>5</v>
      </c>
      <c r="D74" s="3">
        <v>5</v>
      </c>
      <c r="E74" s="3">
        <v>5</v>
      </c>
      <c r="I74">
        <v>1</v>
      </c>
    </row>
    <row r="75" spans="1:9">
      <c r="A75" s="1">
        <v>21</v>
      </c>
      <c r="B75" s="1"/>
      <c r="C75" s="3">
        <v>5</v>
      </c>
      <c r="D75" s="3">
        <v>5</v>
      </c>
      <c r="E75" s="3">
        <v>5</v>
      </c>
      <c r="I75">
        <v>1</v>
      </c>
    </row>
    <row r="76" spans="1:9">
      <c r="A76" s="1">
        <v>22</v>
      </c>
      <c r="B76" s="1"/>
      <c r="C76" s="3">
        <v>5</v>
      </c>
      <c r="D76" s="3">
        <v>5</v>
      </c>
      <c r="E76" s="3">
        <v>5</v>
      </c>
      <c r="I76">
        <v>1</v>
      </c>
    </row>
    <row r="77" spans="1:9">
      <c r="A77" s="1">
        <v>23</v>
      </c>
      <c r="B77" s="1"/>
      <c r="C77" s="3">
        <v>5</v>
      </c>
      <c r="D77" s="3">
        <v>0</v>
      </c>
      <c r="E77" s="3">
        <v>0</v>
      </c>
      <c r="I77">
        <v>1</v>
      </c>
    </row>
    <row r="78" spans="1:9">
      <c r="A78" s="1">
        <v>24</v>
      </c>
      <c r="B78" s="1"/>
      <c r="C78" s="3">
        <v>5</v>
      </c>
      <c r="D78" s="3">
        <v>5</v>
      </c>
      <c r="E78" s="3">
        <v>5</v>
      </c>
      <c r="I78">
        <v>1</v>
      </c>
    </row>
    <row r="80" spans="1:9">
      <c r="C80" s="5">
        <f>AVERAGE(C55:C78)</f>
        <v>5</v>
      </c>
      <c r="D80" s="5">
        <f>AVERAGE(D55:D78)</f>
        <v>4.416666666666667</v>
      </c>
      <c r="E80" s="5">
        <f t="shared" ref="E80" si="1">AVERAGE(E55:E78)</f>
        <v>4.416666666666667</v>
      </c>
      <c r="H80">
        <f>AVERAGE(I:I)</f>
        <v>0.96111111111111114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83FF-F6A3-5A48-95F1-5EC03B02C0AE}">
  <dimension ref="A1:H128"/>
  <sheetViews>
    <sheetView zoomScale="110" zoomScaleNormal="110" workbookViewId="0">
      <selection activeCell="E35" sqref="E35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7" width="10.83203125" style="6"/>
    <col min="8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6" spans="1:8">
      <c r="B6" s="9" t="s">
        <v>30</v>
      </c>
      <c r="C6" s="1" t="s">
        <v>5</v>
      </c>
      <c r="D6" s="1" t="s">
        <v>6</v>
      </c>
      <c r="E6" s="1" t="s">
        <v>7</v>
      </c>
      <c r="F6" s="1" t="s">
        <v>8</v>
      </c>
      <c r="H6" s="1" t="s">
        <v>14</v>
      </c>
    </row>
    <row r="7" spans="1:8">
      <c r="A7" s="9">
        <v>1</v>
      </c>
      <c r="C7" s="9">
        <v>5</v>
      </c>
      <c r="D7" s="9">
        <v>5</v>
      </c>
      <c r="E7" s="9">
        <v>5</v>
      </c>
    </row>
    <row r="8" spans="1:8">
      <c r="A8" s="9">
        <v>2</v>
      </c>
      <c r="C8" s="9">
        <v>5</v>
      </c>
      <c r="D8" s="9">
        <v>5</v>
      </c>
      <c r="E8" s="9">
        <v>5</v>
      </c>
    </row>
    <row r="9" spans="1:8">
      <c r="A9" s="9">
        <v>3</v>
      </c>
      <c r="C9" s="9">
        <v>5</v>
      </c>
      <c r="D9" s="9">
        <v>0</v>
      </c>
      <c r="E9" s="9">
        <v>2</v>
      </c>
    </row>
    <row r="10" spans="1:8">
      <c r="A10" s="9">
        <v>4</v>
      </c>
      <c r="C10" s="9">
        <v>5</v>
      </c>
      <c r="D10" s="9">
        <v>0</v>
      </c>
      <c r="E10" s="9">
        <v>0</v>
      </c>
    </row>
    <row r="11" spans="1:8">
      <c r="A11" s="9">
        <v>5</v>
      </c>
      <c r="C11" s="9">
        <v>5</v>
      </c>
      <c r="D11" s="9">
        <v>5</v>
      </c>
      <c r="E11" s="9">
        <v>5</v>
      </c>
    </row>
    <row r="12" spans="1:8">
      <c r="A12" s="9">
        <v>6</v>
      </c>
      <c r="C12" s="9">
        <v>5</v>
      </c>
      <c r="D12" s="9">
        <v>5</v>
      </c>
      <c r="E12" s="9">
        <v>5</v>
      </c>
    </row>
    <row r="13" spans="1:8">
      <c r="A13" s="9">
        <v>7</v>
      </c>
      <c r="C13" s="16">
        <v>5</v>
      </c>
      <c r="D13" s="16">
        <v>0</v>
      </c>
      <c r="E13" s="16">
        <v>1</v>
      </c>
    </row>
    <row r="14" spans="1:8">
      <c r="A14" s="9">
        <v>8</v>
      </c>
      <c r="C14" s="9">
        <v>5</v>
      </c>
      <c r="D14" s="9">
        <v>5</v>
      </c>
      <c r="E14" s="9">
        <v>5</v>
      </c>
    </row>
    <row r="15" spans="1:8">
      <c r="A15" s="9">
        <v>9</v>
      </c>
      <c r="C15" s="9">
        <v>5</v>
      </c>
      <c r="D15" s="9">
        <v>3</v>
      </c>
      <c r="E15" s="9">
        <v>3</v>
      </c>
    </row>
    <row r="16" spans="1:8">
      <c r="A16" s="9">
        <v>10</v>
      </c>
      <c r="C16" s="9">
        <v>5</v>
      </c>
      <c r="D16" s="9">
        <v>5</v>
      </c>
      <c r="E16" s="9">
        <v>5</v>
      </c>
    </row>
    <row r="17" spans="1:8">
      <c r="A17" s="9">
        <v>11</v>
      </c>
      <c r="C17" s="9">
        <v>5</v>
      </c>
      <c r="D17" s="9">
        <v>5</v>
      </c>
      <c r="E17" s="9">
        <v>5</v>
      </c>
    </row>
    <row r="18" spans="1:8">
      <c r="A18" s="9">
        <v>12</v>
      </c>
      <c r="C18" s="9">
        <v>5</v>
      </c>
      <c r="D18" s="9">
        <v>0</v>
      </c>
      <c r="E18" s="9">
        <v>2</v>
      </c>
    </row>
    <row r="19" spans="1:8">
      <c r="A19" s="9">
        <v>13</v>
      </c>
      <c r="C19" s="9">
        <v>5</v>
      </c>
      <c r="D19" s="9">
        <v>5</v>
      </c>
      <c r="E19" s="9">
        <v>5</v>
      </c>
    </row>
    <row r="20" spans="1:8">
      <c r="A20" s="9">
        <v>14</v>
      </c>
      <c r="C20" s="9">
        <v>5</v>
      </c>
      <c r="D20" s="9">
        <v>5</v>
      </c>
      <c r="E20" s="9">
        <v>5</v>
      </c>
    </row>
    <row r="21" spans="1:8">
      <c r="A21" s="9">
        <v>15</v>
      </c>
      <c r="C21" s="9">
        <v>5</v>
      </c>
      <c r="D21" s="9">
        <v>5</v>
      </c>
      <c r="E21" s="9">
        <v>5</v>
      </c>
    </row>
    <row r="22" spans="1:8">
      <c r="A22" s="9">
        <v>16</v>
      </c>
      <c r="C22" s="9">
        <v>5</v>
      </c>
      <c r="D22" s="9">
        <v>5</v>
      </c>
      <c r="E22" s="9">
        <v>5</v>
      </c>
    </row>
    <row r="23" spans="1:8">
      <c r="A23" s="9">
        <v>17</v>
      </c>
      <c r="C23" s="9">
        <v>5</v>
      </c>
      <c r="D23" s="9">
        <v>5</v>
      </c>
      <c r="E23" s="9">
        <v>5</v>
      </c>
    </row>
    <row r="24" spans="1:8">
      <c r="A24" s="9">
        <v>18</v>
      </c>
      <c r="C24" s="9">
        <v>5</v>
      </c>
      <c r="D24" s="9">
        <v>5</v>
      </c>
      <c r="E24" s="9">
        <v>5</v>
      </c>
    </row>
    <row r="25" spans="1:8">
      <c r="A25" s="9">
        <v>19</v>
      </c>
      <c r="C25" s="9">
        <v>5</v>
      </c>
      <c r="D25" s="9">
        <v>5</v>
      </c>
      <c r="E25" s="9">
        <v>5</v>
      </c>
    </row>
    <row r="26" spans="1:8">
      <c r="A26" s="9">
        <v>20</v>
      </c>
      <c r="C26" s="9">
        <v>5</v>
      </c>
      <c r="D26" s="9">
        <v>5</v>
      </c>
      <c r="E26" s="9">
        <v>5</v>
      </c>
    </row>
    <row r="27" spans="1:8">
      <c r="C27" s="15" t="s">
        <v>102</v>
      </c>
      <c r="D27" s="15" t="s">
        <v>103</v>
      </c>
      <c r="E27" s="15" t="s">
        <v>104</v>
      </c>
    </row>
    <row r="28" spans="1:8">
      <c r="A28" s="12"/>
      <c r="C28" s="9">
        <v>0</v>
      </c>
      <c r="D28" s="9">
        <v>1</v>
      </c>
      <c r="E28" s="9">
        <v>19</v>
      </c>
    </row>
    <row r="30" spans="1:8">
      <c r="B30" s="9" t="s">
        <v>30</v>
      </c>
      <c r="C30" s="1" t="s">
        <v>5</v>
      </c>
      <c r="D30" s="1" t="s">
        <v>6</v>
      </c>
      <c r="E30" s="1" t="s">
        <v>7</v>
      </c>
      <c r="F30" s="1" t="s">
        <v>8</v>
      </c>
      <c r="H30" s="1" t="s">
        <v>14</v>
      </c>
    </row>
    <row r="31" spans="1:8">
      <c r="A31" s="9">
        <v>1</v>
      </c>
      <c r="C31" s="9">
        <v>5</v>
      </c>
      <c r="D31" s="9">
        <v>5</v>
      </c>
      <c r="E31" s="9">
        <v>5</v>
      </c>
    </row>
    <row r="32" spans="1:8">
      <c r="A32" s="9">
        <v>2</v>
      </c>
      <c r="C32" s="9">
        <v>5</v>
      </c>
      <c r="D32" s="9">
        <v>5</v>
      </c>
      <c r="E32" s="9">
        <v>5</v>
      </c>
    </row>
    <row r="33" spans="1:5">
      <c r="A33" s="9">
        <v>3</v>
      </c>
      <c r="C33" s="9">
        <v>5</v>
      </c>
      <c r="D33" s="9">
        <v>0</v>
      </c>
      <c r="E33" s="9">
        <v>2</v>
      </c>
    </row>
    <row r="34" spans="1:5">
      <c r="A34" s="9">
        <v>4</v>
      </c>
      <c r="C34" s="9">
        <v>5</v>
      </c>
      <c r="D34" s="9">
        <v>0</v>
      </c>
      <c r="E34" s="9">
        <v>0</v>
      </c>
    </row>
    <row r="35" spans="1:5">
      <c r="A35" s="9">
        <v>5</v>
      </c>
      <c r="C35" s="9">
        <v>5</v>
      </c>
      <c r="D35" s="9">
        <v>5</v>
      </c>
      <c r="E35" s="9">
        <v>5</v>
      </c>
    </row>
    <row r="36" spans="1:5">
      <c r="A36" s="9">
        <v>6</v>
      </c>
      <c r="C36" s="9">
        <v>5</v>
      </c>
      <c r="D36" s="9">
        <v>5</v>
      </c>
      <c r="E36" s="9">
        <v>5</v>
      </c>
    </row>
    <row r="37" spans="1:5">
      <c r="A37" s="9">
        <v>7</v>
      </c>
      <c r="C37" s="16">
        <v>5</v>
      </c>
      <c r="D37" s="16">
        <v>0</v>
      </c>
      <c r="E37" s="16">
        <v>1</v>
      </c>
    </row>
    <row r="38" spans="1:5">
      <c r="A38" s="9">
        <v>8</v>
      </c>
      <c r="C38" s="9">
        <v>5</v>
      </c>
      <c r="D38" s="9">
        <v>5</v>
      </c>
      <c r="E38" s="9">
        <v>5</v>
      </c>
    </row>
    <row r="39" spans="1:5">
      <c r="A39" s="9">
        <v>9</v>
      </c>
      <c r="C39" s="9">
        <v>5</v>
      </c>
      <c r="D39" s="9">
        <v>3</v>
      </c>
      <c r="E39" s="9">
        <v>3</v>
      </c>
    </row>
    <row r="40" spans="1:5">
      <c r="A40" s="9">
        <v>10</v>
      </c>
      <c r="C40" s="9">
        <v>5</v>
      </c>
      <c r="D40" s="9">
        <v>5</v>
      </c>
      <c r="E40" s="9">
        <v>5</v>
      </c>
    </row>
    <row r="41" spans="1:5">
      <c r="A41" s="9">
        <v>11</v>
      </c>
      <c r="C41" s="9">
        <v>5</v>
      </c>
      <c r="D41" s="9">
        <v>5</v>
      </c>
      <c r="E41" s="9">
        <v>5</v>
      </c>
    </row>
    <row r="42" spans="1:5">
      <c r="A42" s="9">
        <v>12</v>
      </c>
      <c r="C42" s="9">
        <v>5</v>
      </c>
      <c r="D42" s="9">
        <v>0</v>
      </c>
      <c r="E42" s="9">
        <v>2</v>
      </c>
    </row>
    <row r="43" spans="1:5">
      <c r="A43" s="9">
        <v>13</v>
      </c>
      <c r="C43" s="9">
        <v>5</v>
      </c>
      <c r="D43" s="9">
        <v>5</v>
      </c>
      <c r="E43" s="9">
        <v>5</v>
      </c>
    </row>
    <row r="44" spans="1:5">
      <c r="A44" s="9">
        <v>14</v>
      </c>
      <c r="C44" s="9">
        <v>5</v>
      </c>
      <c r="D44" s="9">
        <v>5</v>
      </c>
      <c r="E44" s="9">
        <v>5</v>
      </c>
    </row>
    <row r="45" spans="1:5">
      <c r="A45" s="9">
        <v>15</v>
      </c>
      <c r="C45" s="9">
        <v>5</v>
      </c>
      <c r="D45" s="9">
        <v>5</v>
      </c>
      <c r="E45" s="9">
        <v>5</v>
      </c>
    </row>
    <row r="46" spans="1:5">
      <c r="A46" s="9">
        <v>16</v>
      </c>
      <c r="C46" s="9">
        <v>5</v>
      </c>
      <c r="D46" s="9">
        <v>5</v>
      </c>
      <c r="E46" s="9">
        <v>5</v>
      </c>
    </row>
    <row r="47" spans="1:5">
      <c r="A47" s="9">
        <v>17</v>
      </c>
      <c r="C47" s="9">
        <v>5</v>
      </c>
      <c r="D47" s="9">
        <v>5</v>
      </c>
      <c r="E47" s="9">
        <v>5</v>
      </c>
    </row>
    <row r="48" spans="1:5">
      <c r="A48" s="9">
        <v>18</v>
      </c>
      <c r="C48" s="9">
        <v>5</v>
      </c>
      <c r="D48" s="9">
        <v>5</v>
      </c>
      <c r="E48" s="9">
        <v>5</v>
      </c>
    </row>
    <row r="49" spans="1:5">
      <c r="A49" s="9">
        <v>19</v>
      </c>
      <c r="C49" s="9">
        <v>5</v>
      </c>
      <c r="D49" s="9">
        <v>5</v>
      </c>
      <c r="E49" s="9">
        <v>5</v>
      </c>
    </row>
    <row r="50" spans="1:5">
      <c r="A50" s="9">
        <v>20</v>
      </c>
      <c r="C50" s="9">
        <v>5</v>
      </c>
      <c r="D50" s="9">
        <v>5</v>
      </c>
      <c r="E50" s="9">
        <v>5</v>
      </c>
    </row>
    <row r="51" spans="1:5">
      <c r="C51" s="15" t="s">
        <v>102</v>
      </c>
      <c r="D51" s="15" t="s">
        <v>103</v>
      </c>
      <c r="E51" s="15" t="s">
        <v>104</v>
      </c>
    </row>
    <row r="52" spans="1:5">
      <c r="C52" s="9">
        <v>0</v>
      </c>
      <c r="D52" s="9">
        <v>1</v>
      </c>
      <c r="E52" s="9">
        <v>19</v>
      </c>
    </row>
    <row r="54" spans="1:5">
      <c r="B54" s="9" t="s">
        <v>30</v>
      </c>
      <c r="C54" s="1" t="s">
        <v>5</v>
      </c>
      <c r="D54" s="1" t="s">
        <v>6</v>
      </c>
      <c r="E54" s="1" t="s">
        <v>7</v>
      </c>
    </row>
    <row r="55" spans="1:5">
      <c r="A55" s="9">
        <v>1</v>
      </c>
      <c r="C55" s="9">
        <v>5</v>
      </c>
      <c r="D55" s="9">
        <v>5</v>
      </c>
      <c r="E55" s="9">
        <v>5</v>
      </c>
    </row>
    <row r="56" spans="1:5">
      <c r="A56" s="9">
        <v>2</v>
      </c>
      <c r="C56" s="9">
        <v>5</v>
      </c>
      <c r="D56" s="9">
        <v>5</v>
      </c>
      <c r="E56" s="9">
        <v>5</v>
      </c>
    </row>
    <row r="57" spans="1:5">
      <c r="A57" s="9">
        <v>3</v>
      </c>
      <c r="C57" s="9">
        <v>5</v>
      </c>
      <c r="D57" s="9">
        <v>0</v>
      </c>
      <c r="E57" s="9">
        <v>2</v>
      </c>
    </row>
    <row r="58" spans="1:5">
      <c r="A58" s="9">
        <v>4</v>
      </c>
      <c r="C58" s="9">
        <v>5</v>
      </c>
      <c r="D58" s="9">
        <v>0</v>
      </c>
      <c r="E58" s="9">
        <v>0</v>
      </c>
    </row>
    <row r="59" spans="1:5">
      <c r="A59" s="9">
        <v>5</v>
      </c>
      <c r="C59" s="9">
        <v>5</v>
      </c>
      <c r="D59" s="9">
        <v>5</v>
      </c>
      <c r="E59" s="9">
        <v>5</v>
      </c>
    </row>
    <row r="60" spans="1:5">
      <c r="A60" s="9">
        <v>6</v>
      </c>
      <c r="C60" s="9">
        <v>5</v>
      </c>
      <c r="D60" s="9">
        <v>5</v>
      </c>
      <c r="E60" s="9">
        <v>5</v>
      </c>
    </row>
    <row r="61" spans="1:5">
      <c r="A61" s="9">
        <v>7</v>
      </c>
      <c r="C61" s="16">
        <v>5</v>
      </c>
      <c r="D61" s="16">
        <v>0</v>
      </c>
      <c r="E61" s="16">
        <v>1</v>
      </c>
    </row>
    <row r="62" spans="1:5">
      <c r="A62" s="9">
        <v>8</v>
      </c>
      <c r="C62" s="9">
        <v>5</v>
      </c>
      <c r="D62" s="9">
        <v>5</v>
      </c>
      <c r="E62" s="9">
        <v>5</v>
      </c>
    </row>
    <row r="63" spans="1:5">
      <c r="A63" s="9">
        <v>9</v>
      </c>
      <c r="C63" s="9">
        <v>5</v>
      </c>
      <c r="D63" s="9">
        <v>3</v>
      </c>
      <c r="E63" s="9">
        <v>3</v>
      </c>
    </row>
    <row r="64" spans="1:5">
      <c r="A64" s="9">
        <v>10</v>
      </c>
      <c r="C64" s="9">
        <v>5</v>
      </c>
      <c r="D64" s="9">
        <v>5</v>
      </c>
      <c r="E64" s="9">
        <v>5</v>
      </c>
    </row>
    <row r="65" spans="1:5">
      <c r="A65" s="9">
        <v>11</v>
      </c>
      <c r="C65" s="9">
        <v>5</v>
      </c>
      <c r="D65" s="9">
        <v>5</v>
      </c>
      <c r="E65" s="9">
        <v>5</v>
      </c>
    </row>
    <row r="66" spans="1:5">
      <c r="A66" s="9">
        <v>12</v>
      </c>
      <c r="C66" s="9">
        <v>5</v>
      </c>
      <c r="D66" s="9">
        <v>0</v>
      </c>
      <c r="E66" s="9">
        <v>2</v>
      </c>
    </row>
    <row r="67" spans="1:5">
      <c r="A67" s="9">
        <v>13</v>
      </c>
      <c r="C67" s="9">
        <v>5</v>
      </c>
      <c r="D67" s="9">
        <v>5</v>
      </c>
      <c r="E67" s="9">
        <v>5</v>
      </c>
    </row>
    <row r="68" spans="1:5">
      <c r="A68" s="9">
        <v>14</v>
      </c>
      <c r="C68" s="9">
        <v>5</v>
      </c>
      <c r="D68" s="9">
        <v>5</v>
      </c>
      <c r="E68" s="9">
        <v>5</v>
      </c>
    </row>
    <row r="69" spans="1:5">
      <c r="A69" s="9">
        <v>15</v>
      </c>
      <c r="C69" s="9">
        <v>5</v>
      </c>
      <c r="D69" s="9">
        <v>5</v>
      </c>
      <c r="E69" s="9">
        <v>5</v>
      </c>
    </row>
    <row r="70" spans="1:5">
      <c r="A70" s="9">
        <v>16</v>
      </c>
      <c r="C70" s="9">
        <v>5</v>
      </c>
      <c r="D70" s="9">
        <v>5</v>
      </c>
      <c r="E70" s="9">
        <v>5</v>
      </c>
    </row>
    <row r="71" spans="1:5">
      <c r="A71" s="9">
        <v>17</v>
      </c>
      <c r="C71" s="9">
        <v>5</v>
      </c>
      <c r="D71" s="9">
        <v>5</v>
      </c>
      <c r="E71" s="9">
        <v>5</v>
      </c>
    </row>
    <row r="72" spans="1:5">
      <c r="A72" s="9">
        <v>18</v>
      </c>
      <c r="C72" s="9">
        <v>5</v>
      </c>
      <c r="D72" s="9">
        <v>5</v>
      </c>
      <c r="E72" s="9">
        <v>5</v>
      </c>
    </row>
    <row r="73" spans="1:5">
      <c r="A73" s="9">
        <v>19</v>
      </c>
      <c r="C73" s="9">
        <v>5</v>
      </c>
      <c r="D73" s="9">
        <v>5</v>
      </c>
      <c r="E73" s="9">
        <v>5</v>
      </c>
    </row>
    <row r="74" spans="1:5">
      <c r="A74" s="9">
        <v>20</v>
      </c>
      <c r="C74" s="9">
        <v>5</v>
      </c>
      <c r="D74" s="9">
        <v>5</v>
      </c>
      <c r="E74" s="9">
        <v>5</v>
      </c>
    </row>
    <row r="75" spans="1:5">
      <c r="C75" s="15" t="s">
        <v>102</v>
      </c>
      <c r="D75" s="15" t="s">
        <v>103</v>
      </c>
      <c r="E75" s="15" t="s">
        <v>104</v>
      </c>
    </row>
    <row r="76" spans="1:5">
      <c r="C76" s="9">
        <v>0</v>
      </c>
      <c r="D76" s="9">
        <v>1</v>
      </c>
      <c r="E76" s="9">
        <v>19</v>
      </c>
    </row>
    <row r="78" spans="1:5">
      <c r="B78" s="9" t="s">
        <v>30</v>
      </c>
      <c r="C78" s="1" t="s">
        <v>5</v>
      </c>
      <c r="D78" s="1" t="s">
        <v>6</v>
      </c>
      <c r="E78" s="1" t="s">
        <v>7</v>
      </c>
    </row>
    <row r="79" spans="1:5">
      <c r="A79" s="9">
        <v>1</v>
      </c>
      <c r="C79" s="9">
        <v>5</v>
      </c>
      <c r="D79" s="9">
        <v>5</v>
      </c>
      <c r="E79" s="9">
        <v>5</v>
      </c>
    </row>
    <row r="80" spans="1:5">
      <c r="A80" s="9">
        <v>2</v>
      </c>
      <c r="C80" s="9">
        <v>5</v>
      </c>
      <c r="D80" s="9">
        <v>5</v>
      </c>
      <c r="E80" s="9">
        <v>5</v>
      </c>
    </row>
    <row r="81" spans="1:5">
      <c r="A81" s="9">
        <v>3</v>
      </c>
      <c r="C81" s="9">
        <v>5</v>
      </c>
      <c r="D81" s="9">
        <v>5</v>
      </c>
      <c r="E81" s="9">
        <v>5</v>
      </c>
    </row>
    <row r="82" spans="1:5">
      <c r="A82" s="9">
        <v>4</v>
      </c>
      <c r="C82" s="9">
        <v>5</v>
      </c>
      <c r="D82" s="9">
        <v>0</v>
      </c>
      <c r="E82" s="9">
        <v>0</v>
      </c>
    </row>
    <row r="83" spans="1:5">
      <c r="A83" s="9">
        <v>5</v>
      </c>
      <c r="C83" s="9">
        <v>5</v>
      </c>
      <c r="D83" s="9">
        <v>5</v>
      </c>
      <c r="E83" s="9">
        <v>5</v>
      </c>
    </row>
    <row r="84" spans="1:5">
      <c r="A84" s="9">
        <v>6</v>
      </c>
      <c r="C84" s="9">
        <v>5</v>
      </c>
      <c r="D84" s="9">
        <v>5</v>
      </c>
      <c r="E84" s="9">
        <v>5</v>
      </c>
    </row>
    <row r="85" spans="1:5">
      <c r="A85" s="9">
        <v>7</v>
      </c>
      <c r="C85" s="16">
        <v>5</v>
      </c>
      <c r="D85" s="16">
        <v>0</v>
      </c>
      <c r="E85" s="16">
        <v>1</v>
      </c>
    </row>
    <row r="86" spans="1:5">
      <c r="A86" s="9">
        <v>8</v>
      </c>
      <c r="C86" s="9">
        <v>5</v>
      </c>
      <c r="D86" s="9">
        <v>5</v>
      </c>
      <c r="E86" s="9">
        <v>5</v>
      </c>
    </row>
    <row r="87" spans="1:5">
      <c r="A87" s="9">
        <v>9</v>
      </c>
      <c r="C87" s="9">
        <v>5</v>
      </c>
      <c r="D87" s="9">
        <v>3</v>
      </c>
      <c r="E87" s="9">
        <v>3</v>
      </c>
    </row>
    <row r="88" spans="1:5">
      <c r="A88" s="9">
        <v>10</v>
      </c>
      <c r="C88" s="9">
        <v>5</v>
      </c>
      <c r="D88" s="9">
        <v>5</v>
      </c>
      <c r="E88" s="9">
        <v>5</v>
      </c>
    </row>
    <row r="89" spans="1:5">
      <c r="A89" s="9">
        <v>11</v>
      </c>
      <c r="C89" s="9">
        <v>5</v>
      </c>
      <c r="D89" s="9">
        <v>5</v>
      </c>
      <c r="E89" s="9">
        <v>5</v>
      </c>
    </row>
    <row r="90" spans="1:5">
      <c r="A90" s="9">
        <v>12</v>
      </c>
      <c r="C90" s="9">
        <v>5</v>
      </c>
      <c r="D90" s="9">
        <v>0</v>
      </c>
      <c r="E90" s="9">
        <v>2</v>
      </c>
    </row>
    <row r="91" spans="1:5">
      <c r="A91" s="9">
        <v>13</v>
      </c>
      <c r="C91" s="9">
        <v>5</v>
      </c>
      <c r="D91" s="9">
        <v>5</v>
      </c>
      <c r="E91" s="9">
        <v>5</v>
      </c>
    </row>
    <row r="92" spans="1:5">
      <c r="A92" s="9">
        <v>14</v>
      </c>
      <c r="C92" s="9">
        <v>5</v>
      </c>
      <c r="D92" s="9">
        <v>5</v>
      </c>
      <c r="E92" s="9">
        <v>5</v>
      </c>
    </row>
    <row r="93" spans="1:5">
      <c r="A93" s="9">
        <v>15</v>
      </c>
      <c r="C93" s="9">
        <v>5</v>
      </c>
      <c r="D93" s="9">
        <v>5</v>
      </c>
      <c r="E93" s="9">
        <v>5</v>
      </c>
    </row>
    <row r="94" spans="1:5">
      <c r="A94" s="9">
        <v>16</v>
      </c>
      <c r="C94" s="9">
        <v>5</v>
      </c>
      <c r="D94" s="9">
        <v>5</v>
      </c>
      <c r="E94" s="9">
        <v>5</v>
      </c>
    </row>
    <row r="95" spans="1:5">
      <c r="A95" s="9">
        <v>17</v>
      </c>
      <c r="C95" s="9">
        <v>5</v>
      </c>
      <c r="D95" s="9">
        <v>5</v>
      </c>
      <c r="E95" s="9">
        <v>5</v>
      </c>
    </row>
    <row r="96" spans="1:5">
      <c r="A96" s="9">
        <v>18</v>
      </c>
      <c r="C96" s="9">
        <v>5</v>
      </c>
      <c r="D96" s="9">
        <v>5</v>
      </c>
      <c r="E96" s="9">
        <v>5</v>
      </c>
    </row>
    <row r="97" spans="1:7">
      <c r="A97" s="9">
        <v>19</v>
      </c>
      <c r="C97" s="9">
        <v>5</v>
      </c>
      <c r="D97" s="9">
        <v>5</v>
      </c>
      <c r="E97" s="9">
        <v>5</v>
      </c>
    </row>
    <row r="98" spans="1:7">
      <c r="A98" s="9">
        <v>20</v>
      </c>
      <c r="C98" s="9">
        <v>5</v>
      </c>
      <c r="D98" s="9">
        <v>5</v>
      </c>
      <c r="E98" s="9">
        <v>5</v>
      </c>
    </row>
    <row r="99" spans="1:7">
      <c r="C99" s="15" t="s">
        <v>102</v>
      </c>
      <c r="D99" s="15" t="s">
        <v>103</v>
      </c>
      <c r="E99" s="15" t="s">
        <v>104</v>
      </c>
    </row>
    <row r="100" spans="1:7">
      <c r="C100" s="9">
        <v>0</v>
      </c>
      <c r="D100" s="9">
        <v>2</v>
      </c>
      <c r="E100" s="9">
        <v>18</v>
      </c>
    </row>
    <row r="102" spans="1:7">
      <c r="B102" s="9" t="s">
        <v>30</v>
      </c>
      <c r="C102" s="1" t="s">
        <v>5</v>
      </c>
      <c r="D102" s="1" t="s">
        <v>6</v>
      </c>
      <c r="E102" s="1" t="s">
        <v>7</v>
      </c>
    </row>
    <row r="103" spans="1:7">
      <c r="A103" s="9">
        <v>1</v>
      </c>
      <c r="C103" s="9">
        <v>5</v>
      </c>
      <c r="D103" s="9">
        <v>5</v>
      </c>
      <c r="E103" s="9">
        <v>5</v>
      </c>
      <c r="G103" s="6">
        <v>0.8</v>
      </c>
    </row>
    <row r="104" spans="1:7">
      <c r="A104" s="9">
        <v>2</v>
      </c>
      <c r="C104" s="9">
        <v>5</v>
      </c>
      <c r="D104" s="9">
        <v>5</v>
      </c>
      <c r="E104" s="9">
        <v>5</v>
      </c>
      <c r="G104" s="6">
        <v>0.6</v>
      </c>
    </row>
    <row r="105" spans="1:7">
      <c r="A105" s="9">
        <v>3</v>
      </c>
      <c r="C105" s="9">
        <v>5</v>
      </c>
      <c r="D105" s="9">
        <v>0</v>
      </c>
      <c r="E105" s="9">
        <v>2</v>
      </c>
      <c r="G105" s="6">
        <v>0.8</v>
      </c>
    </row>
    <row r="106" spans="1:7">
      <c r="A106" s="9">
        <v>4</v>
      </c>
      <c r="C106" s="9">
        <v>5</v>
      </c>
      <c r="D106" s="9">
        <v>0</v>
      </c>
      <c r="E106" s="9">
        <v>0</v>
      </c>
      <c r="G106" s="6">
        <v>0.8</v>
      </c>
    </row>
    <row r="107" spans="1:7">
      <c r="A107" s="9">
        <v>5</v>
      </c>
      <c r="C107" s="9">
        <v>5</v>
      </c>
      <c r="D107" s="9">
        <v>5</v>
      </c>
      <c r="E107" s="9">
        <v>5</v>
      </c>
      <c r="G107" s="6">
        <v>1</v>
      </c>
    </row>
    <row r="108" spans="1:7">
      <c r="A108" s="9">
        <v>6</v>
      </c>
      <c r="C108" s="9">
        <v>5</v>
      </c>
      <c r="D108" s="9">
        <v>5</v>
      </c>
      <c r="E108" s="9">
        <v>5</v>
      </c>
      <c r="G108" s="6">
        <v>1</v>
      </c>
    </row>
    <row r="109" spans="1:7">
      <c r="A109" s="9">
        <v>7</v>
      </c>
      <c r="C109" s="16">
        <v>5</v>
      </c>
      <c r="D109" s="16">
        <v>0</v>
      </c>
      <c r="E109" s="16">
        <v>1</v>
      </c>
      <c r="G109" s="6">
        <v>1</v>
      </c>
    </row>
    <row r="110" spans="1:7">
      <c r="A110" s="9">
        <v>8</v>
      </c>
      <c r="C110" s="9">
        <v>5</v>
      </c>
      <c r="D110" s="9">
        <v>5</v>
      </c>
      <c r="E110" s="9">
        <v>5</v>
      </c>
      <c r="G110" s="6">
        <v>1</v>
      </c>
    </row>
    <row r="111" spans="1:7">
      <c r="A111" s="9">
        <v>9</v>
      </c>
      <c r="C111" s="9">
        <v>5</v>
      </c>
      <c r="D111" s="9">
        <v>3</v>
      </c>
      <c r="E111" s="9">
        <v>3</v>
      </c>
      <c r="G111" s="6">
        <v>1</v>
      </c>
    </row>
    <row r="112" spans="1:7">
      <c r="A112" s="9">
        <v>10</v>
      </c>
      <c r="C112" s="9">
        <v>5</v>
      </c>
      <c r="D112" s="9">
        <v>5</v>
      </c>
      <c r="E112" s="9">
        <v>5</v>
      </c>
      <c r="G112" s="6">
        <v>1</v>
      </c>
    </row>
    <row r="113" spans="1:7">
      <c r="A113" s="9">
        <v>11</v>
      </c>
      <c r="C113" s="9">
        <v>5</v>
      </c>
      <c r="D113" s="9">
        <v>5</v>
      </c>
      <c r="E113" s="9">
        <v>5</v>
      </c>
      <c r="G113" s="6">
        <v>1</v>
      </c>
    </row>
    <row r="114" spans="1:7">
      <c r="A114" s="9">
        <v>12</v>
      </c>
      <c r="C114" s="9">
        <v>5</v>
      </c>
      <c r="D114" s="9">
        <v>0</v>
      </c>
      <c r="E114" s="9">
        <v>2</v>
      </c>
      <c r="G114" s="6">
        <v>1</v>
      </c>
    </row>
    <row r="115" spans="1:7">
      <c r="A115" s="9">
        <v>13</v>
      </c>
      <c r="C115" s="9">
        <v>5</v>
      </c>
      <c r="D115" s="9">
        <v>5</v>
      </c>
      <c r="E115" s="9">
        <v>5</v>
      </c>
      <c r="G115" s="6">
        <v>1</v>
      </c>
    </row>
    <row r="116" spans="1:7">
      <c r="A116" s="9">
        <v>14</v>
      </c>
      <c r="C116" s="9">
        <v>5</v>
      </c>
      <c r="D116" s="9">
        <v>5</v>
      </c>
      <c r="E116" s="9">
        <v>5</v>
      </c>
      <c r="G116" s="6">
        <v>1</v>
      </c>
    </row>
    <row r="117" spans="1:7">
      <c r="A117" s="9">
        <v>15</v>
      </c>
      <c r="C117" s="9">
        <v>5</v>
      </c>
      <c r="D117" s="9">
        <v>5</v>
      </c>
      <c r="E117" s="9">
        <v>5</v>
      </c>
      <c r="G117" s="6">
        <v>1</v>
      </c>
    </row>
    <row r="118" spans="1:7">
      <c r="A118" s="9">
        <v>16</v>
      </c>
      <c r="C118" s="9">
        <v>5</v>
      </c>
      <c r="D118" s="9">
        <v>5</v>
      </c>
      <c r="E118" s="9">
        <v>5</v>
      </c>
      <c r="G118" s="6">
        <v>1</v>
      </c>
    </row>
    <row r="119" spans="1:7">
      <c r="A119" s="9">
        <v>17</v>
      </c>
      <c r="C119" s="9">
        <v>5</v>
      </c>
      <c r="D119" s="9">
        <v>5</v>
      </c>
      <c r="E119" s="9">
        <v>5</v>
      </c>
      <c r="G119" s="6">
        <v>1</v>
      </c>
    </row>
    <row r="120" spans="1:7">
      <c r="A120" s="9">
        <v>18</v>
      </c>
      <c r="C120" s="9">
        <v>5</v>
      </c>
      <c r="D120" s="9">
        <v>5</v>
      </c>
      <c r="E120" s="9">
        <v>5</v>
      </c>
      <c r="G120" s="6">
        <v>1</v>
      </c>
    </row>
    <row r="121" spans="1:7">
      <c r="A121" s="9">
        <v>19</v>
      </c>
      <c r="C121" s="9">
        <v>5</v>
      </c>
      <c r="D121" s="9">
        <v>5</v>
      </c>
      <c r="E121" s="9">
        <v>5</v>
      </c>
      <c r="G121" s="6">
        <v>1</v>
      </c>
    </row>
    <row r="122" spans="1:7">
      <c r="A122" s="9">
        <v>20</v>
      </c>
      <c r="C122" s="9">
        <v>5</v>
      </c>
      <c r="D122" s="9">
        <v>5</v>
      </c>
      <c r="E122" s="9">
        <v>5</v>
      </c>
      <c r="G122" s="6">
        <v>1</v>
      </c>
    </row>
    <row r="123" spans="1:7">
      <c r="C123" s="15" t="s">
        <v>102</v>
      </c>
      <c r="D123" s="15" t="s">
        <v>103</v>
      </c>
      <c r="E123" s="15" t="s">
        <v>104</v>
      </c>
    </row>
    <row r="124" spans="1:7">
      <c r="C124" s="9">
        <v>0</v>
      </c>
      <c r="D124" s="9">
        <v>1</v>
      </c>
      <c r="E124" s="9">
        <v>19</v>
      </c>
    </row>
    <row r="127" spans="1:7">
      <c r="C127" s="13" cm="1">
        <f t="array" ref="C127">SUM(C7:C26+C31:C50+C55:C74+C79:C98+C103:C122)/100</f>
        <v>5</v>
      </c>
      <c r="D127" s="13" cm="1">
        <f t="array" ref="D127">SUM(D7:D26+D31:D50+D55:D74+D79:D98+D103:D122)/100</f>
        <v>3.95</v>
      </c>
      <c r="E127" s="13" cm="1">
        <f t="array" ref="E127">SUM(E7:E26+E31:E50+E55:E74+E79:E98+E103:E122)/100</f>
        <v>4.18</v>
      </c>
      <c r="F127" s="13"/>
      <c r="G127" s="7">
        <f>AVERAGE(G103:G122)</f>
        <v>0.95</v>
      </c>
    </row>
    <row r="128" spans="1:7">
      <c r="C128" s="13">
        <f>SUM(C28+C52+C76+C100+C124)/5</f>
        <v>0</v>
      </c>
      <c r="D128" s="13">
        <f>SUM(D28+D52+D76+D100+D124)/5</f>
        <v>1.2</v>
      </c>
      <c r="E128" s="13">
        <f>SUM(E28+E52+E76+E100+E124)/5</f>
        <v>18.8</v>
      </c>
      <c r="F128" s="13"/>
      <c r="G128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2DE-14F3-4548-9127-E542403A3EA7}">
  <dimension ref="A1:F28"/>
  <sheetViews>
    <sheetView zoomScale="150" zoomScaleNormal="150" workbookViewId="0">
      <selection sqref="A1:F28"/>
    </sheetView>
  </sheetViews>
  <sheetFormatPr baseColWidth="10" defaultRowHeight="16"/>
  <sheetData>
    <row r="1" spans="1:6">
      <c r="A1" s="12" t="s">
        <v>101</v>
      </c>
      <c r="B1" s="9"/>
      <c r="C1" s="9"/>
      <c r="D1" s="9"/>
      <c r="E1" s="9"/>
      <c r="F1" s="9"/>
    </row>
    <row r="2" spans="1:6">
      <c r="A2" s="9"/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6">
      <c r="A3" s="9"/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 t="s">
        <v>30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>
      <c r="A7" s="9">
        <v>1</v>
      </c>
      <c r="B7" s="9"/>
      <c r="C7" s="9">
        <v>5</v>
      </c>
      <c r="D7" s="9">
        <v>5</v>
      </c>
      <c r="E7" s="9">
        <v>5</v>
      </c>
      <c r="F7" s="9"/>
    </row>
    <row r="8" spans="1:6">
      <c r="A8" s="9">
        <v>2</v>
      </c>
      <c r="B8" s="9"/>
      <c r="C8" s="9">
        <v>5</v>
      </c>
      <c r="D8" s="9">
        <v>5</v>
      </c>
      <c r="E8" s="9">
        <v>5</v>
      </c>
      <c r="F8" s="9"/>
    </row>
    <row r="9" spans="1:6">
      <c r="A9" s="9">
        <v>3</v>
      </c>
      <c r="B9" s="9"/>
      <c r="C9" s="9">
        <v>5</v>
      </c>
      <c r="D9" s="9">
        <v>0</v>
      </c>
      <c r="E9" s="9">
        <v>2</v>
      </c>
      <c r="F9" s="9"/>
    </row>
    <row r="10" spans="1:6">
      <c r="A10" s="9">
        <v>4</v>
      </c>
      <c r="B10" s="9"/>
      <c r="C10" s="9">
        <v>5</v>
      </c>
      <c r="D10" s="9">
        <v>0</v>
      </c>
      <c r="E10" s="9">
        <v>0</v>
      </c>
      <c r="F10" s="9"/>
    </row>
    <row r="11" spans="1:6">
      <c r="A11" s="9">
        <v>5</v>
      </c>
      <c r="B11" s="9"/>
      <c r="C11" s="9">
        <v>5</v>
      </c>
      <c r="D11" s="9">
        <v>5</v>
      </c>
      <c r="E11" s="9">
        <v>5</v>
      </c>
      <c r="F11" s="9"/>
    </row>
    <row r="12" spans="1:6">
      <c r="A12" s="9">
        <v>6</v>
      </c>
      <c r="B12" s="9"/>
      <c r="C12" s="9">
        <v>5</v>
      </c>
      <c r="D12" s="9">
        <v>5</v>
      </c>
      <c r="E12" s="9">
        <v>5</v>
      </c>
      <c r="F12" s="9"/>
    </row>
    <row r="13" spans="1:6">
      <c r="A13" s="9">
        <v>7</v>
      </c>
      <c r="B13" s="9"/>
      <c r="C13" s="16">
        <v>5</v>
      </c>
      <c r="D13" s="16">
        <v>0</v>
      </c>
      <c r="E13" s="16">
        <v>1</v>
      </c>
      <c r="F13" s="9"/>
    </row>
    <row r="14" spans="1:6">
      <c r="A14" s="9">
        <v>8</v>
      </c>
      <c r="B14" s="9"/>
      <c r="C14" s="9">
        <v>5</v>
      </c>
      <c r="D14" s="9">
        <v>5</v>
      </c>
      <c r="E14" s="9">
        <v>5</v>
      </c>
      <c r="F14" s="9"/>
    </row>
    <row r="15" spans="1:6">
      <c r="A15" s="9">
        <v>9</v>
      </c>
      <c r="B15" s="9"/>
      <c r="C15" s="9">
        <v>5</v>
      </c>
      <c r="D15" s="9">
        <v>3</v>
      </c>
      <c r="E15" s="9">
        <v>3</v>
      </c>
      <c r="F15" s="9"/>
    </row>
    <row r="16" spans="1:6">
      <c r="A16" s="9">
        <v>10</v>
      </c>
      <c r="B16" s="9"/>
      <c r="C16" s="9">
        <v>5</v>
      </c>
      <c r="D16" s="9">
        <v>5</v>
      </c>
      <c r="E16" s="9">
        <v>5</v>
      </c>
      <c r="F16" s="9"/>
    </row>
    <row r="17" spans="1:6">
      <c r="A17" s="9">
        <v>11</v>
      </c>
      <c r="B17" s="9"/>
      <c r="C17" s="9">
        <v>5</v>
      </c>
      <c r="D17" s="9">
        <v>5</v>
      </c>
      <c r="E17" s="9">
        <v>5</v>
      </c>
      <c r="F17" s="9"/>
    </row>
    <row r="18" spans="1:6">
      <c r="A18" s="9">
        <v>12</v>
      </c>
      <c r="B18" s="9"/>
      <c r="C18" s="9">
        <v>5</v>
      </c>
      <c r="D18" s="9">
        <v>0</v>
      </c>
      <c r="E18" s="9">
        <v>2</v>
      </c>
      <c r="F18" s="9"/>
    </row>
    <row r="19" spans="1:6">
      <c r="A19" s="9">
        <v>13</v>
      </c>
      <c r="B19" s="9"/>
      <c r="C19" s="9">
        <v>5</v>
      </c>
      <c r="D19" s="9">
        <v>5</v>
      </c>
      <c r="E19" s="9">
        <v>5</v>
      </c>
      <c r="F19" s="9"/>
    </row>
    <row r="20" spans="1:6">
      <c r="A20" s="9">
        <v>14</v>
      </c>
      <c r="B20" s="9"/>
      <c r="C20" s="9">
        <v>5</v>
      </c>
      <c r="D20" s="9">
        <v>5</v>
      </c>
      <c r="E20" s="9">
        <v>5</v>
      </c>
      <c r="F20" s="9"/>
    </row>
    <row r="21" spans="1:6">
      <c r="A21" s="9">
        <v>15</v>
      </c>
      <c r="B21" s="9"/>
      <c r="C21" s="9">
        <v>5</v>
      </c>
      <c r="D21" s="9">
        <v>5</v>
      </c>
      <c r="E21" s="9">
        <v>5</v>
      </c>
      <c r="F21" s="9"/>
    </row>
    <row r="22" spans="1:6">
      <c r="A22" s="9">
        <v>16</v>
      </c>
      <c r="B22" s="9"/>
      <c r="C22" s="9">
        <v>5</v>
      </c>
      <c r="D22" s="9">
        <v>5</v>
      </c>
      <c r="E22" s="9">
        <v>5</v>
      </c>
      <c r="F22" s="9"/>
    </row>
    <row r="23" spans="1:6">
      <c r="A23" s="9">
        <v>17</v>
      </c>
      <c r="B23" s="9"/>
      <c r="C23" s="9">
        <v>5</v>
      </c>
      <c r="D23" s="9">
        <v>5</v>
      </c>
      <c r="E23" s="9">
        <v>5</v>
      </c>
      <c r="F23" s="9"/>
    </row>
    <row r="24" spans="1:6">
      <c r="A24" s="9">
        <v>18</v>
      </c>
      <c r="B24" s="9"/>
      <c r="C24" s="9">
        <v>5</v>
      </c>
      <c r="D24" s="9">
        <v>5</v>
      </c>
      <c r="E24" s="9">
        <v>5</v>
      </c>
      <c r="F24" s="9"/>
    </row>
    <row r="25" spans="1:6">
      <c r="A25" s="9">
        <v>19</v>
      </c>
      <c r="B25" s="9"/>
      <c r="C25" s="9">
        <v>5</v>
      </c>
      <c r="D25" s="9">
        <v>5</v>
      </c>
      <c r="E25" s="9">
        <v>5</v>
      </c>
      <c r="F25" s="9"/>
    </row>
    <row r="26" spans="1:6">
      <c r="A26" s="9">
        <v>20</v>
      </c>
      <c r="B26" s="9"/>
      <c r="C26" s="9">
        <v>5</v>
      </c>
      <c r="D26" s="9">
        <v>5</v>
      </c>
      <c r="E26" s="9">
        <v>5</v>
      </c>
      <c r="F26" s="9"/>
    </row>
    <row r="27" spans="1:6">
      <c r="A27" s="9"/>
      <c r="B27" s="9"/>
      <c r="C27" s="15" t="s">
        <v>102</v>
      </c>
      <c r="D27" s="15" t="s">
        <v>103</v>
      </c>
      <c r="E27" s="15" t="s">
        <v>104</v>
      </c>
      <c r="F27" s="9"/>
    </row>
    <row r="28" spans="1:6">
      <c r="A28" s="12"/>
      <c r="B28" s="9"/>
      <c r="C28" s="9">
        <v>0</v>
      </c>
      <c r="D28" s="9">
        <v>1</v>
      </c>
      <c r="E28" s="9">
        <v>19</v>
      </c>
      <c r="F28" s="9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9422-6AEB-A040-87E5-8774EEED922F}">
  <dimension ref="A1:H128"/>
  <sheetViews>
    <sheetView zoomScale="140" zoomScaleNormal="140" workbookViewId="0">
      <selection activeCell="E28" sqref="A1:E28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7" width="10.83203125" style="6"/>
    <col min="8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6" spans="1:8">
      <c r="B6" s="9" t="s">
        <v>30</v>
      </c>
      <c r="C6" s="1" t="s">
        <v>5</v>
      </c>
      <c r="D6" s="1" t="s">
        <v>6</v>
      </c>
      <c r="E6" s="1" t="s">
        <v>7</v>
      </c>
      <c r="F6" s="1" t="s">
        <v>8</v>
      </c>
      <c r="H6" s="1" t="s">
        <v>14</v>
      </c>
    </row>
    <row r="7" spans="1:8">
      <c r="A7" s="9">
        <v>1</v>
      </c>
      <c r="C7" s="9">
        <v>5</v>
      </c>
      <c r="D7" s="9">
        <v>5</v>
      </c>
      <c r="E7" s="9">
        <v>5</v>
      </c>
    </row>
    <row r="8" spans="1:8">
      <c r="A8" s="9">
        <v>2</v>
      </c>
      <c r="C8" s="9">
        <v>5</v>
      </c>
      <c r="D8" s="9">
        <v>5</v>
      </c>
      <c r="E8" s="9">
        <v>5</v>
      </c>
    </row>
    <row r="9" spans="1:8">
      <c r="A9" s="9">
        <v>3</v>
      </c>
      <c r="C9" s="9">
        <v>5</v>
      </c>
      <c r="D9" s="9">
        <v>0</v>
      </c>
      <c r="E9" s="9">
        <v>2</v>
      </c>
    </row>
    <row r="10" spans="1:8">
      <c r="A10" s="9">
        <v>4</v>
      </c>
      <c r="C10" s="9">
        <v>5</v>
      </c>
      <c r="D10" s="9">
        <v>0</v>
      </c>
      <c r="E10" s="9">
        <v>0</v>
      </c>
    </row>
    <row r="11" spans="1:8">
      <c r="A11" s="9">
        <v>5</v>
      </c>
      <c r="C11" s="9">
        <v>5</v>
      </c>
      <c r="D11" s="9">
        <v>5</v>
      </c>
      <c r="E11" s="9">
        <v>5</v>
      </c>
    </row>
    <row r="12" spans="1:8">
      <c r="A12" s="9">
        <v>6</v>
      </c>
      <c r="C12" s="9">
        <v>5</v>
      </c>
      <c r="D12" s="9">
        <v>5</v>
      </c>
      <c r="E12" s="9">
        <v>5</v>
      </c>
    </row>
    <row r="13" spans="1:8">
      <c r="A13" s="9">
        <v>7</v>
      </c>
      <c r="C13" s="16">
        <v>5</v>
      </c>
      <c r="D13" s="16">
        <v>5</v>
      </c>
      <c r="E13" s="16">
        <v>5</v>
      </c>
    </row>
    <row r="14" spans="1:8">
      <c r="A14" s="9">
        <v>8</v>
      </c>
      <c r="C14" s="9">
        <v>5</v>
      </c>
      <c r="D14" s="9">
        <v>4</v>
      </c>
      <c r="E14" s="9">
        <v>5</v>
      </c>
    </row>
    <row r="15" spans="1:8">
      <c r="A15" s="9">
        <v>9</v>
      </c>
      <c r="C15" s="9">
        <v>5</v>
      </c>
      <c r="D15" s="9">
        <v>3</v>
      </c>
      <c r="E15" s="9">
        <v>3</v>
      </c>
    </row>
    <row r="16" spans="1:8">
      <c r="A16" s="9">
        <v>10</v>
      </c>
      <c r="C16" s="9">
        <v>5</v>
      </c>
      <c r="D16" s="9">
        <v>5</v>
      </c>
      <c r="E16" s="9">
        <v>5</v>
      </c>
    </row>
    <row r="17" spans="1:8">
      <c r="A17" s="9">
        <v>11</v>
      </c>
      <c r="C17" s="9">
        <v>5</v>
      </c>
      <c r="D17" s="9">
        <v>5</v>
      </c>
      <c r="E17" s="9">
        <v>5</v>
      </c>
    </row>
    <row r="18" spans="1:8">
      <c r="A18" s="9">
        <v>12</v>
      </c>
      <c r="C18" s="9">
        <v>5</v>
      </c>
      <c r="D18" s="9">
        <v>0</v>
      </c>
      <c r="E18" s="9">
        <v>2</v>
      </c>
    </row>
    <row r="19" spans="1:8">
      <c r="A19" s="9">
        <v>13</v>
      </c>
      <c r="C19" s="9">
        <v>5</v>
      </c>
      <c r="D19" s="9">
        <v>5</v>
      </c>
      <c r="E19" s="9">
        <v>5</v>
      </c>
    </row>
    <row r="20" spans="1:8">
      <c r="A20" s="9">
        <v>14</v>
      </c>
      <c r="C20" s="9">
        <v>5</v>
      </c>
      <c r="D20" s="9">
        <v>5</v>
      </c>
      <c r="E20" s="9">
        <v>5</v>
      </c>
    </row>
    <row r="21" spans="1:8">
      <c r="A21" s="9">
        <v>15</v>
      </c>
      <c r="C21" s="9">
        <v>5</v>
      </c>
      <c r="D21" s="9">
        <v>5</v>
      </c>
      <c r="E21" s="9">
        <v>5</v>
      </c>
    </row>
    <row r="22" spans="1:8">
      <c r="A22" s="9">
        <v>16</v>
      </c>
      <c r="C22" s="9">
        <v>5</v>
      </c>
      <c r="D22" s="9">
        <v>5</v>
      </c>
      <c r="E22" s="9">
        <v>5</v>
      </c>
    </row>
    <row r="23" spans="1:8">
      <c r="A23" s="9">
        <v>17</v>
      </c>
      <c r="C23" s="9">
        <v>5</v>
      </c>
      <c r="D23" s="9">
        <v>5</v>
      </c>
      <c r="E23" s="9">
        <v>5</v>
      </c>
    </row>
    <row r="24" spans="1:8">
      <c r="A24" s="9">
        <v>18</v>
      </c>
      <c r="C24" s="9">
        <v>5</v>
      </c>
      <c r="D24" s="9">
        <v>5</v>
      </c>
      <c r="E24" s="9">
        <v>5</v>
      </c>
    </row>
    <row r="25" spans="1:8">
      <c r="A25" s="9">
        <v>19</v>
      </c>
      <c r="C25" s="9">
        <v>5</v>
      </c>
      <c r="D25" s="9">
        <v>5</v>
      </c>
      <c r="E25" s="9">
        <v>5</v>
      </c>
    </row>
    <row r="26" spans="1:8">
      <c r="A26" s="9">
        <v>20</v>
      </c>
      <c r="C26" s="9">
        <v>5</v>
      </c>
      <c r="D26" s="9">
        <v>5</v>
      </c>
      <c r="E26" s="9">
        <v>5</v>
      </c>
    </row>
    <row r="27" spans="1:8">
      <c r="C27" s="15" t="s">
        <v>102</v>
      </c>
      <c r="D27" s="15" t="s">
        <v>103</v>
      </c>
      <c r="E27" s="15" t="s">
        <v>104</v>
      </c>
    </row>
    <row r="28" spans="1:8">
      <c r="A28" s="12"/>
      <c r="C28" s="9">
        <v>0</v>
      </c>
      <c r="D28" s="9">
        <v>2</v>
      </c>
      <c r="E28" s="9">
        <v>18</v>
      </c>
    </row>
    <row r="30" spans="1:8">
      <c r="B30" s="9" t="s">
        <v>30</v>
      </c>
      <c r="C30" s="1" t="s">
        <v>5</v>
      </c>
      <c r="D30" s="1" t="s">
        <v>6</v>
      </c>
      <c r="E30" s="1" t="s">
        <v>7</v>
      </c>
      <c r="F30" s="1" t="s">
        <v>8</v>
      </c>
      <c r="H30" s="1" t="s">
        <v>14</v>
      </c>
    </row>
    <row r="31" spans="1:8">
      <c r="A31" s="9">
        <v>1</v>
      </c>
      <c r="C31" s="9">
        <v>5</v>
      </c>
      <c r="D31" s="9">
        <v>5</v>
      </c>
      <c r="E31" s="9">
        <v>5</v>
      </c>
    </row>
    <row r="32" spans="1:8">
      <c r="A32" s="9">
        <v>2</v>
      </c>
      <c r="C32" s="9">
        <v>5</v>
      </c>
      <c r="D32" s="9">
        <v>5</v>
      </c>
      <c r="E32" s="9">
        <v>5</v>
      </c>
    </row>
    <row r="33" spans="1:5">
      <c r="A33" s="9">
        <v>3</v>
      </c>
      <c r="C33" s="9">
        <v>5</v>
      </c>
      <c r="D33" s="9">
        <v>5</v>
      </c>
      <c r="E33" s="9">
        <v>5</v>
      </c>
    </row>
    <row r="34" spans="1:5">
      <c r="A34" s="9">
        <v>4</v>
      </c>
      <c r="C34" s="9">
        <v>5</v>
      </c>
      <c r="D34" s="9">
        <v>0</v>
      </c>
      <c r="E34" s="9">
        <v>0</v>
      </c>
    </row>
    <row r="35" spans="1:5">
      <c r="A35" s="9">
        <v>5</v>
      </c>
      <c r="C35" s="9">
        <v>5</v>
      </c>
      <c r="D35" s="9">
        <v>5</v>
      </c>
      <c r="E35" s="9">
        <v>5</v>
      </c>
    </row>
    <row r="36" spans="1:5">
      <c r="A36" s="9">
        <v>6</v>
      </c>
      <c r="C36" s="9">
        <v>5</v>
      </c>
      <c r="D36" s="9">
        <v>5</v>
      </c>
      <c r="E36" s="9">
        <v>5</v>
      </c>
    </row>
    <row r="37" spans="1:5">
      <c r="A37" s="9">
        <v>7</v>
      </c>
      <c r="C37" s="16">
        <v>5</v>
      </c>
      <c r="D37" s="16">
        <v>5</v>
      </c>
      <c r="E37" s="16">
        <v>5</v>
      </c>
    </row>
    <row r="38" spans="1:5">
      <c r="A38" s="9">
        <v>8</v>
      </c>
      <c r="C38" s="9">
        <v>5</v>
      </c>
      <c r="D38" s="9">
        <v>4</v>
      </c>
      <c r="E38" s="9">
        <v>5</v>
      </c>
    </row>
    <row r="39" spans="1:5">
      <c r="A39" s="9">
        <v>9</v>
      </c>
      <c r="C39" s="9">
        <v>5</v>
      </c>
      <c r="D39" s="9">
        <v>3</v>
      </c>
      <c r="E39" s="9">
        <v>3</v>
      </c>
    </row>
    <row r="40" spans="1:5">
      <c r="A40" s="9">
        <v>10</v>
      </c>
      <c r="C40" s="9">
        <v>5</v>
      </c>
      <c r="D40" s="9">
        <v>5</v>
      </c>
      <c r="E40" s="9">
        <v>5</v>
      </c>
    </row>
    <row r="41" spans="1:5">
      <c r="A41" s="9">
        <v>11</v>
      </c>
      <c r="C41" s="9">
        <v>5</v>
      </c>
      <c r="D41" s="9">
        <v>5</v>
      </c>
      <c r="E41" s="9">
        <v>5</v>
      </c>
    </row>
    <row r="42" spans="1:5">
      <c r="A42" s="9">
        <v>12</v>
      </c>
      <c r="C42" s="9">
        <v>5</v>
      </c>
      <c r="D42" s="9">
        <v>0</v>
      </c>
      <c r="E42" s="9">
        <v>2</v>
      </c>
    </row>
    <row r="43" spans="1:5">
      <c r="A43" s="9">
        <v>13</v>
      </c>
      <c r="C43" s="9">
        <v>5</v>
      </c>
      <c r="D43" s="9">
        <v>5</v>
      </c>
      <c r="E43" s="9">
        <v>5</v>
      </c>
    </row>
    <row r="44" spans="1:5">
      <c r="A44" s="9">
        <v>14</v>
      </c>
      <c r="C44" s="9">
        <v>5</v>
      </c>
      <c r="D44" s="9">
        <v>5</v>
      </c>
      <c r="E44" s="9">
        <v>5</v>
      </c>
    </row>
    <row r="45" spans="1:5">
      <c r="A45" s="9">
        <v>15</v>
      </c>
      <c r="C45" s="9">
        <v>5</v>
      </c>
      <c r="D45" s="9">
        <v>5</v>
      </c>
      <c r="E45" s="9">
        <v>5</v>
      </c>
    </row>
    <row r="46" spans="1:5">
      <c r="A46" s="9">
        <v>16</v>
      </c>
      <c r="C46" s="9">
        <v>5</v>
      </c>
      <c r="D46" s="9">
        <v>5</v>
      </c>
      <c r="E46" s="9">
        <v>5</v>
      </c>
    </row>
    <row r="47" spans="1:5">
      <c r="A47" s="9">
        <v>17</v>
      </c>
      <c r="C47" s="9">
        <v>5</v>
      </c>
      <c r="D47" s="9">
        <v>5</v>
      </c>
      <c r="E47" s="9">
        <v>5</v>
      </c>
    </row>
    <row r="48" spans="1:5">
      <c r="A48" s="9">
        <v>18</v>
      </c>
      <c r="C48" s="9">
        <v>5</v>
      </c>
      <c r="D48" s="9">
        <v>5</v>
      </c>
      <c r="E48" s="9">
        <v>5</v>
      </c>
    </row>
    <row r="49" spans="1:5">
      <c r="A49" s="9">
        <v>19</v>
      </c>
      <c r="C49" s="9">
        <v>5</v>
      </c>
      <c r="D49" s="9">
        <v>5</v>
      </c>
      <c r="E49" s="9">
        <v>5</v>
      </c>
    </row>
    <row r="50" spans="1:5">
      <c r="A50" s="9">
        <v>20</v>
      </c>
      <c r="C50" s="9">
        <v>5</v>
      </c>
      <c r="D50" s="9">
        <v>5</v>
      </c>
      <c r="E50" s="9">
        <v>5</v>
      </c>
    </row>
    <row r="51" spans="1:5">
      <c r="C51" s="15" t="s">
        <v>102</v>
      </c>
      <c r="D51" s="15" t="s">
        <v>103</v>
      </c>
      <c r="E51" s="15" t="s">
        <v>104</v>
      </c>
    </row>
    <row r="52" spans="1:5">
      <c r="A52" s="12"/>
      <c r="C52" s="9">
        <v>0</v>
      </c>
      <c r="D52" s="9">
        <v>3</v>
      </c>
      <c r="E52" s="9">
        <v>17</v>
      </c>
    </row>
    <row r="54" spans="1:5">
      <c r="B54" s="9" t="s">
        <v>30</v>
      </c>
      <c r="C54" s="1" t="s">
        <v>5</v>
      </c>
      <c r="D54" s="1" t="s">
        <v>6</v>
      </c>
      <c r="E54" s="1" t="s">
        <v>7</v>
      </c>
    </row>
    <row r="55" spans="1:5">
      <c r="A55" s="9">
        <v>1</v>
      </c>
      <c r="C55" s="9">
        <v>5</v>
      </c>
      <c r="D55" s="9">
        <v>5</v>
      </c>
      <c r="E55" s="9">
        <v>5</v>
      </c>
    </row>
    <row r="56" spans="1:5">
      <c r="A56" s="9">
        <v>2</v>
      </c>
      <c r="C56" s="9">
        <v>5</v>
      </c>
      <c r="D56" s="9">
        <v>5</v>
      </c>
      <c r="E56" s="9">
        <v>5</v>
      </c>
    </row>
    <row r="57" spans="1:5">
      <c r="A57" s="9">
        <v>3</v>
      </c>
      <c r="C57" s="9">
        <v>5</v>
      </c>
      <c r="D57" s="9">
        <v>0</v>
      </c>
      <c r="E57" s="9">
        <v>2</v>
      </c>
    </row>
    <row r="58" spans="1:5">
      <c r="A58" s="9">
        <v>4</v>
      </c>
      <c r="C58" s="9">
        <v>5</v>
      </c>
      <c r="D58" s="9">
        <v>0</v>
      </c>
      <c r="E58" s="9">
        <v>0</v>
      </c>
    </row>
    <row r="59" spans="1:5">
      <c r="A59" s="9">
        <v>5</v>
      </c>
      <c r="C59" s="9">
        <v>5</v>
      </c>
      <c r="D59" s="9">
        <v>5</v>
      </c>
      <c r="E59" s="9">
        <v>5</v>
      </c>
    </row>
    <row r="60" spans="1:5">
      <c r="A60" s="9">
        <v>6</v>
      </c>
      <c r="C60" s="9">
        <v>5</v>
      </c>
      <c r="D60" s="9">
        <v>5</v>
      </c>
      <c r="E60" s="9">
        <v>5</v>
      </c>
    </row>
    <row r="61" spans="1:5">
      <c r="A61" s="9">
        <v>7</v>
      </c>
      <c r="C61" s="16">
        <v>5</v>
      </c>
      <c r="D61" s="16">
        <v>5</v>
      </c>
      <c r="E61" s="16">
        <v>5</v>
      </c>
    </row>
    <row r="62" spans="1:5">
      <c r="A62" s="9">
        <v>8</v>
      </c>
      <c r="C62" s="9">
        <v>5</v>
      </c>
      <c r="D62" s="9">
        <v>4</v>
      </c>
      <c r="E62" s="9">
        <v>5</v>
      </c>
    </row>
    <row r="63" spans="1:5">
      <c r="A63" s="9">
        <v>9</v>
      </c>
      <c r="C63" s="9">
        <v>5</v>
      </c>
      <c r="D63" s="9">
        <v>3</v>
      </c>
      <c r="E63" s="9">
        <v>3</v>
      </c>
    </row>
    <row r="64" spans="1:5">
      <c r="A64" s="9">
        <v>10</v>
      </c>
      <c r="C64" s="9">
        <v>5</v>
      </c>
      <c r="D64" s="9">
        <v>5</v>
      </c>
      <c r="E64" s="9">
        <v>5</v>
      </c>
    </row>
    <row r="65" spans="1:5">
      <c r="A65" s="9">
        <v>11</v>
      </c>
      <c r="C65" s="9">
        <v>5</v>
      </c>
      <c r="D65" s="9">
        <v>5</v>
      </c>
      <c r="E65" s="9">
        <v>5</v>
      </c>
    </row>
    <row r="66" spans="1:5">
      <c r="A66" s="9">
        <v>12</v>
      </c>
      <c r="C66" s="9">
        <v>5</v>
      </c>
      <c r="D66" s="9">
        <v>0</v>
      </c>
      <c r="E66" s="9">
        <v>2</v>
      </c>
    </row>
    <row r="67" spans="1:5">
      <c r="A67" s="9">
        <v>13</v>
      </c>
      <c r="C67" s="9">
        <v>5</v>
      </c>
      <c r="D67" s="9">
        <v>5</v>
      </c>
      <c r="E67" s="9">
        <v>5</v>
      </c>
    </row>
    <row r="68" spans="1:5">
      <c r="A68" s="9">
        <v>14</v>
      </c>
      <c r="C68" s="9">
        <v>5</v>
      </c>
      <c r="D68" s="9">
        <v>5</v>
      </c>
      <c r="E68" s="9">
        <v>5</v>
      </c>
    </row>
    <row r="69" spans="1:5">
      <c r="A69" s="9">
        <v>15</v>
      </c>
      <c r="C69" s="9">
        <v>5</v>
      </c>
      <c r="D69" s="9">
        <v>5</v>
      </c>
      <c r="E69" s="9">
        <v>5</v>
      </c>
    </row>
    <row r="70" spans="1:5">
      <c r="A70" s="9">
        <v>16</v>
      </c>
      <c r="C70" s="9">
        <v>5</v>
      </c>
      <c r="D70" s="9">
        <v>5</v>
      </c>
      <c r="E70" s="9">
        <v>5</v>
      </c>
    </row>
    <row r="71" spans="1:5">
      <c r="A71" s="9">
        <v>17</v>
      </c>
      <c r="C71" s="9">
        <v>5</v>
      </c>
      <c r="D71" s="9">
        <v>5</v>
      </c>
      <c r="E71" s="9">
        <v>5</v>
      </c>
    </row>
    <row r="72" spans="1:5">
      <c r="A72" s="9">
        <v>18</v>
      </c>
      <c r="C72" s="9">
        <v>5</v>
      </c>
      <c r="D72" s="9">
        <v>5</v>
      </c>
      <c r="E72" s="9">
        <v>5</v>
      </c>
    </row>
    <row r="73" spans="1:5">
      <c r="A73" s="9">
        <v>19</v>
      </c>
      <c r="C73" s="9">
        <v>5</v>
      </c>
      <c r="D73" s="9">
        <v>5</v>
      </c>
      <c r="E73" s="9">
        <v>5</v>
      </c>
    </row>
    <row r="74" spans="1:5">
      <c r="A74" s="9">
        <v>20</v>
      </c>
      <c r="C74" s="9">
        <v>5</v>
      </c>
      <c r="D74" s="9">
        <v>5</v>
      </c>
      <c r="E74" s="9">
        <v>5</v>
      </c>
    </row>
    <row r="75" spans="1:5">
      <c r="C75" s="15" t="s">
        <v>102</v>
      </c>
      <c r="D75" s="15" t="s">
        <v>103</v>
      </c>
      <c r="E75" s="15" t="s">
        <v>104</v>
      </c>
    </row>
    <row r="76" spans="1:5">
      <c r="A76" s="12"/>
      <c r="C76" s="9">
        <v>0</v>
      </c>
      <c r="D76" s="9">
        <v>2</v>
      </c>
      <c r="E76" s="9">
        <v>18</v>
      </c>
    </row>
    <row r="78" spans="1:5">
      <c r="B78" s="9" t="s">
        <v>30</v>
      </c>
      <c r="C78" s="1" t="s">
        <v>5</v>
      </c>
      <c r="D78" s="1" t="s">
        <v>6</v>
      </c>
      <c r="E78" s="1" t="s">
        <v>7</v>
      </c>
    </row>
    <row r="79" spans="1:5">
      <c r="A79" s="9">
        <v>1</v>
      </c>
      <c r="C79" s="9">
        <v>5</v>
      </c>
      <c r="D79" s="9">
        <v>5</v>
      </c>
      <c r="E79" s="9">
        <v>5</v>
      </c>
    </row>
    <row r="80" spans="1:5">
      <c r="A80" s="9">
        <v>2</v>
      </c>
      <c r="C80" s="9">
        <v>5</v>
      </c>
      <c r="D80" s="9">
        <v>5</v>
      </c>
      <c r="E80" s="9">
        <v>5</v>
      </c>
    </row>
    <row r="81" spans="1:5">
      <c r="A81" s="9">
        <v>3</v>
      </c>
      <c r="C81" s="9">
        <v>5</v>
      </c>
      <c r="D81" s="9">
        <v>0</v>
      </c>
      <c r="E81" s="9">
        <v>2</v>
      </c>
    </row>
    <row r="82" spans="1:5">
      <c r="A82" s="9">
        <v>4</v>
      </c>
      <c r="C82" s="9">
        <v>5</v>
      </c>
      <c r="D82" s="9">
        <v>0</v>
      </c>
      <c r="E82" s="9">
        <v>0</v>
      </c>
    </row>
    <row r="83" spans="1:5">
      <c r="A83" s="9">
        <v>5</v>
      </c>
      <c r="C83" s="9">
        <v>5</v>
      </c>
      <c r="D83" s="9">
        <v>5</v>
      </c>
      <c r="E83" s="9">
        <v>5</v>
      </c>
    </row>
    <row r="84" spans="1:5">
      <c r="A84" s="9">
        <v>6</v>
      </c>
      <c r="C84" s="9">
        <v>5</v>
      </c>
      <c r="D84" s="9">
        <v>5</v>
      </c>
      <c r="E84" s="9">
        <v>5</v>
      </c>
    </row>
    <row r="85" spans="1:5">
      <c r="A85" s="9">
        <v>7</v>
      </c>
      <c r="C85" s="16">
        <v>5</v>
      </c>
      <c r="D85" s="16">
        <v>5</v>
      </c>
      <c r="E85" s="16">
        <v>5</v>
      </c>
    </row>
    <row r="86" spans="1:5">
      <c r="A86" s="9">
        <v>8</v>
      </c>
      <c r="C86" s="9">
        <v>5</v>
      </c>
      <c r="D86" s="9">
        <v>4</v>
      </c>
      <c r="E86" s="9">
        <v>5</v>
      </c>
    </row>
    <row r="87" spans="1:5">
      <c r="A87" s="9">
        <v>9</v>
      </c>
      <c r="C87" s="9">
        <v>5</v>
      </c>
      <c r="D87" s="9">
        <v>3</v>
      </c>
      <c r="E87" s="9">
        <v>3</v>
      </c>
    </row>
    <row r="88" spans="1:5">
      <c r="A88" s="9">
        <v>10</v>
      </c>
      <c r="C88" s="9">
        <v>5</v>
      </c>
      <c r="D88" s="9">
        <v>5</v>
      </c>
      <c r="E88" s="9">
        <v>5</v>
      </c>
    </row>
    <row r="89" spans="1:5">
      <c r="A89" s="9">
        <v>11</v>
      </c>
      <c r="C89" s="9">
        <v>5</v>
      </c>
      <c r="D89" s="9">
        <v>5</v>
      </c>
      <c r="E89" s="9">
        <v>5</v>
      </c>
    </row>
    <row r="90" spans="1:5">
      <c r="A90" s="9">
        <v>12</v>
      </c>
      <c r="C90" s="9">
        <v>5</v>
      </c>
      <c r="D90" s="9">
        <v>0</v>
      </c>
      <c r="E90" s="9">
        <v>2</v>
      </c>
    </row>
    <row r="91" spans="1:5">
      <c r="A91" s="9">
        <v>13</v>
      </c>
      <c r="C91" s="9">
        <v>5</v>
      </c>
      <c r="D91" s="9">
        <v>5</v>
      </c>
      <c r="E91" s="9">
        <v>5</v>
      </c>
    </row>
    <row r="92" spans="1:5">
      <c r="A92" s="9">
        <v>14</v>
      </c>
      <c r="C92" s="9">
        <v>5</v>
      </c>
      <c r="D92" s="9">
        <v>5</v>
      </c>
      <c r="E92" s="9">
        <v>5</v>
      </c>
    </row>
    <row r="93" spans="1:5">
      <c r="A93" s="9">
        <v>15</v>
      </c>
      <c r="C93" s="9">
        <v>5</v>
      </c>
      <c r="D93" s="9">
        <v>5</v>
      </c>
      <c r="E93" s="9">
        <v>5</v>
      </c>
    </row>
    <row r="94" spans="1:5">
      <c r="A94" s="9">
        <v>16</v>
      </c>
      <c r="C94" s="9">
        <v>5</v>
      </c>
      <c r="D94" s="9">
        <v>5</v>
      </c>
      <c r="E94" s="9">
        <v>5</v>
      </c>
    </row>
    <row r="95" spans="1:5">
      <c r="A95" s="9">
        <v>17</v>
      </c>
      <c r="C95" s="9">
        <v>5</v>
      </c>
      <c r="D95" s="9">
        <v>5</v>
      </c>
      <c r="E95" s="9">
        <v>5</v>
      </c>
    </row>
    <row r="96" spans="1:5">
      <c r="A96" s="9">
        <v>18</v>
      </c>
      <c r="C96" s="9">
        <v>5</v>
      </c>
      <c r="D96" s="9">
        <v>5</v>
      </c>
      <c r="E96" s="9">
        <v>5</v>
      </c>
    </row>
    <row r="97" spans="1:7">
      <c r="A97" s="9">
        <v>19</v>
      </c>
      <c r="C97" s="9">
        <v>5</v>
      </c>
      <c r="D97" s="9">
        <v>5</v>
      </c>
      <c r="E97" s="9">
        <v>5</v>
      </c>
    </row>
    <row r="98" spans="1:7">
      <c r="A98" s="9">
        <v>20</v>
      </c>
      <c r="C98" s="9">
        <v>5</v>
      </c>
      <c r="D98" s="9">
        <v>5</v>
      </c>
      <c r="E98" s="9">
        <v>5</v>
      </c>
    </row>
    <row r="99" spans="1:7">
      <c r="C99" s="15" t="s">
        <v>102</v>
      </c>
      <c r="D99" s="15" t="s">
        <v>103</v>
      </c>
      <c r="E99" s="15" t="s">
        <v>104</v>
      </c>
    </row>
    <row r="100" spans="1:7">
      <c r="A100" s="12"/>
      <c r="C100" s="9">
        <v>0</v>
      </c>
      <c r="D100" s="9">
        <v>2</v>
      </c>
      <c r="E100" s="9">
        <v>18</v>
      </c>
    </row>
    <row r="102" spans="1:7">
      <c r="B102" s="9" t="s">
        <v>30</v>
      </c>
      <c r="C102" s="1" t="s">
        <v>5</v>
      </c>
      <c r="D102" s="1" t="s">
        <v>6</v>
      </c>
      <c r="E102" s="1" t="s">
        <v>7</v>
      </c>
    </row>
    <row r="103" spans="1:7">
      <c r="A103" s="9">
        <v>1</v>
      </c>
      <c r="C103" s="9">
        <v>5</v>
      </c>
      <c r="D103" s="9">
        <v>5</v>
      </c>
      <c r="E103" s="9">
        <v>5</v>
      </c>
      <c r="G103" s="6">
        <v>0.8</v>
      </c>
    </row>
    <row r="104" spans="1:7">
      <c r="A104" s="9">
        <v>2</v>
      </c>
      <c r="C104" s="9">
        <v>5</v>
      </c>
      <c r="D104" s="9">
        <v>5</v>
      </c>
      <c r="E104" s="9">
        <v>5</v>
      </c>
      <c r="G104" s="6">
        <v>1</v>
      </c>
    </row>
    <row r="105" spans="1:7">
      <c r="A105" s="9">
        <v>3</v>
      </c>
      <c r="C105" s="9">
        <v>5</v>
      </c>
      <c r="D105" s="9">
        <v>0</v>
      </c>
      <c r="E105" s="9">
        <v>2</v>
      </c>
      <c r="G105" s="6">
        <v>0.8</v>
      </c>
    </row>
    <row r="106" spans="1:7">
      <c r="A106" s="9">
        <v>4</v>
      </c>
      <c r="C106" s="9">
        <v>5</v>
      </c>
      <c r="D106" s="9">
        <v>0</v>
      </c>
      <c r="E106" s="9">
        <v>0</v>
      </c>
      <c r="G106" s="6">
        <v>0.8</v>
      </c>
    </row>
    <row r="107" spans="1:7">
      <c r="A107" s="9">
        <v>5</v>
      </c>
      <c r="C107" s="9">
        <v>5</v>
      </c>
      <c r="D107" s="9">
        <v>5</v>
      </c>
      <c r="E107" s="9">
        <v>5</v>
      </c>
      <c r="G107" s="6">
        <v>1</v>
      </c>
    </row>
    <row r="108" spans="1:7">
      <c r="A108" s="9">
        <v>6</v>
      </c>
      <c r="C108" s="9">
        <v>5</v>
      </c>
      <c r="D108" s="9">
        <v>5</v>
      </c>
      <c r="E108" s="9">
        <v>5</v>
      </c>
      <c r="G108" s="6">
        <v>1</v>
      </c>
    </row>
    <row r="109" spans="1:7">
      <c r="A109" s="9">
        <v>7</v>
      </c>
      <c r="C109" s="16">
        <v>5</v>
      </c>
      <c r="D109" s="16">
        <v>5</v>
      </c>
      <c r="E109" s="16">
        <v>5</v>
      </c>
      <c r="G109" s="6">
        <v>1</v>
      </c>
    </row>
    <row r="110" spans="1:7">
      <c r="A110" s="9">
        <v>8</v>
      </c>
      <c r="C110" s="9">
        <v>5</v>
      </c>
      <c r="D110" s="9">
        <v>4</v>
      </c>
      <c r="E110" s="9">
        <v>5</v>
      </c>
      <c r="G110" s="6">
        <v>1</v>
      </c>
    </row>
    <row r="111" spans="1:7">
      <c r="A111" s="9">
        <v>9</v>
      </c>
      <c r="C111" s="9">
        <v>5</v>
      </c>
      <c r="D111" s="9">
        <v>3</v>
      </c>
      <c r="E111" s="9">
        <v>3</v>
      </c>
      <c r="G111" s="6">
        <v>1</v>
      </c>
    </row>
    <row r="112" spans="1:7">
      <c r="A112" s="9">
        <v>10</v>
      </c>
      <c r="C112" s="9">
        <v>5</v>
      </c>
      <c r="D112" s="9">
        <v>5</v>
      </c>
      <c r="E112" s="9">
        <v>5</v>
      </c>
      <c r="G112" s="6">
        <v>1</v>
      </c>
    </row>
    <row r="113" spans="1:7">
      <c r="A113" s="9">
        <v>11</v>
      </c>
      <c r="C113" s="9">
        <v>5</v>
      </c>
      <c r="D113" s="9">
        <v>5</v>
      </c>
      <c r="E113" s="9">
        <v>5</v>
      </c>
      <c r="G113" s="6">
        <v>1</v>
      </c>
    </row>
    <row r="114" spans="1:7">
      <c r="A114" s="9">
        <v>12</v>
      </c>
      <c r="C114" s="9">
        <v>5</v>
      </c>
      <c r="D114" s="9">
        <v>0</v>
      </c>
      <c r="E114" s="9">
        <v>2</v>
      </c>
      <c r="G114" s="6">
        <v>1</v>
      </c>
    </row>
    <row r="115" spans="1:7">
      <c r="A115" s="9">
        <v>13</v>
      </c>
      <c r="C115" s="9">
        <v>5</v>
      </c>
      <c r="D115" s="9">
        <v>5</v>
      </c>
      <c r="E115" s="9">
        <v>5</v>
      </c>
      <c r="G115" s="6">
        <v>1</v>
      </c>
    </row>
    <row r="116" spans="1:7">
      <c r="A116" s="9">
        <v>14</v>
      </c>
      <c r="C116" s="9">
        <v>5</v>
      </c>
      <c r="D116" s="9">
        <v>0</v>
      </c>
      <c r="E116" s="9">
        <v>0</v>
      </c>
      <c r="G116" s="6">
        <v>1</v>
      </c>
    </row>
    <row r="117" spans="1:7">
      <c r="A117" s="9">
        <v>15</v>
      </c>
      <c r="C117" s="9">
        <v>5</v>
      </c>
      <c r="D117" s="9">
        <v>5</v>
      </c>
      <c r="E117" s="9">
        <v>5</v>
      </c>
      <c r="G117" s="6">
        <v>1</v>
      </c>
    </row>
    <row r="118" spans="1:7">
      <c r="A118" s="9">
        <v>16</v>
      </c>
      <c r="C118" s="9">
        <v>5</v>
      </c>
      <c r="D118" s="9">
        <v>5</v>
      </c>
      <c r="E118" s="9">
        <v>5</v>
      </c>
      <c r="G118" s="6">
        <v>1</v>
      </c>
    </row>
    <row r="119" spans="1:7">
      <c r="A119" s="9">
        <v>17</v>
      </c>
      <c r="C119" s="9">
        <v>5</v>
      </c>
      <c r="D119" s="9">
        <v>5</v>
      </c>
      <c r="E119" s="9">
        <v>5</v>
      </c>
      <c r="G119" s="6">
        <v>1</v>
      </c>
    </row>
    <row r="120" spans="1:7">
      <c r="A120" s="9">
        <v>18</v>
      </c>
      <c r="C120" s="9">
        <v>5</v>
      </c>
      <c r="D120" s="9">
        <v>5</v>
      </c>
      <c r="E120" s="9">
        <v>5</v>
      </c>
      <c r="G120" s="6">
        <v>1</v>
      </c>
    </row>
    <row r="121" spans="1:7">
      <c r="A121" s="9">
        <v>19</v>
      </c>
      <c r="C121" s="9">
        <v>5</v>
      </c>
      <c r="D121" s="9">
        <v>5</v>
      </c>
      <c r="E121" s="9">
        <v>5</v>
      </c>
      <c r="G121" s="6">
        <v>1</v>
      </c>
    </row>
    <row r="122" spans="1:7">
      <c r="A122" s="9">
        <v>20</v>
      </c>
      <c r="C122" s="9">
        <v>5</v>
      </c>
      <c r="D122" s="9">
        <v>5</v>
      </c>
      <c r="E122" s="9">
        <v>5</v>
      </c>
      <c r="G122" s="6">
        <v>1</v>
      </c>
    </row>
    <row r="123" spans="1:7">
      <c r="C123" s="15" t="s">
        <v>102</v>
      </c>
      <c r="D123" s="15" t="s">
        <v>103</v>
      </c>
      <c r="E123" s="15" t="s">
        <v>104</v>
      </c>
    </row>
    <row r="124" spans="1:7">
      <c r="A124" s="12"/>
      <c r="C124" s="9">
        <v>0</v>
      </c>
      <c r="D124" s="9">
        <v>2</v>
      </c>
      <c r="E124" s="9">
        <v>18</v>
      </c>
    </row>
    <row r="127" spans="1:7">
      <c r="C127" s="13" cm="1">
        <f t="array" ref="C127">SUM(C7:C26+C31:C50+C55:C74+C79:C98+C103:C122)/100</f>
        <v>5</v>
      </c>
      <c r="D127" s="13" cm="1">
        <f t="array" ref="D127">SUM(D7:D26+D31:D50+D55:D74+D79:D98+D103:D122)/100</f>
        <v>4.0999999999999996</v>
      </c>
      <c r="E127" s="13" cm="1">
        <f t="array" ref="E127">SUM(E7:E26+E31:E50+E55:E74+E79:E98+E103:E122)/100</f>
        <v>4.33</v>
      </c>
      <c r="F127" s="13"/>
      <c r="G127" s="7">
        <f>AVERAGE(G103:G122)</f>
        <v>0.97</v>
      </c>
    </row>
    <row r="128" spans="1:7">
      <c r="C128" s="13">
        <f>SUM(C28+C52+C76+C100+C124)/5</f>
        <v>0</v>
      </c>
      <c r="D128" s="13">
        <f>SUM(D28+D52+D76+D100+D124)/5</f>
        <v>2.2000000000000002</v>
      </c>
      <c r="E128" s="13">
        <f>SUM(E28+E52+E76+E100+E124)/5</f>
        <v>17.8</v>
      </c>
      <c r="F128" s="13"/>
      <c r="G128" s="7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7EF8-DAB4-8F40-9C11-305A0B951F09}">
  <dimension ref="A1:E28"/>
  <sheetViews>
    <sheetView workbookViewId="0">
      <selection activeCell="C31" sqref="C31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9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 t="s">
        <v>30</v>
      </c>
      <c r="C6" s="1" t="s">
        <v>5</v>
      </c>
      <c r="D6" s="1" t="s">
        <v>6</v>
      </c>
      <c r="E6" s="1" t="s">
        <v>7</v>
      </c>
    </row>
    <row r="7" spans="1:5">
      <c r="A7" s="9">
        <v>1</v>
      </c>
      <c r="B7" s="9"/>
      <c r="C7" s="9">
        <v>5</v>
      </c>
      <c r="D7" s="9">
        <v>5</v>
      </c>
      <c r="E7" s="9">
        <v>5</v>
      </c>
    </row>
    <row r="8" spans="1:5">
      <c r="A8" s="9">
        <v>2</v>
      </c>
      <c r="B8" s="9"/>
      <c r="C8" s="9">
        <v>5</v>
      </c>
      <c r="D8" s="9">
        <v>5</v>
      </c>
      <c r="E8" s="9">
        <v>5</v>
      </c>
    </row>
    <row r="9" spans="1:5">
      <c r="A9" s="9">
        <v>3</v>
      </c>
      <c r="B9" s="9"/>
      <c r="C9" s="9">
        <v>5</v>
      </c>
      <c r="D9" s="9">
        <v>0</v>
      </c>
      <c r="E9" s="9">
        <v>2</v>
      </c>
    </row>
    <row r="10" spans="1:5">
      <c r="A10" s="9">
        <v>4</v>
      </c>
      <c r="B10" s="9"/>
      <c r="C10" s="9">
        <v>5</v>
      </c>
      <c r="D10" s="9">
        <v>0</v>
      </c>
      <c r="E10" s="9">
        <v>0</v>
      </c>
    </row>
    <row r="11" spans="1:5">
      <c r="A11" s="9">
        <v>5</v>
      </c>
      <c r="B11" s="9"/>
      <c r="C11" s="9">
        <v>5</v>
      </c>
      <c r="D11" s="9">
        <v>5</v>
      </c>
      <c r="E11" s="9">
        <v>5</v>
      </c>
    </row>
    <row r="12" spans="1:5">
      <c r="A12" s="9">
        <v>6</v>
      </c>
      <c r="B12" s="9"/>
      <c r="C12" s="9">
        <v>5</v>
      </c>
      <c r="D12" s="9">
        <v>5</v>
      </c>
      <c r="E12" s="9">
        <v>5</v>
      </c>
    </row>
    <row r="13" spans="1:5">
      <c r="A13" s="9">
        <v>7</v>
      </c>
      <c r="B13" s="9"/>
      <c r="C13" s="16">
        <v>5</v>
      </c>
      <c r="D13" s="16">
        <v>5</v>
      </c>
      <c r="E13" s="16">
        <v>5</v>
      </c>
    </row>
    <row r="14" spans="1:5">
      <c r="A14" s="9">
        <v>8</v>
      </c>
      <c r="B14" s="9"/>
      <c r="C14" s="9">
        <v>5</v>
      </c>
      <c r="D14" s="9">
        <v>4</v>
      </c>
      <c r="E14" s="9">
        <v>5</v>
      </c>
    </row>
    <row r="15" spans="1:5">
      <c r="A15" s="9">
        <v>9</v>
      </c>
      <c r="B15" s="9"/>
      <c r="C15" s="9">
        <v>5</v>
      </c>
      <c r="D15" s="9">
        <v>3</v>
      </c>
      <c r="E15" s="9">
        <v>3</v>
      </c>
    </row>
    <row r="16" spans="1:5">
      <c r="A16" s="9">
        <v>10</v>
      </c>
      <c r="B16" s="9"/>
      <c r="C16" s="9">
        <v>5</v>
      </c>
      <c r="D16" s="9">
        <v>5</v>
      </c>
      <c r="E16" s="9">
        <v>5</v>
      </c>
    </row>
    <row r="17" spans="1:5">
      <c r="A17" s="9">
        <v>11</v>
      </c>
      <c r="B17" s="9"/>
      <c r="C17" s="9">
        <v>5</v>
      </c>
      <c r="D17" s="9">
        <v>5</v>
      </c>
      <c r="E17" s="9">
        <v>5</v>
      </c>
    </row>
    <row r="18" spans="1:5">
      <c r="A18" s="9">
        <v>12</v>
      </c>
      <c r="B18" s="9"/>
      <c r="C18" s="9">
        <v>5</v>
      </c>
      <c r="D18" s="9">
        <v>0</v>
      </c>
      <c r="E18" s="9">
        <v>2</v>
      </c>
    </row>
    <row r="19" spans="1:5">
      <c r="A19" s="9">
        <v>13</v>
      </c>
      <c r="B19" s="9"/>
      <c r="C19" s="9">
        <v>5</v>
      </c>
      <c r="D19" s="9">
        <v>5</v>
      </c>
      <c r="E19" s="9">
        <v>5</v>
      </c>
    </row>
    <row r="20" spans="1:5">
      <c r="A20" s="9">
        <v>14</v>
      </c>
      <c r="B20" s="9"/>
      <c r="C20" s="9">
        <v>5</v>
      </c>
      <c r="D20" s="9">
        <v>5</v>
      </c>
      <c r="E20" s="9">
        <v>5</v>
      </c>
    </row>
    <row r="21" spans="1:5">
      <c r="A21" s="9">
        <v>15</v>
      </c>
      <c r="B21" s="9"/>
      <c r="C21" s="9">
        <v>5</v>
      </c>
      <c r="D21" s="9">
        <v>5</v>
      </c>
      <c r="E21" s="9">
        <v>5</v>
      </c>
    </row>
    <row r="22" spans="1:5">
      <c r="A22" s="9">
        <v>16</v>
      </c>
      <c r="B22" s="9"/>
      <c r="C22" s="9">
        <v>5</v>
      </c>
      <c r="D22" s="9">
        <v>5</v>
      </c>
      <c r="E22" s="9">
        <v>5</v>
      </c>
    </row>
    <row r="23" spans="1:5">
      <c r="A23" s="9">
        <v>17</v>
      </c>
      <c r="B23" s="9"/>
      <c r="C23" s="9">
        <v>5</v>
      </c>
      <c r="D23" s="9">
        <v>5</v>
      </c>
      <c r="E23" s="9">
        <v>5</v>
      </c>
    </row>
    <row r="24" spans="1:5">
      <c r="A24" s="9">
        <v>18</v>
      </c>
      <c r="B24" s="9"/>
      <c r="C24" s="9">
        <v>5</v>
      </c>
      <c r="D24" s="9">
        <v>5</v>
      </c>
      <c r="E24" s="9">
        <v>5</v>
      </c>
    </row>
    <row r="25" spans="1:5">
      <c r="A25" s="9">
        <v>19</v>
      </c>
      <c r="B25" s="9"/>
      <c r="C25" s="9">
        <v>5</v>
      </c>
      <c r="D25" s="9">
        <v>5</v>
      </c>
      <c r="E25" s="9">
        <v>5</v>
      </c>
    </row>
    <row r="26" spans="1:5">
      <c r="A26" s="9">
        <v>20</v>
      </c>
      <c r="B26" s="9"/>
      <c r="C26" s="9">
        <v>5</v>
      </c>
      <c r="D26" s="9">
        <v>5</v>
      </c>
      <c r="E26" s="9">
        <v>5</v>
      </c>
    </row>
    <row r="27" spans="1:5">
      <c r="A27" s="9"/>
      <c r="B27" s="9"/>
      <c r="C27" s="15" t="s">
        <v>102</v>
      </c>
      <c r="D27" s="15" t="s">
        <v>103</v>
      </c>
      <c r="E27" s="15" t="s">
        <v>104</v>
      </c>
    </row>
    <row r="28" spans="1:5">
      <c r="A28" s="12"/>
      <c r="B28" s="9"/>
      <c r="C28" s="9">
        <v>0</v>
      </c>
      <c r="D28" s="9">
        <v>2</v>
      </c>
      <c r="E28" s="9">
        <v>18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3E18-A240-DD4C-B774-7F212EA31053}">
  <dimension ref="A1:J121"/>
  <sheetViews>
    <sheetView zoomScale="130" zoomScaleNormal="130" workbookViewId="0">
      <selection activeCell="E27" sqref="A1:E27"/>
    </sheetView>
  </sheetViews>
  <sheetFormatPr baseColWidth="10" defaultRowHeight="16"/>
  <sheetData>
    <row r="1" spans="1:10">
      <c r="A1" s="12" t="s">
        <v>101</v>
      </c>
      <c r="B1" s="9"/>
      <c r="C1" s="9"/>
      <c r="D1" s="9"/>
      <c r="E1" s="9"/>
      <c r="F1" s="9"/>
    </row>
    <row r="2" spans="1:10">
      <c r="A2" s="9"/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10">
      <c r="A3" s="9"/>
      <c r="B3" s="9"/>
      <c r="C3" s="9">
        <v>5</v>
      </c>
      <c r="D3" s="9">
        <v>5</v>
      </c>
      <c r="E3" s="9">
        <v>5</v>
      </c>
      <c r="F3" s="9"/>
    </row>
    <row r="4" spans="1:10">
      <c r="A4" s="9"/>
      <c r="B4" s="9"/>
      <c r="C4" s="9">
        <v>5</v>
      </c>
      <c r="D4" s="9">
        <v>5</v>
      </c>
      <c r="E4" s="9">
        <v>5</v>
      </c>
      <c r="F4" s="9"/>
    </row>
    <row r="5" spans="1:10">
      <c r="A5" s="9"/>
      <c r="B5" s="9"/>
      <c r="C5" s="9">
        <v>5</v>
      </c>
      <c r="D5" s="9">
        <v>5</v>
      </c>
      <c r="E5" s="9">
        <v>5</v>
      </c>
      <c r="F5" s="9"/>
      <c r="H5" s="9">
        <v>5</v>
      </c>
      <c r="I5" s="9">
        <v>5</v>
      </c>
      <c r="J5" s="9">
        <v>5</v>
      </c>
    </row>
    <row r="6" spans="1:10">
      <c r="A6" s="9"/>
      <c r="B6" s="9"/>
      <c r="C6" s="9"/>
      <c r="D6" s="9"/>
      <c r="E6" s="9"/>
      <c r="F6" s="9"/>
    </row>
    <row r="7" spans="1:10">
      <c r="A7" s="9"/>
      <c r="B7" s="9" t="s">
        <v>30</v>
      </c>
      <c r="C7" s="1" t="s">
        <v>5</v>
      </c>
      <c r="D7" s="1" t="s">
        <v>6</v>
      </c>
      <c r="E7" s="1" t="s">
        <v>7</v>
      </c>
      <c r="F7" s="1" t="s">
        <v>8</v>
      </c>
    </row>
    <row r="8" spans="1:10">
      <c r="A8" s="17">
        <v>1</v>
      </c>
      <c r="B8" s="9"/>
      <c r="C8" s="9">
        <v>5</v>
      </c>
      <c r="D8" s="9">
        <v>5</v>
      </c>
      <c r="E8" s="9">
        <v>5</v>
      </c>
      <c r="F8" s="9"/>
    </row>
    <row r="9" spans="1:10">
      <c r="A9" s="9">
        <v>2</v>
      </c>
      <c r="B9" s="9"/>
      <c r="C9" s="9">
        <v>5</v>
      </c>
      <c r="D9" s="9">
        <v>5</v>
      </c>
      <c r="E9" s="9">
        <v>5</v>
      </c>
      <c r="F9" s="9"/>
    </row>
    <row r="10" spans="1:10">
      <c r="A10" s="9">
        <v>3</v>
      </c>
      <c r="B10" s="9"/>
      <c r="C10" s="9">
        <v>5</v>
      </c>
      <c r="D10" s="9">
        <v>5</v>
      </c>
      <c r="E10" s="9">
        <v>5</v>
      </c>
      <c r="F10" s="9"/>
    </row>
    <row r="11" spans="1:10">
      <c r="A11" s="9">
        <v>4</v>
      </c>
      <c r="B11" s="9"/>
      <c r="C11" s="9">
        <v>5</v>
      </c>
      <c r="D11" s="9">
        <v>5</v>
      </c>
      <c r="E11" s="9">
        <v>5</v>
      </c>
      <c r="F11" s="9"/>
    </row>
    <row r="12" spans="1:10">
      <c r="A12" s="9">
        <v>5</v>
      </c>
      <c r="B12" s="9"/>
      <c r="C12" s="9">
        <v>5</v>
      </c>
      <c r="D12" s="9">
        <v>5</v>
      </c>
      <c r="E12" s="9">
        <v>5</v>
      </c>
      <c r="F12" s="9"/>
    </row>
    <row r="13" spans="1:10">
      <c r="A13" s="9">
        <v>6</v>
      </c>
      <c r="B13" s="9"/>
      <c r="C13" s="9">
        <v>5</v>
      </c>
      <c r="D13" s="9">
        <v>5</v>
      </c>
      <c r="E13" s="9">
        <v>5</v>
      </c>
      <c r="F13" s="9"/>
    </row>
    <row r="14" spans="1:10">
      <c r="A14" s="9">
        <v>7</v>
      </c>
      <c r="B14" s="9"/>
      <c r="C14" s="9">
        <v>5</v>
      </c>
      <c r="D14" s="9">
        <v>5</v>
      </c>
      <c r="E14" s="9">
        <v>5</v>
      </c>
      <c r="F14" s="9"/>
    </row>
    <row r="15" spans="1:10">
      <c r="A15" s="9">
        <v>8</v>
      </c>
      <c r="B15" s="9"/>
      <c r="C15" s="9">
        <v>5</v>
      </c>
      <c r="D15" s="9">
        <v>5</v>
      </c>
      <c r="E15" s="9">
        <v>5</v>
      </c>
      <c r="F15" s="9"/>
    </row>
    <row r="16" spans="1:10">
      <c r="A16" s="9">
        <v>9</v>
      </c>
      <c r="B16" s="9"/>
      <c r="C16" s="9">
        <v>5</v>
      </c>
      <c r="D16" s="9">
        <v>5</v>
      </c>
      <c r="E16" s="9">
        <v>5</v>
      </c>
      <c r="F16" s="9"/>
    </row>
    <row r="17" spans="1:6">
      <c r="A17" s="9">
        <v>10</v>
      </c>
      <c r="B17" s="9"/>
      <c r="C17" s="16">
        <v>5</v>
      </c>
      <c r="D17" s="16">
        <v>2</v>
      </c>
      <c r="E17" s="16">
        <v>0</v>
      </c>
      <c r="F17" s="9"/>
    </row>
    <row r="18" spans="1:6">
      <c r="A18" s="9">
        <v>11</v>
      </c>
      <c r="B18" s="9"/>
      <c r="C18" s="9">
        <v>5</v>
      </c>
      <c r="D18" s="9">
        <v>0</v>
      </c>
      <c r="E18" s="9">
        <v>0</v>
      </c>
      <c r="F18" s="9"/>
    </row>
    <row r="19" spans="1:6">
      <c r="A19" s="9">
        <v>12</v>
      </c>
      <c r="B19" s="9"/>
      <c r="C19" s="9">
        <v>5</v>
      </c>
      <c r="D19" s="9">
        <v>0</v>
      </c>
      <c r="E19" s="9">
        <v>0</v>
      </c>
      <c r="F19" s="9"/>
    </row>
    <row r="20" spans="1:6">
      <c r="A20" s="9">
        <v>13</v>
      </c>
      <c r="B20" s="9"/>
      <c r="C20" s="9">
        <v>5</v>
      </c>
      <c r="D20" s="9">
        <v>5</v>
      </c>
      <c r="E20" s="9">
        <v>5</v>
      </c>
      <c r="F20" s="9"/>
    </row>
    <row r="21" spans="1:6">
      <c r="A21" s="9">
        <v>17</v>
      </c>
      <c r="B21" s="9"/>
      <c r="C21" s="9">
        <v>5</v>
      </c>
      <c r="D21" s="9">
        <v>5</v>
      </c>
      <c r="E21" s="9">
        <v>5</v>
      </c>
      <c r="F21" s="9"/>
    </row>
    <row r="22" spans="1:6">
      <c r="A22" s="9">
        <v>18</v>
      </c>
      <c r="B22" s="9"/>
      <c r="C22" s="9">
        <v>5</v>
      </c>
      <c r="D22" s="9">
        <v>5</v>
      </c>
      <c r="E22" s="9">
        <v>5</v>
      </c>
      <c r="F22" s="9"/>
    </row>
    <row r="23" spans="1:6">
      <c r="A23" s="9">
        <v>19</v>
      </c>
      <c r="B23" s="9"/>
      <c r="C23" s="9">
        <v>5</v>
      </c>
      <c r="D23" s="9">
        <v>5</v>
      </c>
      <c r="E23" s="9">
        <v>5</v>
      </c>
      <c r="F23" s="9"/>
    </row>
    <row r="24" spans="1:6">
      <c r="A24" s="17">
        <v>20</v>
      </c>
      <c r="B24" s="9"/>
      <c r="C24" s="9">
        <v>5</v>
      </c>
      <c r="D24" s="9">
        <v>5</v>
      </c>
      <c r="E24" s="9">
        <v>5</v>
      </c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18" t="s">
        <v>102</v>
      </c>
      <c r="D26" s="18" t="s">
        <v>103</v>
      </c>
      <c r="E26" s="18" t="s">
        <v>104</v>
      </c>
      <c r="F26" s="9"/>
    </row>
    <row r="27" spans="1:6">
      <c r="A27" s="9"/>
      <c r="B27" s="9"/>
      <c r="C27" s="9">
        <v>0</v>
      </c>
      <c r="D27" s="9">
        <v>6</v>
      </c>
      <c r="E27" s="9">
        <v>14</v>
      </c>
      <c r="F27" s="9"/>
    </row>
    <row r="29" spans="1:6">
      <c r="A29" s="9"/>
      <c r="B29" s="9" t="s">
        <v>30</v>
      </c>
      <c r="C29" s="1" t="s">
        <v>5</v>
      </c>
      <c r="D29" s="1" t="s">
        <v>6</v>
      </c>
      <c r="E29" s="1" t="s">
        <v>7</v>
      </c>
    </row>
    <row r="30" spans="1:6">
      <c r="A30" s="17">
        <v>1</v>
      </c>
      <c r="B30" s="9"/>
      <c r="C30" s="9">
        <v>5</v>
      </c>
      <c r="D30" s="9">
        <v>5</v>
      </c>
      <c r="E30" s="9">
        <v>5</v>
      </c>
    </row>
    <row r="31" spans="1:6">
      <c r="A31" s="9">
        <v>2</v>
      </c>
      <c r="B31" s="9"/>
      <c r="C31" s="9">
        <v>5</v>
      </c>
      <c r="D31" s="9">
        <v>4</v>
      </c>
      <c r="E31" s="9">
        <v>5</v>
      </c>
    </row>
    <row r="32" spans="1:6">
      <c r="A32" s="9">
        <v>3</v>
      </c>
      <c r="B32" s="9"/>
      <c r="C32" s="9">
        <v>5</v>
      </c>
      <c r="D32" s="9">
        <v>4</v>
      </c>
      <c r="E32" s="9">
        <v>5</v>
      </c>
    </row>
    <row r="33" spans="1:5">
      <c r="A33" s="9">
        <v>4</v>
      </c>
      <c r="B33" s="9"/>
      <c r="C33" s="9">
        <v>5</v>
      </c>
      <c r="D33" s="9">
        <v>5</v>
      </c>
      <c r="E33" s="9">
        <v>5</v>
      </c>
    </row>
    <row r="34" spans="1:5">
      <c r="A34" s="9">
        <v>5</v>
      </c>
      <c r="B34" s="9"/>
      <c r="C34" s="9">
        <v>5</v>
      </c>
      <c r="D34" s="9">
        <v>5</v>
      </c>
      <c r="E34" s="9">
        <v>5</v>
      </c>
    </row>
    <row r="35" spans="1:5">
      <c r="A35" s="9">
        <v>6</v>
      </c>
      <c r="B35" s="9"/>
      <c r="C35" s="9">
        <v>5</v>
      </c>
      <c r="D35" s="9">
        <v>5</v>
      </c>
      <c r="E35" s="9">
        <v>5</v>
      </c>
    </row>
    <row r="36" spans="1:5">
      <c r="A36" s="9">
        <v>7</v>
      </c>
      <c r="B36" s="9"/>
      <c r="C36" s="9">
        <v>5</v>
      </c>
      <c r="D36" s="9">
        <v>5</v>
      </c>
      <c r="E36" s="9">
        <v>5</v>
      </c>
    </row>
    <row r="37" spans="1:5">
      <c r="A37" s="9">
        <v>8</v>
      </c>
      <c r="B37" s="9"/>
      <c r="C37" s="9">
        <v>5</v>
      </c>
      <c r="D37" s="9">
        <v>5</v>
      </c>
      <c r="E37" s="9">
        <v>5</v>
      </c>
    </row>
    <row r="38" spans="1:5">
      <c r="A38" s="9">
        <v>9</v>
      </c>
      <c r="B38" s="9"/>
      <c r="C38" s="9">
        <v>5</v>
      </c>
      <c r="D38" s="9">
        <v>5</v>
      </c>
      <c r="E38" s="9">
        <v>5</v>
      </c>
    </row>
    <row r="39" spans="1:5">
      <c r="A39" s="9">
        <v>10</v>
      </c>
      <c r="B39" s="9"/>
      <c r="C39" s="16">
        <v>5</v>
      </c>
      <c r="D39" s="16">
        <v>2</v>
      </c>
      <c r="E39" s="16">
        <v>0</v>
      </c>
    </row>
    <row r="40" spans="1:5">
      <c r="A40" s="9">
        <v>11</v>
      </c>
      <c r="B40" s="9"/>
      <c r="C40" s="9">
        <v>5</v>
      </c>
      <c r="D40" s="9">
        <v>0</v>
      </c>
      <c r="E40" s="9">
        <v>0</v>
      </c>
    </row>
    <row r="41" spans="1:5">
      <c r="A41" s="9">
        <v>12</v>
      </c>
      <c r="B41" s="9"/>
      <c r="C41" s="9">
        <v>5</v>
      </c>
      <c r="D41" s="9">
        <v>5</v>
      </c>
      <c r="E41" s="9">
        <v>5</v>
      </c>
    </row>
    <row r="42" spans="1:5">
      <c r="A42" s="9">
        <v>13</v>
      </c>
      <c r="B42" s="9"/>
      <c r="C42" s="9">
        <v>5</v>
      </c>
      <c r="D42" s="9">
        <v>5</v>
      </c>
      <c r="E42" s="9">
        <v>5</v>
      </c>
    </row>
    <row r="43" spans="1:5">
      <c r="A43" s="9">
        <v>17</v>
      </c>
      <c r="B43" s="9"/>
      <c r="C43" s="9">
        <v>5</v>
      </c>
      <c r="D43" s="9">
        <v>5</v>
      </c>
      <c r="E43" s="9">
        <v>5</v>
      </c>
    </row>
    <row r="44" spans="1:5">
      <c r="A44" s="9">
        <v>18</v>
      </c>
      <c r="B44" s="9"/>
      <c r="C44" s="9">
        <v>5</v>
      </c>
      <c r="D44" s="9">
        <v>5</v>
      </c>
      <c r="E44" s="9">
        <v>5</v>
      </c>
    </row>
    <row r="45" spans="1:5">
      <c r="A45" s="9">
        <v>19</v>
      </c>
      <c r="B45" s="9"/>
      <c r="C45" s="9">
        <v>5</v>
      </c>
      <c r="D45" s="9">
        <v>5</v>
      </c>
      <c r="E45" s="9">
        <v>5</v>
      </c>
    </row>
    <row r="46" spans="1:5">
      <c r="A46" s="17">
        <v>20</v>
      </c>
      <c r="B46" s="9"/>
      <c r="C46" s="9">
        <v>5</v>
      </c>
      <c r="D46" s="9">
        <v>5</v>
      </c>
      <c r="E46" s="9">
        <v>5</v>
      </c>
    </row>
    <row r="47" spans="1:5">
      <c r="A47" s="9"/>
      <c r="B47" s="9"/>
      <c r="C47" s="9"/>
      <c r="D47" s="9"/>
      <c r="E47" s="9"/>
    </row>
    <row r="48" spans="1:5">
      <c r="A48" s="9"/>
      <c r="B48" s="9"/>
      <c r="C48" s="18" t="s">
        <v>102</v>
      </c>
      <c r="D48" s="18" t="s">
        <v>103</v>
      </c>
      <c r="E48" s="18" t="s">
        <v>104</v>
      </c>
    </row>
    <row r="49" spans="1:5">
      <c r="A49" s="9"/>
      <c r="B49" s="9"/>
      <c r="C49" s="9">
        <v>0</v>
      </c>
      <c r="D49" s="9">
        <v>7</v>
      </c>
      <c r="E49" s="9">
        <v>13</v>
      </c>
    </row>
    <row r="51" spans="1:5">
      <c r="A51" s="9"/>
      <c r="B51" s="9" t="s">
        <v>30</v>
      </c>
      <c r="C51" s="1" t="s">
        <v>5</v>
      </c>
      <c r="D51" s="1" t="s">
        <v>6</v>
      </c>
      <c r="E51" s="1" t="s">
        <v>7</v>
      </c>
    </row>
    <row r="52" spans="1:5">
      <c r="A52" s="17">
        <v>1</v>
      </c>
      <c r="B52" s="9"/>
      <c r="C52" s="9">
        <v>5</v>
      </c>
      <c r="D52" s="9">
        <v>0</v>
      </c>
      <c r="E52" s="9">
        <v>1</v>
      </c>
    </row>
    <row r="53" spans="1:5">
      <c r="A53" s="9">
        <v>2</v>
      </c>
      <c r="B53" s="9"/>
      <c r="C53" s="9">
        <v>5</v>
      </c>
      <c r="D53" s="9">
        <v>4</v>
      </c>
      <c r="E53" s="9">
        <v>5</v>
      </c>
    </row>
    <row r="54" spans="1:5">
      <c r="A54" s="9">
        <v>3</v>
      </c>
      <c r="B54" s="9"/>
      <c r="C54" s="9">
        <v>5</v>
      </c>
      <c r="D54" s="9">
        <v>4</v>
      </c>
      <c r="E54" s="9">
        <v>5</v>
      </c>
    </row>
    <row r="55" spans="1:5">
      <c r="A55" s="9">
        <v>4</v>
      </c>
      <c r="B55" s="9"/>
      <c r="C55" s="9">
        <v>5</v>
      </c>
      <c r="D55" s="9">
        <v>5</v>
      </c>
      <c r="E55" s="9">
        <v>5</v>
      </c>
    </row>
    <row r="56" spans="1:5">
      <c r="A56" s="9">
        <v>5</v>
      </c>
      <c r="B56" s="9"/>
      <c r="C56" s="9">
        <v>5</v>
      </c>
      <c r="D56" s="9">
        <v>5</v>
      </c>
      <c r="E56" s="9">
        <v>5</v>
      </c>
    </row>
    <row r="57" spans="1:5">
      <c r="A57" s="9">
        <v>6</v>
      </c>
      <c r="B57" s="9"/>
      <c r="C57" s="9">
        <v>5</v>
      </c>
      <c r="D57" s="9">
        <v>5</v>
      </c>
      <c r="E57" s="9">
        <v>5</v>
      </c>
    </row>
    <row r="58" spans="1:5">
      <c r="A58" s="9">
        <v>7</v>
      </c>
      <c r="B58" s="9"/>
      <c r="C58" s="9">
        <v>5</v>
      </c>
      <c r="D58" s="9">
        <v>5</v>
      </c>
      <c r="E58" s="9">
        <v>5</v>
      </c>
    </row>
    <row r="59" spans="1:5">
      <c r="A59" s="9">
        <v>8</v>
      </c>
      <c r="B59" s="9"/>
      <c r="C59" s="9">
        <v>5</v>
      </c>
      <c r="D59" s="9">
        <v>5</v>
      </c>
      <c r="E59" s="9">
        <v>5</v>
      </c>
    </row>
    <row r="60" spans="1:5">
      <c r="A60" s="9">
        <v>9</v>
      </c>
      <c r="B60" s="9"/>
      <c r="C60" s="9">
        <v>5</v>
      </c>
      <c r="D60" s="9">
        <v>5</v>
      </c>
      <c r="E60" s="9">
        <v>5</v>
      </c>
    </row>
    <row r="61" spans="1:5">
      <c r="A61" s="9">
        <v>10</v>
      </c>
      <c r="B61" s="9"/>
      <c r="C61" s="16">
        <v>5</v>
      </c>
      <c r="D61" s="16">
        <v>2</v>
      </c>
      <c r="E61" s="16">
        <v>0</v>
      </c>
    </row>
    <row r="62" spans="1:5">
      <c r="A62" s="9">
        <v>11</v>
      </c>
      <c r="B62" s="9"/>
      <c r="C62" s="9">
        <v>5</v>
      </c>
      <c r="D62" s="9">
        <v>0</v>
      </c>
      <c r="E62" s="9">
        <v>0</v>
      </c>
    </row>
    <row r="63" spans="1:5">
      <c r="A63" s="9">
        <v>12</v>
      </c>
      <c r="B63" s="9"/>
      <c r="C63" s="9">
        <v>5</v>
      </c>
      <c r="D63" s="9">
        <v>5</v>
      </c>
      <c r="E63" s="9">
        <v>5</v>
      </c>
    </row>
    <row r="64" spans="1:5">
      <c r="A64" s="9">
        <v>13</v>
      </c>
      <c r="B64" s="9"/>
      <c r="C64" s="9">
        <v>5</v>
      </c>
      <c r="D64" s="9">
        <v>5</v>
      </c>
      <c r="E64" s="9">
        <v>5</v>
      </c>
    </row>
    <row r="65" spans="1:5">
      <c r="A65" s="9">
        <v>17</v>
      </c>
      <c r="B65" s="9"/>
      <c r="C65" s="9">
        <v>5</v>
      </c>
      <c r="D65" s="9">
        <v>5</v>
      </c>
      <c r="E65" s="9">
        <v>5</v>
      </c>
    </row>
    <row r="66" spans="1:5">
      <c r="A66" s="9">
        <v>18</v>
      </c>
      <c r="B66" s="9"/>
      <c r="C66" s="9">
        <v>5</v>
      </c>
      <c r="D66" s="9">
        <v>5</v>
      </c>
      <c r="E66" s="9">
        <v>5</v>
      </c>
    </row>
    <row r="67" spans="1:5">
      <c r="A67" s="9">
        <v>19</v>
      </c>
      <c r="B67" s="9"/>
      <c r="C67" s="9">
        <v>5</v>
      </c>
      <c r="D67" s="9">
        <v>5</v>
      </c>
      <c r="E67" s="9">
        <v>5</v>
      </c>
    </row>
    <row r="68" spans="1:5">
      <c r="A68" s="17">
        <v>20</v>
      </c>
      <c r="B68" s="9"/>
      <c r="C68" s="9">
        <v>5</v>
      </c>
      <c r="D68" s="9">
        <v>5</v>
      </c>
      <c r="E68" s="9">
        <v>5</v>
      </c>
    </row>
    <row r="69" spans="1:5">
      <c r="A69" s="9"/>
      <c r="B69" s="9"/>
      <c r="C69" s="9"/>
      <c r="D69" s="9"/>
      <c r="E69" s="9"/>
    </row>
    <row r="70" spans="1:5">
      <c r="A70" s="9"/>
      <c r="B70" s="9"/>
      <c r="C70" s="18" t="s">
        <v>102</v>
      </c>
      <c r="D70" s="18" t="s">
        <v>103</v>
      </c>
      <c r="E70" s="18" t="s">
        <v>104</v>
      </c>
    </row>
    <row r="71" spans="1:5">
      <c r="A71" s="9"/>
      <c r="B71" s="9"/>
      <c r="C71" s="9">
        <v>0</v>
      </c>
      <c r="D71" s="9">
        <v>6</v>
      </c>
      <c r="E71" s="9">
        <v>14</v>
      </c>
    </row>
    <row r="74" spans="1:5">
      <c r="A74" s="9"/>
      <c r="B74" s="9" t="s">
        <v>30</v>
      </c>
      <c r="C74" s="1" t="s">
        <v>5</v>
      </c>
      <c r="D74" s="1" t="s">
        <v>6</v>
      </c>
      <c r="E74" s="1" t="s">
        <v>7</v>
      </c>
    </row>
    <row r="75" spans="1:5">
      <c r="A75" s="17">
        <v>1</v>
      </c>
      <c r="B75" s="9"/>
      <c r="C75" s="9">
        <v>5</v>
      </c>
      <c r="D75" s="9">
        <v>5</v>
      </c>
      <c r="E75" s="9">
        <v>5</v>
      </c>
    </row>
    <row r="76" spans="1:5">
      <c r="A76" s="9">
        <v>2</v>
      </c>
      <c r="B76" s="9"/>
      <c r="C76" s="9">
        <v>5</v>
      </c>
      <c r="D76" s="9">
        <v>4</v>
      </c>
      <c r="E76" s="9">
        <v>5</v>
      </c>
    </row>
    <row r="77" spans="1:5">
      <c r="A77" s="9">
        <v>3</v>
      </c>
      <c r="B77" s="9"/>
      <c r="C77" s="9">
        <v>5</v>
      </c>
      <c r="D77" s="9">
        <v>4</v>
      </c>
      <c r="E77" s="9">
        <v>5</v>
      </c>
    </row>
    <row r="78" spans="1:5">
      <c r="A78" s="9">
        <v>4</v>
      </c>
      <c r="B78" s="9"/>
      <c r="C78" s="9">
        <v>5</v>
      </c>
      <c r="D78" s="9">
        <v>5</v>
      </c>
      <c r="E78" s="9">
        <v>5</v>
      </c>
    </row>
    <row r="79" spans="1:5">
      <c r="A79" s="9">
        <v>5</v>
      </c>
      <c r="B79" s="9"/>
      <c r="C79" s="9">
        <v>5</v>
      </c>
      <c r="D79" s="9">
        <v>5</v>
      </c>
      <c r="E79" s="9">
        <v>5</v>
      </c>
    </row>
    <row r="80" spans="1:5">
      <c r="A80" s="9">
        <v>6</v>
      </c>
      <c r="B80" s="9"/>
      <c r="C80" s="9">
        <v>5</v>
      </c>
      <c r="D80" s="9">
        <v>5</v>
      </c>
      <c r="E80" s="9">
        <v>5</v>
      </c>
    </row>
    <row r="81" spans="1:7">
      <c r="A81" s="9">
        <v>7</v>
      </c>
      <c r="B81" s="9"/>
      <c r="C81" s="9">
        <v>5</v>
      </c>
      <c r="D81" s="9">
        <v>5</v>
      </c>
      <c r="E81" s="9">
        <v>5</v>
      </c>
    </row>
    <row r="82" spans="1:7">
      <c r="A82" s="9">
        <v>8</v>
      </c>
      <c r="B82" s="9"/>
      <c r="C82" s="9">
        <v>5</v>
      </c>
      <c r="D82" s="9">
        <v>5</v>
      </c>
      <c r="E82" s="9">
        <v>5</v>
      </c>
    </row>
    <row r="83" spans="1:7">
      <c r="A83" s="9">
        <v>9</v>
      </c>
      <c r="B83" s="9"/>
      <c r="C83" s="9">
        <v>5</v>
      </c>
      <c r="D83" s="9">
        <v>5</v>
      </c>
      <c r="E83" s="9">
        <v>5</v>
      </c>
    </row>
    <row r="84" spans="1:7">
      <c r="A84" s="9">
        <v>10</v>
      </c>
      <c r="B84" s="9"/>
      <c r="C84" s="16">
        <v>5</v>
      </c>
      <c r="D84" s="16">
        <v>2</v>
      </c>
      <c r="E84" s="16">
        <v>0</v>
      </c>
    </row>
    <row r="85" spans="1:7">
      <c r="A85" s="9">
        <v>11</v>
      </c>
      <c r="B85" s="9"/>
      <c r="C85" s="9">
        <v>5</v>
      </c>
      <c r="D85" s="9">
        <v>0</v>
      </c>
      <c r="E85" s="9">
        <v>0</v>
      </c>
    </row>
    <row r="86" spans="1:7">
      <c r="A86" s="9">
        <v>12</v>
      </c>
      <c r="B86" s="9"/>
      <c r="C86" s="9">
        <v>5</v>
      </c>
      <c r="D86" s="9">
        <v>5</v>
      </c>
      <c r="E86" s="9">
        <v>5</v>
      </c>
    </row>
    <row r="87" spans="1:7">
      <c r="A87" s="9">
        <v>13</v>
      </c>
      <c r="B87" s="9"/>
      <c r="C87" s="9">
        <v>5</v>
      </c>
      <c r="D87" s="9">
        <v>5</v>
      </c>
      <c r="E87" s="9">
        <v>5</v>
      </c>
    </row>
    <row r="88" spans="1:7">
      <c r="A88" s="9">
        <v>17</v>
      </c>
      <c r="B88" s="9"/>
      <c r="C88" s="9">
        <v>5</v>
      </c>
      <c r="D88" s="9">
        <v>5</v>
      </c>
      <c r="E88" s="9">
        <v>5</v>
      </c>
    </row>
    <row r="89" spans="1:7">
      <c r="A89" s="9">
        <v>18</v>
      </c>
      <c r="B89" s="9"/>
      <c r="C89" s="9">
        <v>5</v>
      </c>
      <c r="D89" s="9">
        <v>5</v>
      </c>
      <c r="E89" s="9">
        <v>5</v>
      </c>
    </row>
    <row r="90" spans="1:7">
      <c r="A90" s="9">
        <v>19</v>
      </c>
      <c r="B90" s="9"/>
      <c r="C90" s="9">
        <v>5</v>
      </c>
      <c r="D90" s="9">
        <v>5</v>
      </c>
      <c r="E90" s="9">
        <v>5</v>
      </c>
    </row>
    <row r="91" spans="1:7">
      <c r="A91" s="17">
        <v>20</v>
      </c>
      <c r="B91" s="9"/>
      <c r="C91" s="9">
        <v>5</v>
      </c>
      <c r="D91" s="9">
        <v>5</v>
      </c>
      <c r="E91" s="9">
        <v>5</v>
      </c>
    </row>
    <row r="92" spans="1:7">
      <c r="A92" s="9"/>
      <c r="B92" s="9"/>
      <c r="C92" s="9"/>
      <c r="D92" s="9"/>
      <c r="E92" s="9"/>
    </row>
    <row r="93" spans="1:7">
      <c r="A93" s="9"/>
      <c r="B93" s="9"/>
      <c r="C93" s="18" t="s">
        <v>102</v>
      </c>
      <c r="D93" s="18" t="s">
        <v>103</v>
      </c>
      <c r="E93" s="18" t="s">
        <v>104</v>
      </c>
    </row>
    <row r="94" spans="1:7">
      <c r="A94" s="9"/>
      <c r="B94" s="9"/>
      <c r="C94" s="9">
        <v>0</v>
      </c>
      <c r="D94" s="9">
        <v>7</v>
      </c>
      <c r="E94" s="9">
        <v>13</v>
      </c>
    </row>
    <row r="95" spans="1:7">
      <c r="G95">
        <v>1</v>
      </c>
    </row>
    <row r="96" spans="1:7">
      <c r="G96">
        <v>1</v>
      </c>
    </row>
    <row r="97" spans="1:7">
      <c r="A97" s="9"/>
      <c r="B97" s="9" t="s">
        <v>30</v>
      </c>
      <c r="C97" s="1" t="s">
        <v>5</v>
      </c>
      <c r="D97" s="1" t="s">
        <v>6</v>
      </c>
      <c r="E97" s="1" t="s">
        <v>7</v>
      </c>
      <c r="G97">
        <v>1</v>
      </c>
    </row>
    <row r="98" spans="1:7">
      <c r="A98" s="17">
        <v>1</v>
      </c>
      <c r="B98" s="9"/>
      <c r="C98" s="9">
        <v>5</v>
      </c>
      <c r="D98" s="9">
        <v>5</v>
      </c>
      <c r="E98" s="9">
        <v>5</v>
      </c>
      <c r="G98" s="9">
        <v>0.8</v>
      </c>
    </row>
    <row r="99" spans="1:7">
      <c r="A99" s="9">
        <v>2</v>
      </c>
      <c r="B99" s="9"/>
      <c r="C99" s="9">
        <v>5</v>
      </c>
      <c r="D99" s="9">
        <v>4</v>
      </c>
      <c r="E99" s="9">
        <v>5</v>
      </c>
      <c r="G99" s="9">
        <v>0.6</v>
      </c>
    </row>
    <row r="100" spans="1:7">
      <c r="A100" s="9">
        <v>3</v>
      </c>
      <c r="B100" s="9"/>
      <c r="C100" s="9">
        <v>5</v>
      </c>
      <c r="D100" s="9">
        <v>4</v>
      </c>
      <c r="E100" s="9">
        <v>5</v>
      </c>
      <c r="G100" s="9">
        <v>0.8</v>
      </c>
    </row>
    <row r="101" spans="1:7">
      <c r="A101" s="9">
        <v>4</v>
      </c>
      <c r="B101" s="9"/>
      <c r="C101" s="9">
        <v>5</v>
      </c>
      <c r="D101" s="9">
        <v>5</v>
      </c>
      <c r="E101" s="9">
        <v>5</v>
      </c>
      <c r="G101" s="9">
        <v>1</v>
      </c>
    </row>
    <row r="102" spans="1:7">
      <c r="A102" s="9">
        <v>5</v>
      </c>
      <c r="B102" s="9"/>
      <c r="C102" s="9">
        <v>5</v>
      </c>
      <c r="D102" s="9">
        <v>5</v>
      </c>
      <c r="E102" s="9">
        <v>5</v>
      </c>
      <c r="G102" s="9">
        <v>1</v>
      </c>
    </row>
    <row r="103" spans="1:7">
      <c r="A103" s="9">
        <v>6</v>
      </c>
      <c r="B103" s="9"/>
      <c r="C103" s="9">
        <v>5</v>
      </c>
      <c r="D103" s="9">
        <v>5</v>
      </c>
      <c r="E103" s="9">
        <v>5</v>
      </c>
      <c r="G103" s="9">
        <v>1</v>
      </c>
    </row>
    <row r="104" spans="1:7">
      <c r="A104" s="9">
        <v>7</v>
      </c>
      <c r="B104" s="9"/>
      <c r="C104" s="9">
        <v>5</v>
      </c>
      <c r="D104" s="9">
        <v>5</v>
      </c>
      <c r="E104" s="9">
        <v>5</v>
      </c>
      <c r="G104" s="9">
        <v>1</v>
      </c>
    </row>
    <row r="105" spans="1:7">
      <c r="A105" s="9">
        <v>8</v>
      </c>
      <c r="B105" s="9"/>
      <c r="C105" s="9">
        <v>5</v>
      </c>
      <c r="D105" s="9">
        <v>5</v>
      </c>
      <c r="E105" s="9">
        <v>5</v>
      </c>
      <c r="G105" s="9">
        <v>1</v>
      </c>
    </row>
    <row r="106" spans="1:7">
      <c r="A106" s="9">
        <v>9</v>
      </c>
      <c r="B106" s="9"/>
      <c r="C106" s="9">
        <v>5</v>
      </c>
      <c r="D106" s="9">
        <v>5</v>
      </c>
      <c r="E106" s="9">
        <v>5</v>
      </c>
      <c r="G106" s="9">
        <v>1</v>
      </c>
    </row>
    <row r="107" spans="1:7">
      <c r="A107" s="9">
        <v>10</v>
      </c>
      <c r="B107" s="9"/>
      <c r="C107" s="16">
        <v>5</v>
      </c>
      <c r="D107" s="16">
        <v>2</v>
      </c>
      <c r="E107" s="16">
        <v>0</v>
      </c>
      <c r="G107" s="9">
        <v>1</v>
      </c>
    </row>
    <row r="108" spans="1:7">
      <c r="A108" s="9">
        <v>11</v>
      </c>
      <c r="B108" s="9"/>
      <c r="C108" s="9">
        <v>5</v>
      </c>
      <c r="D108" s="9">
        <v>0</v>
      </c>
      <c r="E108" s="9">
        <v>0</v>
      </c>
      <c r="G108" s="9">
        <v>1</v>
      </c>
    </row>
    <row r="109" spans="1:7">
      <c r="A109" s="9">
        <v>12</v>
      </c>
      <c r="B109" s="9"/>
      <c r="C109" s="9">
        <v>5</v>
      </c>
      <c r="D109" s="9">
        <v>5</v>
      </c>
      <c r="E109" s="9">
        <v>5</v>
      </c>
      <c r="G109" s="9">
        <v>1</v>
      </c>
    </row>
    <row r="110" spans="1:7">
      <c r="A110" s="9">
        <v>13</v>
      </c>
      <c r="B110" s="9"/>
      <c r="C110" s="9">
        <v>5</v>
      </c>
      <c r="D110" s="9">
        <v>5</v>
      </c>
      <c r="E110" s="9">
        <v>5</v>
      </c>
      <c r="G110" s="9">
        <v>1</v>
      </c>
    </row>
    <row r="111" spans="1:7">
      <c r="A111" s="9">
        <v>17</v>
      </c>
      <c r="B111" s="9"/>
      <c r="C111" s="9">
        <v>5</v>
      </c>
      <c r="D111" s="9">
        <v>5</v>
      </c>
      <c r="E111" s="9">
        <v>5</v>
      </c>
      <c r="G111" s="9">
        <v>1</v>
      </c>
    </row>
    <row r="112" spans="1:7">
      <c r="A112" s="9">
        <v>18</v>
      </c>
      <c r="B112" s="9"/>
      <c r="C112" s="9">
        <v>5</v>
      </c>
      <c r="D112" s="9">
        <v>5</v>
      </c>
      <c r="E112" s="9">
        <v>5</v>
      </c>
      <c r="G112" s="9">
        <v>1</v>
      </c>
    </row>
    <row r="113" spans="1:7">
      <c r="A113" s="9">
        <v>19</v>
      </c>
      <c r="B113" s="9"/>
      <c r="C113" s="9">
        <v>5</v>
      </c>
      <c r="D113" s="9">
        <v>5</v>
      </c>
      <c r="E113" s="9">
        <v>5</v>
      </c>
      <c r="G113" s="9">
        <v>1</v>
      </c>
    </row>
    <row r="114" spans="1:7">
      <c r="A114" s="17">
        <v>20</v>
      </c>
      <c r="B114" s="9"/>
      <c r="C114" s="9">
        <v>5</v>
      </c>
      <c r="D114" s="9">
        <v>5</v>
      </c>
      <c r="E114" s="9">
        <v>5</v>
      </c>
      <c r="G114" s="9">
        <v>1</v>
      </c>
    </row>
    <row r="115" spans="1:7">
      <c r="A115" s="9"/>
      <c r="B115" s="9"/>
      <c r="C115" s="9"/>
      <c r="D115" s="9"/>
      <c r="E115" s="9"/>
    </row>
    <row r="116" spans="1:7">
      <c r="A116" s="9"/>
      <c r="B116" s="9"/>
      <c r="C116" s="18" t="s">
        <v>102</v>
      </c>
      <c r="D116" s="18" t="s">
        <v>103</v>
      </c>
      <c r="E116" s="18" t="s">
        <v>104</v>
      </c>
    </row>
    <row r="117" spans="1:7">
      <c r="A117" s="9"/>
      <c r="B117" s="9"/>
      <c r="C117" s="9">
        <v>0</v>
      </c>
      <c r="D117" s="9">
        <v>7</v>
      </c>
      <c r="E117" s="9">
        <v>13</v>
      </c>
    </row>
    <row r="120" spans="1:7">
      <c r="C120" s="13" cm="1">
        <f t="array" ref="C120">SUM(C8:C24+C30:C46+C52:C68+C75:C91+C98:C114)/85</f>
        <v>5</v>
      </c>
      <c r="D120" s="13" cm="1">
        <f t="array" ref="D120">SUM(D8:D24+D30:D46+D52:D68+D75:D91+D98:D114)/85</f>
        <v>4.3176470588235292</v>
      </c>
      <c r="E120" s="13" cm="1">
        <f t="array" ref="E120">SUM(E8:E24+E30:E46+E52:E68+E75:E91+E98:E114)/85</f>
        <v>4.3058823529411763</v>
      </c>
      <c r="F120" s="13">
        <f>AVERAGE(G95:G114)</f>
        <v>0.96</v>
      </c>
    </row>
    <row r="121" spans="1:7">
      <c r="C121" s="13">
        <f>SUM(C27+C49+C71+C94+C117)/5</f>
        <v>0</v>
      </c>
      <c r="D121" s="13">
        <f t="shared" ref="D121:E121" si="0">SUM(D27+D49+D71+D94+D117)/5</f>
        <v>6.6</v>
      </c>
      <c r="E121" s="13">
        <f t="shared" si="0"/>
        <v>13.4</v>
      </c>
      <c r="F121" s="13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D8DC-FE80-0C44-B44F-E30D98C51F3A}">
  <dimension ref="A1:E27"/>
  <sheetViews>
    <sheetView workbookViewId="0">
      <selection activeCell="E4" sqref="E4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9"/>
      <c r="C3" s="9">
        <v>5</v>
      </c>
      <c r="D3" s="9">
        <v>5</v>
      </c>
      <c r="E3" s="9">
        <v>5</v>
      </c>
    </row>
    <row r="4" spans="1:5">
      <c r="A4" s="9"/>
      <c r="B4" s="9"/>
      <c r="C4" s="9">
        <v>5</v>
      </c>
      <c r="D4" s="9">
        <v>5</v>
      </c>
      <c r="E4" s="9">
        <v>0</v>
      </c>
    </row>
    <row r="5" spans="1:5">
      <c r="A5" s="9"/>
      <c r="B5" s="9"/>
      <c r="C5" s="9">
        <v>5</v>
      </c>
      <c r="D5" s="9">
        <v>5</v>
      </c>
      <c r="E5" s="9">
        <v>5</v>
      </c>
    </row>
    <row r="6" spans="1:5">
      <c r="A6" s="9"/>
      <c r="B6" s="9"/>
      <c r="C6" s="9"/>
      <c r="D6" s="9"/>
      <c r="E6" s="9"/>
    </row>
    <row r="7" spans="1:5">
      <c r="A7" s="9"/>
      <c r="B7" s="9" t="s">
        <v>30</v>
      </c>
      <c r="C7" s="1" t="s">
        <v>5</v>
      </c>
      <c r="D7" s="1" t="s">
        <v>6</v>
      </c>
      <c r="E7" s="1" t="s">
        <v>7</v>
      </c>
    </row>
    <row r="8" spans="1:5">
      <c r="A8" s="17">
        <v>1</v>
      </c>
      <c r="B8" s="9"/>
      <c r="C8" s="9">
        <v>5</v>
      </c>
      <c r="D8" s="9">
        <v>5</v>
      </c>
      <c r="E8" s="9">
        <v>5</v>
      </c>
    </row>
    <row r="9" spans="1:5">
      <c r="A9" s="9">
        <v>2</v>
      </c>
      <c r="B9" s="9"/>
      <c r="C9" s="9">
        <v>5</v>
      </c>
      <c r="D9" s="9">
        <v>4</v>
      </c>
      <c r="E9" s="9">
        <v>5</v>
      </c>
    </row>
    <row r="10" spans="1:5">
      <c r="A10" s="9">
        <v>3</v>
      </c>
      <c r="B10" s="9"/>
      <c r="C10" s="9">
        <v>5</v>
      </c>
      <c r="D10" s="9">
        <v>4</v>
      </c>
      <c r="E10" s="9">
        <v>5</v>
      </c>
    </row>
    <row r="11" spans="1:5">
      <c r="A11" s="9">
        <v>4</v>
      </c>
      <c r="B11" s="9"/>
      <c r="C11" s="9">
        <v>5</v>
      </c>
      <c r="D11" s="9">
        <v>5</v>
      </c>
      <c r="E11" s="9">
        <v>5</v>
      </c>
    </row>
    <row r="12" spans="1:5">
      <c r="A12" s="9">
        <v>5</v>
      </c>
      <c r="B12" s="9"/>
      <c r="C12" s="9">
        <v>5</v>
      </c>
      <c r="D12" s="9">
        <v>5</v>
      </c>
      <c r="E12" s="9">
        <v>5</v>
      </c>
    </row>
    <row r="13" spans="1:5">
      <c r="A13" s="9">
        <v>6</v>
      </c>
      <c r="B13" s="9"/>
      <c r="C13" s="9">
        <v>5</v>
      </c>
      <c r="D13" s="9">
        <v>5</v>
      </c>
      <c r="E13" s="9">
        <v>5</v>
      </c>
    </row>
    <row r="14" spans="1:5">
      <c r="A14" s="9">
        <v>7</v>
      </c>
      <c r="B14" s="9"/>
      <c r="C14" s="9">
        <v>5</v>
      </c>
      <c r="D14" s="9">
        <v>5</v>
      </c>
      <c r="E14" s="9">
        <v>5</v>
      </c>
    </row>
    <row r="15" spans="1:5">
      <c r="A15" s="9">
        <v>8</v>
      </c>
      <c r="B15" s="9"/>
      <c r="C15" s="9">
        <v>5</v>
      </c>
      <c r="D15" s="9">
        <v>5</v>
      </c>
      <c r="E15" s="9">
        <v>5</v>
      </c>
    </row>
    <row r="16" spans="1:5">
      <c r="A16" s="9">
        <v>9</v>
      </c>
      <c r="B16" s="9"/>
      <c r="C16" s="9">
        <v>5</v>
      </c>
      <c r="D16" s="9">
        <v>5</v>
      </c>
      <c r="E16" s="9">
        <v>5</v>
      </c>
    </row>
    <row r="17" spans="1:5">
      <c r="A17" s="9">
        <v>10</v>
      </c>
      <c r="B17" s="9"/>
      <c r="C17" s="16">
        <v>5</v>
      </c>
      <c r="D17" s="16">
        <v>2</v>
      </c>
      <c r="E17" s="16">
        <v>0</v>
      </c>
    </row>
    <row r="18" spans="1:5">
      <c r="A18" s="9">
        <v>11</v>
      </c>
      <c r="B18" s="9"/>
      <c r="C18" s="9">
        <v>5</v>
      </c>
      <c r="D18" s="9">
        <v>0</v>
      </c>
      <c r="E18" s="9">
        <v>0</v>
      </c>
    </row>
    <row r="19" spans="1:5">
      <c r="A19" s="9">
        <v>12</v>
      </c>
      <c r="B19" s="9"/>
      <c r="C19" s="9">
        <v>5</v>
      </c>
      <c r="D19" s="9">
        <v>5</v>
      </c>
      <c r="E19" s="9">
        <v>5</v>
      </c>
    </row>
    <row r="20" spans="1:5">
      <c r="A20" s="9">
        <v>13</v>
      </c>
      <c r="B20" s="9"/>
      <c r="C20" s="9">
        <v>5</v>
      </c>
      <c r="D20" s="9">
        <v>5</v>
      </c>
      <c r="E20" s="9">
        <v>5</v>
      </c>
    </row>
    <row r="21" spans="1:5">
      <c r="A21" s="9">
        <v>17</v>
      </c>
      <c r="B21" s="9"/>
      <c r="C21" s="9">
        <v>5</v>
      </c>
      <c r="D21" s="9">
        <v>5</v>
      </c>
      <c r="E21" s="9">
        <v>5</v>
      </c>
    </row>
    <row r="22" spans="1:5">
      <c r="A22" s="9">
        <v>18</v>
      </c>
      <c r="B22" s="9"/>
      <c r="C22" s="9">
        <v>5</v>
      </c>
      <c r="D22" s="9">
        <v>5</v>
      </c>
      <c r="E22" s="9">
        <v>5</v>
      </c>
    </row>
    <row r="23" spans="1:5">
      <c r="A23" s="9">
        <v>19</v>
      </c>
      <c r="B23" s="9"/>
      <c r="C23" s="9">
        <v>5</v>
      </c>
      <c r="D23" s="9">
        <v>5</v>
      </c>
      <c r="E23" s="9">
        <v>5</v>
      </c>
    </row>
    <row r="24" spans="1:5">
      <c r="A24" s="17">
        <v>20</v>
      </c>
      <c r="B24" s="9"/>
      <c r="C24" s="9">
        <v>5</v>
      </c>
      <c r="D24" s="9">
        <v>5</v>
      </c>
      <c r="E24" s="9">
        <v>5</v>
      </c>
    </row>
    <row r="25" spans="1:5">
      <c r="A25" s="9"/>
      <c r="B25" s="9"/>
      <c r="C25" s="9"/>
      <c r="D25" s="9"/>
      <c r="E25" s="9"/>
    </row>
    <row r="26" spans="1:5">
      <c r="A26" s="9"/>
      <c r="B26" s="9"/>
      <c r="C26" s="18" t="s">
        <v>102</v>
      </c>
      <c r="D26" s="18" t="s">
        <v>103</v>
      </c>
      <c r="E26" s="18" t="s">
        <v>104</v>
      </c>
    </row>
    <row r="27" spans="1:5">
      <c r="A27" s="9"/>
      <c r="B27" s="9"/>
      <c r="C27" s="9">
        <v>0</v>
      </c>
      <c r="D27" s="9">
        <v>6</v>
      </c>
      <c r="E27" s="9">
        <v>14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8904-A959-064D-99F6-E0EE0F0B5134}">
  <dimension ref="A1:L119"/>
  <sheetViews>
    <sheetView workbookViewId="0">
      <selection activeCell="E29" sqref="A1:E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12">
      <c r="A1" s="12" t="s">
        <v>101</v>
      </c>
    </row>
    <row r="2" spans="1:12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12">
      <c r="B3" s="1"/>
      <c r="C3" s="1">
        <v>3</v>
      </c>
      <c r="D3" s="1">
        <v>0</v>
      </c>
      <c r="E3" s="1">
        <v>5</v>
      </c>
      <c r="F3" s="1"/>
    </row>
    <row r="4" spans="1:12">
      <c r="C4" s="1">
        <v>5</v>
      </c>
      <c r="D4" s="1">
        <v>5</v>
      </c>
      <c r="E4" s="1">
        <v>5</v>
      </c>
    </row>
    <row r="5" spans="1:12">
      <c r="C5" s="1">
        <v>5</v>
      </c>
      <c r="D5" s="1">
        <v>5</v>
      </c>
      <c r="E5" s="1">
        <v>5</v>
      </c>
    </row>
    <row r="6" spans="1:12">
      <c r="C6" s="1">
        <v>1</v>
      </c>
      <c r="D6" s="1">
        <v>0</v>
      </c>
      <c r="E6" s="1">
        <v>5</v>
      </c>
    </row>
    <row r="7" spans="1:12">
      <c r="C7" s="1">
        <v>5</v>
      </c>
      <c r="D7" s="1">
        <v>5</v>
      </c>
      <c r="E7" s="1">
        <v>5</v>
      </c>
    </row>
    <row r="8" spans="1:12">
      <c r="C8" s="1">
        <v>1</v>
      </c>
      <c r="D8" s="1">
        <v>0</v>
      </c>
      <c r="E8" s="1">
        <v>5</v>
      </c>
      <c r="J8" s="13">
        <f>AVERAGE(C3:C8)</f>
        <v>3.3333333333333335</v>
      </c>
      <c r="K8" s="13">
        <f t="shared" ref="K8:M8" si="0">AVERAGE(D3:D8)</f>
        <v>2.5</v>
      </c>
      <c r="L8" s="13">
        <f t="shared" si="0"/>
        <v>5</v>
      </c>
    </row>
    <row r="10" spans="1:12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12">
      <c r="A11" s="9">
        <v>1</v>
      </c>
      <c r="C11" s="9">
        <v>5</v>
      </c>
      <c r="D11" s="9">
        <v>0</v>
      </c>
      <c r="E11" s="9">
        <v>0</v>
      </c>
    </row>
    <row r="12" spans="1:12">
      <c r="A12" s="9">
        <v>2</v>
      </c>
      <c r="C12" s="9">
        <v>5</v>
      </c>
      <c r="D12" s="9">
        <v>5</v>
      </c>
      <c r="E12" s="9">
        <v>5</v>
      </c>
    </row>
    <row r="13" spans="1:12">
      <c r="A13" s="9">
        <v>3</v>
      </c>
      <c r="C13" s="9">
        <v>5</v>
      </c>
      <c r="D13" s="9">
        <v>5</v>
      </c>
      <c r="E13" s="9">
        <v>5</v>
      </c>
    </row>
    <row r="14" spans="1:12">
      <c r="A14" s="9">
        <v>4</v>
      </c>
      <c r="C14" s="9">
        <v>5</v>
      </c>
      <c r="D14" s="9">
        <v>5</v>
      </c>
      <c r="E14" s="9">
        <v>5</v>
      </c>
    </row>
    <row r="15" spans="1:12">
      <c r="A15" s="9">
        <v>5</v>
      </c>
      <c r="C15" s="9">
        <v>5</v>
      </c>
      <c r="D15" s="9">
        <v>0</v>
      </c>
      <c r="E15" s="9">
        <v>0</v>
      </c>
    </row>
    <row r="16" spans="1:12">
      <c r="A16" s="9">
        <v>6</v>
      </c>
      <c r="C16" s="9">
        <v>5</v>
      </c>
      <c r="D16" s="9">
        <v>5</v>
      </c>
      <c r="E16" s="9">
        <v>5</v>
      </c>
    </row>
    <row r="17" spans="1:6">
      <c r="A17" s="9">
        <v>7</v>
      </c>
      <c r="C17" s="9">
        <v>5</v>
      </c>
      <c r="D17" s="9">
        <v>0</v>
      </c>
      <c r="E17" s="9">
        <v>0</v>
      </c>
    </row>
    <row r="18" spans="1:6">
      <c r="A18" s="9">
        <v>8</v>
      </c>
      <c r="C18" s="9">
        <v>5</v>
      </c>
      <c r="D18" s="9">
        <v>5</v>
      </c>
      <c r="E18" s="9">
        <v>5</v>
      </c>
    </row>
    <row r="19" spans="1:6">
      <c r="A19" s="9">
        <v>9</v>
      </c>
      <c r="C19" s="9">
        <v>5</v>
      </c>
      <c r="D19" s="9">
        <v>5</v>
      </c>
      <c r="E19" s="9">
        <v>5</v>
      </c>
    </row>
    <row r="20" spans="1:6">
      <c r="A20" s="9">
        <v>10</v>
      </c>
      <c r="C20" s="9">
        <v>5</v>
      </c>
      <c r="D20" s="9">
        <v>5</v>
      </c>
      <c r="E20" s="9">
        <v>5</v>
      </c>
    </row>
    <row r="21" spans="1:6">
      <c r="A21" s="9">
        <v>11</v>
      </c>
      <c r="C21" s="9">
        <v>5</v>
      </c>
      <c r="D21" s="9">
        <v>0</v>
      </c>
      <c r="E21" s="9">
        <v>0</v>
      </c>
    </row>
    <row r="22" spans="1:6">
      <c r="A22" s="9">
        <v>18</v>
      </c>
      <c r="C22" s="9">
        <v>5</v>
      </c>
      <c r="D22" s="9">
        <v>5</v>
      </c>
      <c r="E22" s="9">
        <v>5</v>
      </c>
    </row>
    <row r="23" spans="1:6">
      <c r="A23" s="9">
        <v>19</v>
      </c>
      <c r="C23" s="9">
        <v>5</v>
      </c>
      <c r="D23" s="9">
        <v>5</v>
      </c>
      <c r="E23" s="9">
        <v>5</v>
      </c>
    </row>
    <row r="24" spans="1:6">
      <c r="A24" s="9">
        <v>20</v>
      </c>
      <c r="C24" s="9">
        <v>5</v>
      </c>
      <c r="D24" s="9">
        <v>5</v>
      </c>
      <c r="E24" s="9">
        <v>5</v>
      </c>
    </row>
    <row r="26" spans="1:6">
      <c r="A26" s="12"/>
    </row>
    <row r="28" spans="1:6">
      <c r="C28" s="15" t="s">
        <v>102</v>
      </c>
      <c r="D28" s="15" t="s">
        <v>103</v>
      </c>
      <c r="E28" s="15" t="s">
        <v>104</v>
      </c>
    </row>
    <row r="29" spans="1:6">
      <c r="C29" s="9">
        <v>2</v>
      </c>
      <c r="D29" s="9">
        <v>4</v>
      </c>
      <c r="E29" s="9">
        <v>14</v>
      </c>
    </row>
    <row r="31" spans="1:6">
      <c r="B31" s="9" t="s">
        <v>30</v>
      </c>
      <c r="C31" s="1" t="s">
        <v>5</v>
      </c>
      <c r="D31" s="1" t="s">
        <v>6</v>
      </c>
      <c r="E31" s="1" t="s">
        <v>7</v>
      </c>
      <c r="F31" s="1" t="s">
        <v>8</v>
      </c>
    </row>
    <row r="32" spans="1:6">
      <c r="A32" s="9">
        <v>1</v>
      </c>
      <c r="C32" s="9">
        <v>5</v>
      </c>
      <c r="D32" s="9">
        <v>0</v>
      </c>
      <c r="E32" s="9">
        <v>0</v>
      </c>
    </row>
    <row r="33" spans="1:5">
      <c r="A33" s="9">
        <v>2</v>
      </c>
      <c r="C33" s="9">
        <v>5</v>
      </c>
      <c r="D33" s="9">
        <v>5</v>
      </c>
      <c r="E33" s="9">
        <v>5</v>
      </c>
    </row>
    <row r="34" spans="1:5">
      <c r="A34" s="9">
        <v>3</v>
      </c>
      <c r="C34" s="9">
        <v>5</v>
      </c>
      <c r="D34" s="9">
        <v>5</v>
      </c>
      <c r="E34" s="9">
        <v>5</v>
      </c>
    </row>
    <row r="35" spans="1:5">
      <c r="A35" s="9">
        <v>4</v>
      </c>
      <c r="C35" s="9">
        <v>5</v>
      </c>
      <c r="D35" s="9">
        <v>5</v>
      </c>
      <c r="E35" s="9">
        <v>5</v>
      </c>
    </row>
    <row r="36" spans="1:5">
      <c r="A36" s="9">
        <v>5</v>
      </c>
      <c r="C36" s="9">
        <v>5</v>
      </c>
      <c r="D36" s="9">
        <v>0</v>
      </c>
      <c r="E36" s="9">
        <v>0</v>
      </c>
    </row>
    <row r="37" spans="1:5">
      <c r="A37" s="9">
        <v>6</v>
      </c>
      <c r="C37" s="9">
        <v>5</v>
      </c>
      <c r="D37" s="9">
        <v>5</v>
      </c>
      <c r="E37" s="9">
        <v>5</v>
      </c>
    </row>
    <row r="38" spans="1:5">
      <c r="A38" s="9">
        <v>7</v>
      </c>
      <c r="C38" s="9">
        <v>5</v>
      </c>
      <c r="D38" s="9">
        <v>5</v>
      </c>
      <c r="E38" s="9">
        <v>5</v>
      </c>
    </row>
    <row r="39" spans="1:5">
      <c r="A39" s="9">
        <v>8</v>
      </c>
      <c r="C39" s="9">
        <v>5</v>
      </c>
      <c r="D39" s="9">
        <v>0</v>
      </c>
      <c r="E39" s="9">
        <v>0</v>
      </c>
    </row>
    <row r="40" spans="1:5">
      <c r="A40" s="9">
        <v>9</v>
      </c>
      <c r="C40" s="9">
        <v>5</v>
      </c>
      <c r="D40" s="9">
        <v>5</v>
      </c>
      <c r="E40" s="9">
        <v>5</v>
      </c>
    </row>
    <row r="41" spans="1:5">
      <c r="A41" s="9">
        <v>10</v>
      </c>
      <c r="C41" s="9">
        <v>5</v>
      </c>
      <c r="D41" s="9">
        <v>5</v>
      </c>
      <c r="E41" s="9">
        <v>5</v>
      </c>
    </row>
    <row r="42" spans="1:5">
      <c r="A42" s="9">
        <v>11</v>
      </c>
      <c r="C42" s="9">
        <v>5</v>
      </c>
      <c r="D42" s="9">
        <v>0</v>
      </c>
      <c r="E42" s="9">
        <v>0</v>
      </c>
    </row>
    <row r="43" spans="1:5">
      <c r="A43" s="9">
        <v>18</v>
      </c>
      <c r="C43" s="9">
        <v>5</v>
      </c>
      <c r="D43" s="9">
        <v>5</v>
      </c>
      <c r="E43" s="9">
        <v>5</v>
      </c>
    </row>
    <row r="44" spans="1:5">
      <c r="A44" s="9">
        <v>19</v>
      </c>
      <c r="C44" s="9">
        <v>5</v>
      </c>
      <c r="D44" s="9">
        <v>5</v>
      </c>
      <c r="E44" s="9">
        <v>5</v>
      </c>
    </row>
    <row r="45" spans="1:5">
      <c r="A45" s="9">
        <v>20</v>
      </c>
      <c r="C45" s="9">
        <v>5</v>
      </c>
      <c r="D45" s="9">
        <v>5</v>
      </c>
      <c r="E45" s="9">
        <v>5</v>
      </c>
    </row>
    <row r="47" spans="1:5">
      <c r="A47" s="12"/>
    </row>
    <row r="49" spans="1:7">
      <c r="C49" s="15" t="s">
        <v>102</v>
      </c>
      <c r="D49" s="15" t="s">
        <v>103</v>
      </c>
      <c r="E49" s="15" t="s">
        <v>104</v>
      </c>
    </row>
    <row r="50" spans="1:7">
      <c r="C50" s="9">
        <v>2</v>
      </c>
      <c r="D50" s="9">
        <v>4</v>
      </c>
      <c r="E50" s="9">
        <v>14</v>
      </c>
    </row>
    <row r="53" spans="1:7">
      <c r="B53" s="9" t="s">
        <v>30</v>
      </c>
      <c r="C53" s="1" t="s">
        <v>5</v>
      </c>
      <c r="D53" s="1" t="s">
        <v>6</v>
      </c>
      <c r="E53" s="1" t="s">
        <v>7</v>
      </c>
      <c r="F53" s="13"/>
      <c r="G53" s="13"/>
    </row>
    <row r="54" spans="1:7">
      <c r="A54" s="9">
        <v>1</v>
      </c>
      <c r="C54" s="9">
        <v>5</v>
      </c>
      <c r="D54" s="9">
        <v>0</v>
      </c>
      <c r="E54" s="9">
        <v>0</v>
      </c>
      <c r="F54" s="13"/>
      <c r="G54" s="13"/>
    </row>
    <row r="55" spans="1:7">
      <c r="A55" s="9">
        <v>2</v>
      </c>
      <c r="C55" s="9">
        <v>5</v>
      </c>
      <c r="D55" s="9">
        <v>5</v>
      </c>
      <c r="E55" s="9">
        <v>5</v>
      </c>
    </row>
    <row r="56" spans="1:7">
      <c r="A56" s="9">
        <v>3</v>
      </c>
      <c r="C56" s="9">
        <v>5</v>
      </c>
      <c r="D56" s="9">
        <v>5</v>
      </c>
      <c r="E56" s="9">
        <v>5</v>
      </c>
    </row>
    <row r="57" spans="1:7">
      <c r="A57" s="9">
        <v>4</v>
      </c>
      <c r="C57" s="9">
        <v>5</v>
      </c>
      <c r="D57" s="9">
        <v>5</v>
      </c>
      <c r="E57" s="9">
        <v>5</v>
      </c>
    </row>
    <row r="58" spans="1:7">
      <c r="A58" s="9">
        <v>5</v>
      </c>
      <c r="C58" s="9">
        <v>5</v>
      </c>
      <c r="D58" s="9">
        <v>0</v>
      </c>
      <c r="E58" s="9">
        <v>0</v>
      </c>
    </row>
    <row r="59" spans="1:7">
      <c r="A59" s="9">
        <v>6</v>
      </c>
      <c r="C59" s="9">
        <v>5</v>
      </c>
      <c r="D59" s="9">
        <v>5</v>
      </c>
      <c r="E59" s="9">
        <v>5</v>
      </c>
    </row>
    <row r="60" spans="1:7">
      <c r="A60" s="9">
        <v>7</v>
      </c>
      <c r="C60" s="9">
        <v>5</v>
      </c>
      <c r="D60" s="9">
        <v>4</v>
      </c>
      <c r="E60" s="9">
        <v>5</v>
      </c>
    </row>
    <row r="61" spans="1:7">
      <c r="A61" s="9">
        <v>8</v>
      </c>
      <c r="C61" s="9">
        <v>5</v>
      </c>
      <c r="D61" s="9">
        <v>5</v>
      </c>
      <c r="E61" s="9">
        <v>5</v>
      </c>
    </row>
    <row r="62" spans="1:7">
      <c r="A62" s="9">
        <v>9</v>
      </c>
      <c r="C62" s="9">
        <v>5</v>
      </c>
      <c r="D62" s="9">
        <v>5</v>
      </c>
      <c r="E62" s="9">
        <v>5</v>
      </c>
    </row>
    <row r="63" spans="1:7">
      <c r="A63" s="9">
        <v>10</v>
      </c>
      <c r="C63" s="9">
        <v>5</v>
      </c>
      <c r="D63" s="9">
        <v>5</v>
      </c>
      <c r="E63" s="9">
        <v>5</v>
      </c>
    </row>
    <row r="64" spans="1:7">
      <c r="A64" s="9">
        <v>11</v>
      </c>
      <c r="C64" s="9">
        <v>5</v>
      </c>
      <c r="D64" s="9">
        <v>0</v>
      </c>
      <c r="E64" s="9">
        <v>0</v>
      </c>
    </row>
    <row r="65" spans="1:5">
      <c r="A65" s="9">
        <v>18</v>
      </c>
      <c r="C65" s="9">
        <v>5</v>
      </c>
      <c r="D65" s="9">
        <v>5</v>
      </c>
      <c r="E65" s="9">
        <v>5</v>
      </c>
    </row>
    <row r="66" spans="1:5">
      <c r="A66" s="9">
        <v>19</v>
      </c>
      <c r="C66" s="9">
        <v>5</v>
      </c>
      <c r="D66" s="9">
        <v>5</v>
      </c>
      <c r="E66" s="9">
        <v>5</v>
      </c>
    </row>
    <row r="67" spans="1:5">
      <c r="A67" s="9">
        <v>20</v>
      </c>
      <c r="C67" s="9">
        <v>5</v>
      </c>
      <c r="D67" s="9">
        <v>5</v>
      </c>
      <c r="E67" s="9">
        <v>5</v>
      </c>
    </row>
    <row r="69" spans="1:5">
      <c r="A69" s="12"/>
    </row>
    <row r="71" spans="1:5">
      <c r="C71" s="15" t="s">
        <v>102</v>
      </c>
      <c r="D71" s="15" t="s">
        <v>103</v>
      </c>
      <c r="E71" s="15" t="s">
        <v>104</v>
      </c>
    </row>
    <row r="72" spans="1:5">
      <c r="C72" s="9">
        <v>2</v>
      </c>
      <c r="D72" s="9">
        <v>4</v>
      </c>
      <c r="E72" s="9">
        <v>14</v>
      </c>
    </row>
    <row r="74" spans="1:5">
      <c r="B74" s="9" t="s">
        <v>30</v>
      </c>
      <c r="C74" s="1" t="s">
        <v>5</v>
      </c>
      <c r="D74" s="1" t="s">
        <v>6</v>
      </c>
      <c r="E74" s="1" t="s">
        <v>7</v>
      </c>
    </row>
    <row r="75" spans="1:5">
      <c r="A75" s="9">
        <v>1</v>
      </c>
      <c r="C75" s="9">
        <v>5</v>
      </c>
      <c r="D75" s="9">
        <v>5</v>
      </c>
      <c r="E75" s="9">
        <v>5</v>
      </c>
    </row>
    <row r="76" spans="1:5">
      <c r="A76" s="9">
        <v>2</v>
      </c>
      <c r="C76" s="9">
        <v>5</v>
      </c>
      <c r="D76" s="9">
        <v>5</v>
      </c>
      <c r="E76" s="9">
        <v>5</v>
      </c>
    </row>
    <row r="77" spans="1:5">
      <c r="A77" s="9">
        <v>3</v>
      </c>
      <c r="C77" s="9">
        <v>5</v>
      </c>
      <c r="D77" s="9">
        <v>5</v>
      </c>
      <c r="E77" s="9">
        <v>5</v>
      </c>
    </row>
    <row r="78" spans="1:5">
      <c r="A78" s="9">
        <v>4</v>
      </c>
      <c r="C78" s="9">
        <v>5</v>
      </c>
      <c r="D78" s="9">
        <v>5</v>
      </c>
      <c r="E78" s="9">
        <v>5</v>
      </c>
    </row>
    <row r="79" spans="1:5">
      <c r="A79" s="9">
        <v>5</v>
      </c>
      <c r="C79" s="9">
        <v>5</v>
      </c>
      <c r="D79" s="9">
        <v>0</v>
      </c>
      <c r="E79" s="9">
        <v>0</v>
      </c>
    </row>
    <row r="80" spans="1:5">
      <c r="A80" s="9">
        <v>6</v>
      </c>
      <c r="C80" s="9">
        <v>5</v>
      </c>
      <c r="D80" s="9">
        <v>5</v>
      </c>
      <c r="E80" s="9">
        <v>5</v>
      </c>
    </row>
    <row r="81" spans="1:7">
      <c r="A81" s="9">
        <v>7</v>
      </c>
      <c r="C81" s="9">
        <v>5</v>
      </c>
      <c r="D81" s="9">
        <v>4</v>
      </c>
      <c r="E81" s="9">
        <v>5</v>
      </c>
    </row>
    <row r="82" spans="1:7">
      <c r="A82" s="9">
        <v>8</v>
      </c>
      <c r="C82" s="9">
        <v>5</v>
      </c>
      <c r="D82" s="9">
        <v>0</v>
      </c>
      <c r="E82" s="9">
        <v>0</v>
      </c>
    </row>
    <row r="83" spans="1:7">
      <c r="A83" s="9">
        <v>9</v>
      </c>
      <c r="C83" s="9">
        <v>5</v>
      </c>
      <c r="D83" s="9">
        <v>5</v>
      </c>
      <c r="E83" s="9">
        <v>5</v>
      </c>
    </row>
    <row r="84" spans="1:7">
      <c r="A84" s="9">
        <v>10</v>
      </c>
      <c r="C84" s="9">
        <v>5</v>
      </c>
      <c r="D84" s="9">
        <v>5</v>
      </c>
      <c r="E84" s="9">
        <v>5</v>
      </c>
    </row>
    <row r="85" spans="1:7">
      <c r="A85" s="9">
        <v>11</v>
      </c>
      <c r="C85" s="9">
        <v>5</v>
      </c>
      <c r="D85" s="9">
        <v>0</v>
      </c>
      <c r="E85" s="9">
        <v>0</v>
      </c>
    </row>
    <row r="86" spans="1:7">
      <c r="A86" s="9">
        <v>18</v>
      </c>
      <c r="C86" s="9">
        <v>5</v>
      </c>
      <c r="D86" s="9">
        <v>5</v>
      </c>
      <c r="E86" s="9">
        <v>5</v>
      </c>
    </row>
    <row r="87" spans="1:7">
      <c r="A87" s="9">
        <v>19</v>
      </c>
      <c r="C87" s="9">
        <v>5</v>
      </c>
      <c r="D87" s="9">
        <v>5</v>
      </c>
      <c r="E87" s="9">
        <v>5</v>
      </c>
    </row>
    <row r="88" spans="1:7">
      <c r="A88" s="9">
        <v>20</v>
      </c>
      <c r="C88" s="9">
        <v>5</v>
      </c>
      <c r="D88" s="9">
        <v>5</v>
      </c>
      <c r="E88" s="9">
        <v>5</v>
      </c>
    </row>
    <row r="90" spans="1:7">
      <c r="A90" s="12"/>
    </row>
    <row r="91" spans="1:7">
      <c r="G91" s="9">
        <v>1</v>
      </c>
    </row>
    <row r="92" spans="1:7">
      <c r="C92" s="15" t="s">
        <v>102</v>
      </c>
      <c r="D92" s="15" t="s">
        <v>103</v>
      </c>
      <c r="E92" s="15" t="s">
        <v>104</v>
      </c>
      <c r="G92" s="9">
        <v>1</v>
      </c>
    </row>
    <row r="93" spans="1:7">
      <c r="C93" s="9">
        <v>2</v>
      </c>
      <c r="D93" s="9">
        <v>5</v>
      </c>
      <c r="E93" s="9">
        <v>13</v>
      </c>
      <c r="G93" s="9">
        <v>1</v>
      </c>
    </row>
    <row r="94" spans="1:7">
      <c r="G94" s="9">
        <v>1</v>
      </c>
    </row>
    <row r="95" spans="1:7">
      <c r="G95" s="9">
        <v>1</v>
      </c>
    </row>
    <row r="96" spans="1:7">
      <c r="B96" s="9" t="s">
        <v>30</v>
      </c>
      <c r="C96" s="1" t="s">
        <v>5</v>
      </c>
      <c r="D96" s="1" t="s">
        <v>6</v>
      </c>
      <c r="E96" s="1" t="s">
        <v>7</v>
      </c>
      <c r="G96" s="9">
        <v>1</v>
      </c>
    </row>
    <row r="97" spans="1:7">
      <c r="A97" s="9">
        <v>1</v>
      </c>
      <c r="C97" s="9">
        <v>5</v>
      </c>
      <c r="D97" s="9">
        <v>0</v>
      </c>
      <c r="E97" s="9">
        <v>0</v>
      </c>
      <c r="G97" s="9">
        <v>0.8</v>
      </c>
    </row>
    <row r="98" spans="1:7">
      <c r="A98" s="9">
        <v>2</v>
      </c>
      <c r="C98" s="9">
        <v>5</v>
      </c>
      <c r="D98" s="9">
        <v>5</v>
      </c>
      <c r="E98" s="9">
        <v>5</v>
      </c>
      <c r="G98" s="9">
        <v>0.8</v>
      </c>
    </row>
    <row r="99" spans="1:7">
      <c r="A99" s="9">
        <v>3</v>
      </c>
      <c r="C99" s="9">
        <v>5</v>
      </c>
      <c r="D99" s="9">
        <v>5</v>
      </c>
      <c r="E99" s="9">
        <v>5</v>
      </c>
      <c r="G99" s="9">
        <v>0.8</v>
      </c>
    </row>
    <row r="100" spans="1:7">
      <c r="A100" s="9">
        <v>4</v>
      </c>
      <c r="C100" s="9">
        <v>5</v>
      </c>
      <c r="D100" s="9">
        <v>5</v>
      </c>
      <c r="E100" s="9">
        <v>5</v>
      </c>
      <c r="G100" s="9">
        <v>0.6</v>
      </c>
    </row>
    <row r="101" spans="1:7">
      <c r="A101" s="9">
        <v>5</v>
      </c>
      <c r="C101" s="9">
        <v>5</v>
      </c>
      <c r="D101" s="9">
        <v>0</v>
      </c>
      <c r="E101" s="9">
        <v>0</v>
      </c>
      <c r="G101" s="9">
        <v>1</v>
      </c>
    </row>
    <row r="102" spans="1:7">
      <c r="A102" s="9">
        <v>6</v>
      </c>
      <c r="C102" s="9">
        <v>5</v>
      </c>
      <c r="D102" s="9">
        <v>5</v>
      </c>
      <c r="E102" s="9">
        <v>5</v>
      </c>
      <c r="G102" s="9">
        <v>1</v>
      </c>
    </row>
    <row r="103" spans="1:7">
      <c r="A103" s="9">
        <v>7</v>
      </c>
      <c r="C103" s="9">
        <v>5</v>
      </c>
      <c r="D103" s="9">
        <v>4</v>
      </c>
      <c r="E103" s="9">
        <v>5</v>
      </c>
      <c r="G103" s="9">
        <v>1</v>
      </c>
    </row>
    <row r="104" spans="1:7">
      <c r="A104" s="9">
        <v>8</v>
      </c>
      <c r="C104" s="9">
        <v>5</v>
      </c>
      <c r="D104" s="9">
        <v>5</v>
      </c>
      <c r="E104" s="9">
        <v>5</v>
      </c>
      <c r="G104" s="9">
        <v>1</v>
      </c>
    </row>
    <row r="105" spans="1:7">
      <c r="A105" s="9">
        <v>9</v>
      </c>
      <c r="C105" s="9">
        <v>5</v>
      </c>
      <c r="D105" s="9">
        <v>5</v>
      </c>
      <c r="E105" s="9">
        <v>5</v>
      </c>
      <c r="G105" s="9">
        <v>1</v>
      </c>
    </row>
    <row r="106" spans="1:7">
      <c r="A106" s="9">
        <v>10</v>
      </c>
      <c r="C106" s="9">
        <v>5</v>
      </c>
      <c r="D106" s="9">
        <v>5</v>
      </c>
      <c r="E106" s="9">
        <v>5</v>
      </c>
      <c r="G106" s="9">
        <v>1</v>
      </c>
    </row>
    <row r="107" spans="1:7">
      <c r="A107" s="9">
        <v>11</v>
      </c>
      <c r="C107" s="9">
        <v>5</v>
      </c>
      <c r="D107" s="9">
        <v>0</v>
      </c>
      <c r="E107" s="9">
        <v>0</v>
      </c>
      <c r="G107" s="9">
        <v>1</v>
      </c>
    </row>
    <row r="108" spans="1:7">
      <c r="A108" s="9">
        <v>18</v>
      </c>
      <c r="C108" s="9">
        <v>5</v>
      </c>
      <c r="D108" s="9">
        <v>5</v>
      </c>
      <c r="E108" s="9">
        <v>5</v>
      </c>
      <c r="G108" s="9">
        <v>1</v>
      </c>
    </row>
    <row r="109" spans="1:7">
      <c r="A109" s="9">
        <v>19</v>
      </c>
      <c r="C109" s="9">
        <v>5</v>
      </c>
      <c r="D109" s="9">
        <v>5</v>
      </c>
      <c r="E109" s="9">
        <v>5</v>
      </c>
      <c r="G109" s="9">
        <v>1</v>
      </c>
    </row>
    <row r="110" spans="1:7">
      <c r="A110" s="9">
        <v>20</v>
      </c>
      <c r="C110" s="9">
        <v>5</v>
      </c>
      <c r="D110" s="9">
        <v>5</v>
      </c>
      <c r="E110" s="9">
        <v>5</v>
      </c>
      <c r="G110" s="9">
        <v>1</v>
      </c>
    </row>
    <row r="112" spans="1:7">
      <c r="A112" s="12"/>
    </row>
    <row r="114" spans="3:6">
      <c r="C114" s="15" t="s">
        <v>102</v>
      </c>
      <c r="D114" s="15" t="s">
        <v>103</v>
      </c>
      <c r="E114" s="15" t="s">
        <v>104</v>
      </c>
    </row>
    <row r="115" spans="3:6">
      <c r="C115" s="9">
        <v>2</v>
      </c>
      <c r="D115" s="9">
        <v>4</v>
      </c>
      <c r="E115" s="9">
        <v>14</v>
      </c>
    </row>
    <row r="118" spans="3:6">
      <c r="C118" s="13" cm="1">
        <f t="array" ref="C118">SUM(C11:C24+C32:C45+C54:C67+C75:C88+C97:C110)/70</f>
        <v>5</v>
      </c>
      <c r="D118" s="13" cm="1">
        <f t="array" ref="D118">SUM(D11:D24+D32:D45+D54:D67+D75:D88+D97:D110)/70</f>
        <v>3.7428571428571429</v>
      </c>
      <c r="E118" s="13" cm="1">
        <f t="array" ref="E118">SUM(E11:E24+E32:E45+E54:E67+E75:E88+E97:E110)/70</f>
        <v>3.7857142857142856</v>
      </c>
      <c r="F118" s="9">
        <f>AVERAGE(G91:G110)</f>
        <v>0.95</v>
      </c>
    </row>
    <row r="119" spans="3:6">
      <c r="C119" s="13">
        <f>SUM(C29+C50+C72+C93+C115)/5</f>
        <v>2</v>
      </c>
      <c r="D119" s="13">
        <f t="shared" ref="D119:E119" si="1">SUM(D29+D50+D72+D93+D115)/5</f>
        <v>4.2</v>
      </c>
      <c r="E119" s="13">
        <f t="shared" si="1"/>
        <v>13.8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D530-05A9-F340-A414-78F4ED4F4568}">
  <dimension ref="A1:E29"/>
  <sheetViews>
    <sheetView workbookViewId="0">
      <selection activeCell="H32" sqref="H32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3</v>
      </c>
      <c r="D3" s="1">
        <v>0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1</v>
      </c>
      <c r="D6" s="1">
        <v>0</v>
      </c>
      <c r="E6" s="1">
        <v>5</v>
      </c>
    </row>
    <row r="7" spans="1:5">
      <c r="A7" s="9"/>
      <c r="B7" s="9"/>
      <c r="C7" s="1">
        <v>5</v>
      </c>
      <c r="D7" s="1">
        <v>5</v>
      </c>
      <c r="E7" s="1">
        <v>5</v>
      </c>
    </row>
    <row r="8" spans="1:5">
      <c r="A8" s="9"/>
      <c r="B8" s="9"/>
      <c r="C8" s="1">
        <v>1</v>
      </c>
      <c r="D8" s="1">
        <v>0</v>
      </c>
      <c r="E8" s="1">
        <v>5</v>
      </c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0</v>
      </c>
      <c r="E11" s="9">
        <v>0</v>
      </c>
    </row>
    <row r="12" spans="1:5">
      <c r="A12" s="9">
        <v>2</v>
      </c>
      <c r="B12" s="9"/>
      <c r="C12" s="9">
        <v>5</v>
      </c>
      <c r="D12" s="9">
        <v>5</v>
      </c>
      <c r="E12" s="9">
        <v>5</v>
      </c>
    </row>
    <row r="13" spans="1:5">
      <c r="A13" s="9">
        <v>3</v>
      </c>
      <c r="B13" s="9"/>
      <c r="C13" s="9">
        <v>5</v>
      </c>
      <c r="D13" s="9">
        <v>5</v>
      </c>
      <c r="E13" s="9">
        <v>5</v>
      </c>
    </row>
    <row r="14" spans="1:5">
      <c r="A14" s="9">
        <v>4</v>
      </c>
      <c r="B14" s="9"/>
      <c r="C14" s="9">
        <v>5</v>
      </c>
      <c r="D14" s="9">
        <v>5</v>
      </c>
      <c r="E14" s="9">
        <v>5</v>
      </c>
    </row>
    <row r="15" spans="1:5">
      <c r="A15" s="9">
        <v>5</v>
      </c>
      <c r="B15" s="9"/>
      <c r="C15" s="9">
        <v>5</v>
      </c>
      <c r="D15" s="9">
        <v>0</v>
      </c>
      <c r="E15" s="9">
        <v>0</v>
      </c>
    </row>
    <row r="16" spans="1:5">
      <c r="A16" s="9">
        <v>6</v>
      </c>
      <c r="B16" s="9"/>
      <c r="C16" s="9">
        <v>5</v>
      </c>
      <c r="D16" s="9">
        <v>5</v>
      </c>
      <c r="E16" s="9">
        <v>5</v>
      </c>
    </row>
    <row r="17" spans="1:5">
      <c r="A17" s="9">
        <v>7</v>
      </c>
      <c r="B17" s="9"/>
      <c r="C17" s="9">
        <v>5</v>
      </c>
      <c r="D17" s="9">
        <v>4</v>
      </c>
      <c r="E17" s="9">
        <v>5</v>
      </c>
    </row>
    <row r="18" spans="1:5">
      <c r="A18" s="9">
        <v>8</v>
      </c>
      <c r="B18" s="9"/>
      <c r="C18" s="9">
        <v>5</v>
      </c>
      <c r="D18" s="9">
        <v>0</v>
      </c>
      <c r="E18" s="9">
        <v>0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11</v>
      </c>
      <c r="B21" s="9"/>
      <c r="C21" s="9">
        <v>5</v>
      </c>
      <c r="D21" s="9">
        <v>0</v>
      </c>
      <c r="E21" s="9">
        <v>0</v>
      </c>
    </row>
    <row r="22" spans="1:5">
      <c r="A22" s="9">
        <v>18</v>
      </c>
      <c r="B22" s="9"/>
      <c r="C22" s="9">
        <v>5</v>
      </c>
      <c r="D22" s="9">
        <v>5</v>
      </c>
      <c r="E22" s="9">
        <v>5</v>
      </c>
    </row>
    <row r="23" spans="1:5">
      <c r="A23" s="9">
        <v>19</v>
      </c>
      <c r="B23" s="9"/>
      <c r="C23" s="9">
        <v>5</v>
      </c>
      <c r="D23" s="9">
        <v>5</v>
      </c>
      <c r="E23" s="9">
        <v>5</v>
      </c>
    </row>
    <row r="24" spans="1:5">
      <c r="A24" s="9">
        <v>20</v>
      </c>
      <c r="B24" s="9"/>
      <c r="C24" s="9">
        <v>5</v>
      </c>
      <c r="D24" s="9">
        <v>5</v>
      </c>
      <c r="E24" s="9">
        <v>5</v>
      </c>
    </row>
    <row r="25" spans="1:5">
      <c r="A25" s="9"/>
      <c r="B25" s="9"/>
      <c r="C25" s="9"/>
      <c r="D25" s="9"/>
      <c r="E25" s="9"/>
    </row>
    <row r="26" spans="1:5">
      <c r="A26" s="12"/>
      <c r="B26" s="9"/>
      <c r="C26" s="9"/>
      <c r="D26" s="9"/>
      <c r="E26" s="9"/>
    </row>
    <row r="27" spans="1:5">
      <c r="A27" s="9"/>
      <c r="B27" s="9"/>
      <c r="C27" s="9"/>
      <c r="D27" s="9"/>
      <c r="E27" s="9"/>
    </row>
    <row r="28" spans="1:5">
      <c r="A28" s="9"/>
      <c r="B28" s="9"/>
      <c r="C28" s="15" t="s">
        <v>102</v>
      </c>
      <c r="D28" s="15" t="s">
        <v>103</v>
      </c>
      <c r="E28" s="15" t="s">
        <v>104</v>
      </c>
    </row>
    <row r="29" spans="1:5">
      <c r="A29" s="9"/>
      <c r="B29" s="9"/>
      <c r="C29" s="9">
        <v>2</v>
      </c>
      <c r="D29" s="9">
        <v>5</v>
      </c>
      <c r="E29" s="9">
        <v>13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8E1A-B415-A544-B1C9-B14D299AE281}">
  <dimension ref="A1:J115"/>
  <sheetViews>
    <sheetView workbookViewId="0">
      <selection activeCell="E28" sqref="A1:E28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10">
      <c r="A1" s="12" t="s">
        <v>101</v>
      </c>
    </row>
    <row r="2" spans="1:10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10">
      <c r="B3" s="1"/>
      <c r="C3" s="1">
        <v>5</v>
      </c>
      <c r="D3" s="1">
        <v>5</v>
      </c>
      <c r="E3" s="1">
        <v>5</v>
      </c>
      <c r="F3" s="1"/>
    </row>
    <row r="4" spans="1:10">
      <c r="C4" s="1">
        <v>5</v>
      </c>
      <c r="D4" s="1">
        <v>5</v>
      </c>
      <c r="E4" s="1">
        <v>0</v>
      </c>
    </row>
    <row r="5" spans="1:10">
      <c r="C5" s="1">
        <v>5</v>
      </c>
      <c r="D5" s="1">
        <v>5</v>
      </c>
      <c r="E5" s="1">
        <v>5</v>
      </c>
    </row>
    <row r="6" spans="1:10">
      <c r="C6" s="1">
        <v>5</v>
      </c>
      <c r="D6" s="1">
        <v>5</v>
      </c>
      <c r="E6" s="1">
        <v>5</v>
      </c>
    </row>
    <row r="7" spans="1:10">
      <c r="C7" s="1">
        <v>5</v>
      </c>
      <c r="D7" s="1">
        <v>5</v>
      </c>
      <c r="E7" s="1">
        <v>5</v>
      </c>
      <c r="H7" s="7">
        <f>AVERAGE(C3:C7)</f>
        <v>5</v>
      </c>
      <c r="I7" s="7">
        <f t="shared" ref="I7:J7" si="0">AVERAGE(D3:D7)</f>
        <v>5</v>
      </c>
      <c r="J7" s="7">
        <f t="shared" si="0"/>
        <v>4</v>
      </c>
    </row>
    <row r="8" spans="1:10">
      <c r="C8" s="1"/>
      <c r="D8" s="1"/>
      <c r="E8" s="1"/>
    </row>
    <row r="10" spans="1:10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10">
      <c r="A11" s="9">
        <v>1</v>
      </c>
      <c r="C11" s="9">
        <v>5</v>
      </c>
      <c r="D11" s="9">
        <v>5</v>
      </c>
      <c r="E11" s="9">
        <v>5</v>
      </c>
    </row>
    <row r="12" spans="1:10">
      <c r="A12" s="9">
        <v>2</v>
      </c>
      <c r="C12" s="9">
        <v>5</v>
      </c>
      <c r="D12" s="9">
        <v>5</v>
      </c>
      <c r="E12" s="9">
        <v>5</v>
      </c>
    </row>
    <row r="13" spans="1:10">
      <c r="A13" s="9">
        <v>3</v>
      </c>
      <c r="C13" s="9">
        <v>5</v>
      </c>
      <c r="D13" s="9">
        <v>0</v>
      </c>
      <c r="E13" s="9">
        <v>1</v>
      </c>
    </row>
    <row r="14" spans="1:10">
      <c r="A14" s="9">
        <v>4</v>
      </c>
      <c r="C14" s="9">
        <v>5</v>
      </c>
      <c r="D14" s="9">
        <v>0</v>
      </c>
      <c r="E14" s="9">
        <v>0</v>
      </c>
    </row>
    <row r="15" spans="1:10">
      <c r="A15" s="9">
        <v>5</v>
      </c>
      <c r="C15" s="9">
        <v>5</v>
      </c>
      <c r="D15" s="9">
        <v>5</v>
      </c>
      <c r="E15" s="9">
        <v>5</v>
      </c>
    </row>
    <row r="16" spans="1:10">
      <c r="A16" s="9">
        <v>6</v>
      </c>
      <c r="C16" s="9">
        <v>5</v>
      </c>
      <c r="D16" s="9">
        <v>0</v>
      </c>
      <c r="E16" s="9">
        <v>1</v>
      </c>
    </row>
    <row r="17" spans="1:6">
      <c r="A17" s="9">
        <v>7</v>
      </c>
      <c r="C17" s="9">
        <v>5</v>
      </c>
      <c r="D17" s="9">
        <v>5</v>
      </c>
      <c r="E17" s="9">
        <v>5</v>
      </c>
    </row>
    <row r="18" spans="1:6">
      <c r="A18" s="9">
        <v>8</v>
      </c>
      <c r="C18" s="9">
        <v>5</v>
      </c>
      <c r="D18" s="9">
        <v>5</v>
      </c>
      <c r="E18" s="9">
        <v>5</v>
      </c>
    </row>
    <row r="19" spans="1:6">
      <c r="A19" s="9">
        <v>9</v>
      </c>
      <c r="C19" s="9">
        <v>5</v>
      </c>
      <c r="D19" s="9">
        <v>5</v>
      </c>
      <c r="E19" s="9">
        <v>5</v>
      </c>
    </row>
    <row r="20" spans="1:6">
      <c r="A20" s="9">
        <v>10</v>
      </c>
      <c r="C20" s="9">
        <v>5</v>
      </c>
      <c r="D20" s="9">
        <v>5</v>
      </c>
      <c r="E20" s="9">
        <v>5</v>
      </c>
    </row>
    <row r="21" spans="1:6">
      <c r="A21" s="9">
        <v>16</v>
      </c>
      <c r="C21" s="9">
        <v>5</v>
      </c>
      <c r="D21" s="9">
        <v>5</v>
      </c>
      <c r="E21" s="9">
        <v>5</v>
      </c>
    </row>
    <row r="22" spans="1:6">
      <c r="A22" s="9">
        <v>17</v>
      </c>
      <c r="C22" s="9">
        <v>5</v>
      </c>
      <c r="D22" s="9">
        <v>5</v>
      </c>
      <c r="E22" s="9">
        <v>5</v>
      </c>
    </row>
    <row r="23" spans="1:6">
      <c r="A23" s="9">
        <v>18</v>
      </c>
      <c r="C23" s="9">
        <v>5</v>
      </c>
      <c r="D23" s="9">
        <v>5</v>
      </c>
      <c r="E23" s="9">
        <v>5</v>
      </c>
    </row>
    <row r="24" spans="1:6">
      <c r="A24" s="9">
        <v>19</v>
      </c>
      <c r="C24" s="9">
        <v>5</v>
      </c>
      <c r="D24" s="9">
        <v>1</v>
      </c>
      <c r="E24" s="9">
        <v>3</v>
      </c>
    </row>
    <row r="25" spans="1:6">
      <c r="A25" s="9">
        <v>20</v>
      </c>
      <c r="C25" s="9">
        <v>5</v>
      </c>
      <c r="D25" s="9">
        <v>5</v>
      </c>
      <c r="E25" s="9">
        <v>5</v>
      </c>
    </row>
    <row r="27" spans="1:6">
      <c r="C27" s="15" t="s">
        <v>102</v>
      </c>
      <c r="D27" s="15" t="s">
        <v>103</v>
      </c>
      <c r="E27" s="15" t="s">
        <v>104</v>
      </c>
    </row>
    <row r="28" spans="1:6">
      <c r="C28" s="9">
        <v>0</v>
      </c>
      <c r="D28" s="9">
        <f>4+1</f>
        <v>5</v>
      </c>
      <c r="E28" s="9">
        <v>15</v>
      </c>
    </row>
    <row r="30" spans="1:6">
      <c r="B30" s="9" t="s">
        <v>30</v>
      </c>
      <c r="C30" s="1" t="s">
        <v>5</v>
      </c>
      <c r="D30" s="1" t="s">
        <v>6</v>
      </c>
      <c r="E30" s="1" t="s">
        <v>7</v>
      </c>
      <c r="F30" s="1" t="s">
        <v>8</v>
      </c>
    </row>
    <row r="31" spans="1:6">
      <c r="A31" s="9">
        <v>1</v>
      </c>
      <c r="C31" s="9">
        <v>5</v>
      </c>
      <c r="D31" s="9">
        <v>5</v>
      </c>
      <c r="E31" s="9">
        <v>5</v>
      </c>
    </row>
    <row r="32" spans="1:6">
      <c r="A32" s="9">
        <v>2</v>
      </c>
      <c r="C32" s="9">
        <v>5</v>
      </c>
      <c r="D32" s="9">
        <v>5</v>
      </c>
      <c r="E32" s="9">
        <v>5</v>
      </c>
    </row>
    <row r="33" spans="1:5">
      <c r="A33" s="9">
        <v>3</v>
      </c>
      <c r="C33" s="9">
        <v>5</v>
      </c>
      <c r="D33" s="9">
        <v>0</v>
      </c>
      <c r="E33" s="9">
        <v>1</v>
      </c>
    </row>
    <row r="34" spans="1:5">
      <c r="A34" s="9">
        <v>4</v>
      </c>
      <c r="C34" s="9">
        <v>5</v>
      </c>
      <c r="D34" s="9">
        <v>0</v>
      </c>
      <c r="E34" s="9">
        <v>0</v>
      </c>
    </row>
    <row r="35" spans="1:5">
      <c r="A35" s="9">
        <v>5</v>
      </c>
      <c r="C35" s="9">
        <v>5</v>
      </c>
      <c r="D35" s="9">
        <v>5</v>
      </c>
      <c r="E35" s="9">
        <v>5</v>
      </c>
    </row>
    <row r="36" spans="1:5">
      <c r="A36" s="9">
        <v>6</v>
      </c>
      <c r="C36" s="9">
        <v>5</v>
      </c>
      <c r="D36" s="9">
        <v>0</v>
      </c>
      <c r="E36" s="9">
        <v>1</v>
      </c>
    </row>
    <row r="37" spans="1:5">
      <c r="A37" s="9">
        <v>7</v>
      </c>
      <c r="C37" s="9">
        <v>5</v>
      </c>
      <c r="D37" s="9">
        <v>0</v>
      </c>
      <c r="E37" s="9">
        <v>0</v>
      </c>
    </row>
    <row r="38" spans="1:5">
      <c r="A38" s="9">
        <v>8</v>
      </c>
      <c r="C38" s="9">
        <v>5</v>
      </c>
      <c r="D38" s="9">
        <v>5</v>
      </c>
      <c r="E38" s="9">
        <v>5</v>
      </c>
    </row>
    <row r="39" spans="1:5">
      <c r="A39" s="9">
        <v>9</v>
      </c>
      <c r="C39" s="9">
        <v>5</v>
      </c>
      <c r="D39" s="9">
        <v>5</v>
      </c>
      <c r="E39" s="9">
        <v>5</v>
      </c>
    </row>
    <row r="40" spans="1:5">
      <c r="A40" s="9">
        <v>10</v>
      </c>
      <c r="C40" s="9">
        <v>5</v>
      </c>
      <c r="D40" s="9">
        <v>5</v>
      </c>
      <c r="E40" s="9">
        <v>5</v>
      </c>
    </row>
    <row r="41" spans="1:5">
      <c r="A41" s="9">
        <v>16</v>
      </c>
      <c r="C41" s="9">
        <v>5</v>
      </c>
      <c r="D41" s="9">
        <v>5</v>
      </c>
      <c r="E41" s="9">
        <v>5</v>
      </c>
    </row>
    <row r="42" spans="1:5">
      <c r="A42" s="9">
        <v>17</v>
      </c>
      <c r="C42" s="9">
        <v>5</v>
      </c>
      <c r="D42" s="9">
        <v>5</v>
      </c>
      <c r="E42" s="9">
        <v>5</v>
      </c>
    </row>
    <row r="43" spans="1:5">
      <c r="A43" s="9">
        <v>18</v>
      </c>
      <c r="C43" s="9">
        <v>5</v>
      </c>
      <c r="D43" s="9">
        <v>5</v>
      </c>
      <c r="E43" s="9">
        <v>5</v>
      </c>
    </row>
    <row r="44" spans="1:5">
      <c r="A44" s="9">
        <v>19</v>
      </c>
      <c r="C44" s="9">
        <v>5</v>
      </c>
      <c r="D44" s="9">
        <v>1</v>
      </c>
      <c r="E44" s="9">
        <v>3</v>
      </c>
    </row>
    <row r="45" spans="1:5">
      <c r="A45" s="9">
        <v>20</v>
      </c>
      <c r="C45" s="9">
        <v>5</v>
      </c>
      <c r="D45" s="9">
        <v>5</v>
      </c>
      <c r="E45" s="9">
        <v>5</v>
      </c>
    </row>
    <row r="47" spans="1:5">
      <c r="C47" s="15" t="s">
        <v>102</v>
      </c>
      <c r="D47" s="15" t="s">
        <v>103</v>
      </c>
      <c r="E47" s="15" t="s">
        <v>104</v>
      </c>
    </row>
    <row r="48" spans="1:5">
      <c r="C48" s="9">
        <v>0</v>
      </c>
      <c r="D48" s="9">
        <f>4+1</f>
        <v>5</v>
      </c>
      <c r="E48" s="9">
        <v>15</v>
      </c>
    </row>
    <row r="50" spans="1:5">
      <c r="B50" s="9" t="s">
        <v>30</v>
      </c>
      <c r="C50" s="1" t="s">
        <v>5</v>
      </c>
      <c r="D50" s="1" t="s">
        <v>6</v>
      </c>
      <c r="E50" s="1" t="s">
        <v>7</v>
      </c>
    </row>
    <row r="51" spans="1:5">
      <c r="A51" s="9">
        <v>1</v>
      </c>
      <c r="C51" s="9">
        <v>5</v>
      </c>
      <c r="D51" s="9">
        <v>5</v>
      </c>
      <c r="E51" s="9">
        <v>5</v>
      </c>
    </row>
    <row r="52" spans="1:5">
      <c r="A52" s="9">
        <v>2</v>
      </c>
      <c r="C52" s="9">
        <v>5</v>
      </c>
      <c r="D52" s="9">
        <v>5</v>
      </c>
      <c r="E52" s="9">
        <v>5</v>
      </c>
    </row>
    <row r="53" spans="1:5">
      <c r="A53" s="9">
        <v>3</v>
      </c>
      <c r="C53" s="9">
        <v>5</v>
      </c>
      <c r="D53" s="9">
        <v>0</v>
      </c>
      <c r="E53" s="9">
        <v>1</v>
      </c>
    </row>
    <row r="54" spans="1:5">
      <c r="A54" s="9">
        <v>4</v>
      </c>
      <c r="C54" s="9">
        <v>5</v>
      </c>
      <c r="D54" s="9">
        <v>0</v>
      </c>
      <c r="E54" s="9">
        <v>0</v>
      </c>
    </row>
    <row r="55" spans="1:5">
      <c r="A55" s="9">
        <v>5</v>
      </c>
      <c r="C55" s="9">
        <v>5</v>
      </c>
      <c r="D55" s="9">
        <v>5</v>
      </c>
      <c r="E55" s="9">
        <v>5</v>
      </c>
    </row>
    <row r="56" spans="1:5">
      <c r="A56" s="9">
        <v>6</v>
      </c>
      <c r="C56" s="9">
        <v>5</v>
      </c>
      <c r="D56" s="9">
        <v>0</v>
      </c>
      <c r="E56" s="9">
        <v>1</v>
      </c>
    </row>
    <row r="57" spans="1:5">
      <c r="A57" s="9">
        <v>7</v>
      </c>
      <c r="C57" s="9">
        <v>5</v>
      </c>
      <c r="D57" s="9">
        <v>0</v>
      </c>
      <c r="E57" s="9">
        <v>0</v>
      </c>
    </row>
    <row r="58" spans="1:5">
      <c r="A58" s="9">
        <v>8</v>
      </c>
      <c r="C58" s="9">
        <v>5</v>
      </c>
      <c r="D58" s="9">
        <v>5</v>
      </c>
      <c r="E58" s="9">
        <v>5</v>
      </c>
    </row>
    <row r="59" spans="1:5">
      <c r="A59" s="9">
        <v>9</v>
      </c>
      <c r="C59" s="9">
        <v>5</v>
      </c>
      <c r="D59" s="9">
        <v>5</v>
      </c>
      <c r="E59" s="9">
        <v>5</v>
      </c>
    </row>
    <row r="60" spans="1:5">
      <c r="A60" s="9">
        <v>10</v>
      </c>
      <c r="C60" s="9">
        <v>5</v>
      </c>
      <c r="D60" s="9">
        <v>5</v>
      </c>
      <c r="E60" s="9">
        <v>5</v>
      </c>
    </row>
    <row r="61" spans="1:5">
      <c r="A61" s="9">
        <v>16</v>
      </c>
      <c r="C61" s="9">
        <v>5</v>
      </c>
      <c r="D61" s="9">
        <v>5</v>
      </c>
      <c r="E61" s="9">
        <v>5</v>
      </c>
    </row>
    <row r="62" spans="1:5">
      <c r="A62" s="9">
        <v>17</v>
      </c>
      <c r="C62" s="9">
        <v>5</v>
      </c>
      <c r="D62" s="9">
        <v>5</v>
      </c>
      <c r="E62" s="9">
        <v>5</v>
      </c>
    </row>
    <row r="63" spans="1:5">
      <c r="A63" s="9">
        <v>18</v>
      </c>
      <c r="C63" s="9">
        <v>5</v>
      </c>
      <c r="D63" s="9">
        <v>5</v>
      </c>
      <c r="E63" s="9">
        <v>5</v>
      </c>
    </row>
    <row r="64" spans="1:5">
      <c r="A64" s="9">
        <v>19</v>
      </c>
      <c r="C64" s="9">
        <v>5</v>
      </c>
      <c r="D64" s="9">
        <v>1</v>
      </c>
      <c r="E64" s="9">
        <v>3</v>
      </c>
    </row>
    <row r="65" spans="1:5">
      <c r="A65" s="9">
        <v>20</v>
      </c>
      <c r="C65" s="9">
        <v>5</v>
      </c>
      <c r="D65" s="9">
        <v>5</v>
      </c>
      <c r="E65" s="9">
        <v>5</v>
      </c>
    </row>
    <row r="67" spans="1:5">
      <c r="C67" s="15" t="s">
        <v>102</v>
      </c>
      <c r="D67" s="15" t="s">
        <v>103</v>
      </c>
      <c r="E67" s="15" t="s">
        <v>104</v>
      </c>
    </row>
    <row r="68" spans="1:5">
      <c r="C68" s="9">
        <v>0</v>
      </c>
      <c r="D68" s="9">
        <f>4+1</f>
        <v>5</v>
      </c>
      <c r="E68" s="9">
        <v>15</v>
      </c>
    </row>
    <row r="69" spans="1:5">
      <c r="B69" s="9" t="s">
        <v>30</v>
      </c>
      <c r="C69" s="1" t="s">
        <v>5</v>
      </c>
      <c r="D69" s="1" t="s">
        <v>6</v>
      </c>
      <c r="E69" s="1" t="s">
        <v>7</v>
      </c>
    </row>
    <row r="70" spans="1:5">
      <c r="A70" s="9">
        <v>1</v>
      </c>
      <c r="C70" s="9">
        <v>5</v>
      </c>
      <c r="D70" s="9">
        <v>5</v>
      </c>
      <c r="E70" s="9">
        <v>5</v>
      </c>
    </row>
    <row r="71" spans="1:5">
      <c r="A71" s="9">
        <v>2</v>
      </c>
      <c r="C71" s="9">
        <v>5</v>
      </c>
      <c r="D71" s="9">
        <v>5</v>
      </c>
      <c r="E71" s="9">
        <v>5</v>
      </c>
    </row>
    <row r="72" spans="1:5">
      <c r="A72" s="9">
        <v>3</v>
      </c>
      <c r="C72" s="9">
        <v>5</v>
      </c>
      <c r="D72" s="9">
        <v>5</v>
      </c>
      <c r="E72" s="9">
        <v>5</v>
      </c>
    </row>
    <row r="73" spans="1:5">
      <c r="A73" s="9">
        <v>4</v>
      </c>
      <c r="C73" s="9">
        <v>5</v>
      </c>
      <c r="D73" s="9">
        <v>0</v>
      </c>
      <c r="E73" s="9">
        <v>0</v>
      </c>
    </row>
    <row r="74" spans="1:5">
      <c r="A74" s="9">
        <v>5</v>
      </c>
      <c r="C74" s="9">
        <v>5</v>
      </c>
      <c r="D74" s="9">
        <v>5</v>
      </c>
      <c r="E74" s="9">
        <v>5</v>
      </c>
    </row>
    <row r="75" spans="1:5">
      <c r="A75" s="9">
        <v>6</v>
      </c>
      <c r="C75" s="9">
        <v>5</v>
      </c>
      <c r="D75" s="9">
        <v>0</v>
      </c>
      <c r="E75" s="9">
        <v>1</v>
      </c>
    </row>
    <row r="76" spans="1:5">
      <c r="A76" s="9">
        <v>7</v>
      </c>
      <c r="C76" s="9">
        <v>5</v>
      </c>
      <c r="D76" s="9">
        <v>0</v>
      </c>
      <c r="E76" s="9">
        <v>0</v>
      </c>
    </row>
    <row r="77" spans="1:5">
      <c r="A77" s="9">
        <v>8</v>
      </c>
      <c r="C77" s="9">
        <v>5</v>
      </c>
      <c r="D77" s="9">
        <v>5</v>
      </c>
      <c r="E77" s="9">
        <v>5</v>
      </c>
    </row>
    <row r="78" spans="1:5">
      <c r="A78" s="9">
        <v>9</v>
      </c>
      <c r="C78" s="9">
        <v>5</v>
      </c>
      <c r="D78" s="9">
        <v>5</v>
      </c>
      <c r="E78" s="9">
        <v>5</v>
      </c>
    </row>
    <row r="79" spans="1:5">
      <c r="A79" s="9">
        <v>10</v>
      </c>
      <c r="C79" s="9">
        <v>5</v>
      </c>
      <c r="D79" s="9">
        <v>5</v>
      </c>
      <c r="E79" s="9">
        <v>5</v>
      </c>
    </row>
    <row r="80" spans="1:5">
      <c r="A80" s="9">
        <v>16</v>
      </c>
      <c r="C80" s="9">
        <v>5</v>
      </c>
      <c r="D80" s="9">
        <v>5</v>
      </c>
      <c r="E80" s="9">
        <v>5</v>
      </c>
    </row>
    <row r="81" spans="1:7">
      <c r="A81" s="9">
        <v>17</v>
      </c>
      <c r="C81" s="9">
        <v>5</v>
      </c>
      <c r="D81" s="9">
        <v>5</v>
      </c>
      <c r="E81" s="9">
        <v>5</v>
      </c>
    </row>
    <row r="82" spans="1:7">
      <c r="A82" s="9">
        <v>18</v>
      </c>
      <c r="C82" s="9">
        <v>5</v>
      </c>
      <c r="D82" s="9">
        <v>5</v>
      </c>
      <c r="E82" s="9">
        <v>5</v>
      </c>
    </row>
    <row r="83" spans="1:7">
      <c r="A83" s="9">
        <v>19</v>
      </c>
      <c r="C83" s="9">
        <v>5</v>
      </c>
      <c r="D83" s="9">
        <v>5</v>
      </c>
      <c r="E83" s="9">
        <v>5</v>
      </c>
    </row>
    <row r="84" spans="1:7">
      <c r="A84" s="9">
        <v>20</v>
      </c>
      <c r="C84" s="9">
        <v>5</v>
      </c>
      <c r="D84" s="9">
        <v>5</v>
      </c>
      <c r="E84" s="9">
        <v>5</v>
      </c>
    </row>
    <row r="86" spans="1:7">
      <c r="C86" s="15" t="s">
        <v>102</v>
      </c>
      <c r="D86" s="15" t="s">
        <v>103</v>
      </c>
      <c r="E86" s="15" t="s">
        <v>104</v>
      </c>
      <c r="G86" s="9">
        <v>1</v>
      </c>
    </row>
    <row r="87" spans="1:7">
      <c r="C87" s="9">
        <v>0</v>
      </c>
      <c r="D87" s="9">
        <f>4+1</f>
        <v>5</v>
      </c>
      <c r="E87" s="9">
        <v>15</v>
      </c>
      <c r="G87" s="9">
        <v>1</v>
      </c>
    </row>
    <row r="88" spans="1:7">
      <c r="G88" s="9">
        <v>1</v>
      </c>
    </row>
    <row r="89" spans="1:7">
      <c r="G89" s="9">
        <v>1</v>
      </c>
    </row>
    <row r="90" spans="1:7">
      <c r="B90" s="9" t="s">
        <v>30</v>
      </c>
      <c r="C90" s="1" t="s">
        <v>5</v>
      </c>
      <c r="D90" s="1" t="s">
        <v>6</v>
      </c>
      <c r="E90" s="1" t="s">
        <v>7</v>
      </c>
      <c r="G90" s="9">
        <v>1</v>
      </c>
    </row>
    <row r="91" spans="1:7">
      <c r="A91" s="9">
        <v>1</v>
      </c>
      <c r="C91" s="9">
        <v>5</v>
      </c>
      <c r="D91" s="9">
        <v>5</v>
      </c>
      <c r="E91" s="9">
        <v>5</v>
      </c>
      <c r="G91" s="9">
        <v>0.8</v>
      </c>
    </row>
    <row r="92" spans="1:7">
      <c r="A92" s="9">
        <v>2</v>
      </c>
      <c r="C92" s="9">
        <v>5</v>
      </c>
      <c r="D92" s="9">
        <v>5</v>
      </c>
      <c r="E92" s="9">
        <v>5</v>
      </c>
      <c r="G92" s="9">
        <v>0.6</v>
      </c>
    </row>
    <row r="93" spans="1:7">
      <c r="A93" s="9">
        <v>3</v>
      </c>
      <c r="C93" s="9">
        <v>5</v>
      </c>
      <c r="D93" s="9">
        <v>0</v>
      </c>
      <c r="E93" s="9">
        <v>1</v>
      </c>
      <c r="G93" s="9">
        <v>0.4</v>
      </c>
    </row>
    <row r="94" spans="1:7">
      <c r="A94" s="9">
        <v>4</v>
      </c>
      <c r="C94" s="9">
        <v>5</v>
      </c>
      <c r="D94" s="9">
        <v>0</v>
      </c>
      <c r="E94" s="9">
        <v>0</v>
      </c>
      <c r="G94" s="9">
        <v>0.8</v>
      </c>
    </row>
    <row r="95" spans="1:7">
      <c r="A95" s="9">
        <v>5</v>
      </c>
      <c r="C95" s="9">
        <v>5</v>
      </c>
      <c r="D95" s="9">
        <v>5</v>
      </c>
      <c r="E95" s="9">
        <v>5</v>
      </c>
      <c r="G95" s="9">
        <v>1</v>
      </c>
    </row>
    <row r="96" spans="1:7">
      <c r="A96" s="9">
        <v>6</v>
      </c>
      <c r="C96" s="9">
        <v>5</v>
      </c>
      <c r="D96" s="9">
        <v>0</v>
      </c>
      <c r="E96" s="9">
        <v>1</v>
      </c>
      <c r="G96" s="9">
        <v>1</v>
      </c>
    </row>
    <row r="97" spans="1:7">
      <c r="A97" s="9">
        <v>7</v>
      </c>
      <c r="C97" s="9">
        <v>5</v>
      </c>
      <c r="D97" s="9">
        <v>0</v>
      </c>
      <c r="E97" s="9">
        <v>0</v>
      </c>
      <c r="G97" s="9">
        <v>1</v>
      </c>
    </row>
    <row r="98" spans="1:7">
      <c r="A98" s="9">
        <v>8</v>
      </c>
      <c r="C98" s="9">
        <v>5</v>
      </c>
      <c r="D98" s="9">
        <v>5</v>
      </c>
      <c r="E98" s="9">
        <v>5</v>
      </c>
      <c r="G98" s="9">
        <v>1</v>
      </c>
    </row>
    <row r="99" spans="1:7">
      <c r="A99" s="9">
        <v>9</v>
      </c>
      <c r="C99" s="9">
        <v>5</v>
      </c>
      <c r="D99" s="9">
        <v>5</v>
      </c>
      <c r="E99" s="9">
        <v>5</v>
      </c>
      <c r="G99" s="9">
        <v>1</v>
      </c>
    </row>
    <row r="100" spans="1:7">
      <c r="A100" s="9">
        <v>10</v>
      </c>
      <c r="C100" s="9">
        <v>5</v>
      </c>
      <c r="D100" s="9">
        <v>5</v>
      </c>
      <c r="E100" s="9">
        <v>5</v>
      </c>
      <c r="G100" s="9">
        <v>1</v>
      </c>
    </row>
    <row r="101" spans="1:7">
      <c r="A101" s="9">
        <v>16</v>
      </c>
      <c r="C101" s="9">
        <v>5</v>
      </c>
      <c r="D101" s="9">
        <v>5</v>
      </c>
      <c r="E101" s="9">
        <v>5</v>
      </c>
      <c r="G101" s="9">
        <v>1</v>
      </c>
    </row>
    <row r="102" spans="1:7">
      <c r="A102" s="9">
        <v>17</v>
      </c>
      <c r="C102" s="9">
        <v>5</v>
      </c>
      <c r="D102" s="9">
        <v>5</v>
      </c>
      <c r="E102" s="9">
        <v>5</v>
      </c>
      <c r="G102" s="9">
        <v>1</v>
      </c>
    </row>
    <row r="103" spans="1:7">
      <c r="A103" s="9">
        <v>18</v>
      </c>
      <c r="C103" s="9">
        <v>5</v>
      </c>
      <c r="D103" s="9">
        <v>5</v>
      </c>
      <c r="E103" s="9">
        <v>5</v>
      </c>
      <c r="G103" s="9">
        <v>1</v>
      </c>
    </row>
    <row r="104" spans="1:7">
      <c r="A104" s="9">
        <v>19</v>
      </c>
      <c r="C104" s="9">
        <v>5</v>
      </c>
      <c r="D104" s="9">
        <v>1</v>
      </c>
      <c r="E104" s="9">
        <v>3</v>
      </c>
      <c r="G104" s="9">
        <v>1</v>
      </c>
    </row>
    <row r="105" spans="1:7">
      <c r="A105" s="9">
        <v>20</v>
      </c>
      <c r="C105" s="9">
        <v>5</v>
      </c>
      <c r="D105" s="9">
        <v>5</v>
      </c>
      <c r="E105" s="9">
        <v>5</v>
      </c>
      <c r="G105" s="9">
        <v>1</v>
      </c>
    </row>
    <row r="107" spans="1:7">
      <c r="C107" s="15" t="s">
        <v>102</v>
      </c>
      <c r="D107" s="15" t="s">
        <v>103</v>
      </c>
      <c r="E107" s="15" t="s">
        <v>104</v>
      </c>
    </row>
    <row r="108" spans="1:7">
      <c r="C108" s="9">
        <v>0</v>
      </c>
      <c r="D108" s="9">
        <f>4+1</f>
        <v>5</v>
      </c>
      <c r="E108" s="9">
        <v>15</v>
      </c>
    </row>
    <row r="114" spans="3:7">
      <c r="C114" s="13" cm="1">
        <f t="array" ref="C114">SUM(C11:C25+C31:C45+C51:C65+C70:C84+C91:C105)/75</f>
        <v>5</v>
      </c>
      <c r="D114" s="13" cm="1">
        <f t="array" ref="D114">SUM(D11:D25+D31:D45+D51:D65+D70:D84+D91:D105)/75</f>
        <v>3.5866666666666664</v>
      </c>
      <c r="E114" s="13" cm="1">
        <f t="array" ref="E114">SUM(E11:E25+E31:E45+E51:E65+E70:E84+E91:E105)/75</f>
        <v>3.8133333333333335</v>
      </c>
      <c r="F114" s="13"/>
      <c r="G114" s="13">
        <f>AVERAGE(G86:G105)</f>
        <v>0.93</v>
      </c>
    </row>
    <row r="115" spans="3:7">
      <c r="C115" s="13">
        <v>0</v>
      </c>
      <c r="D115" s="13">
        <v>9</v>
      </c>
      <c r="E115" s="13">
        <v>11</v>
      </c>
      <c r="F115" s="13"/>
      <c r="G115" s="13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142-8B7B-974B-B9ED-1C4E92AC4CE3}">
  <dimension ref="A1:E29"/>
  <sheetViews>
    <sheetView workbookViewId="0">
      <selection activeCell="F35" sqref="F35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5</v>
      </c>
      <c r="D3" s="1">
        <v>5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5</v>
      </c>
      <c r="D6" s="1">
        <v>5</v>
      </c>
      <c r="E6" s="1">
        <v>5</v>
      </c>
    </row>
    <row r="7" spans="1:5">
      <c r="A7" s="9"/>
      <c r="B7" s="9"/>
      <c r="C7" s="1">
        <v>5</v>
      </c>
      <c r="D7" s="1">
        <v>5</v>
      </c>
      <c r="E7" s="1">
        <v>5</v>
      </c>
    </row>
    <row r="8" spans="1:5">
      <c r="A8" s="9"/>
      <c r="B8" s="9"/>
      <c r="C8" s="1"/>
      <c r="D8" s="1"/>
      <c r="E8" s="1"/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5</v>
      </c>
      <c r="E11" s="9">
        <v>5</v>
      </c>
    </row>
    <row r="12" spans="1:5">
      <c r="A12" s="9">
        <v>2</v>
      </c>
      <c r="B12" s="9"/>
      <c r="C12" s="9">
        <v>5</v>
      </c>
      <c r="D12" s="9">
        <v>5</v>
      </c>
      <c r="E12" s="9">
        <v>5</v>
      </c>
    </row>
    <row r="13" spans="1:5">
      <c r="A13" s="9">
        <v>3</v>
      </c>
      <c r="B13" s="9"/>
      <c r="C13" s="9">
        <v>5</v>
      </c>
      <c r="D13" s="9">
        <v>0</v>
      </c>
      <c r="E13" s="9">
        <v>1</v>
      </c>
    </row>
    <row r="14" spans="1:5">
      <c r="A14" s="9">
        <v>4</v>
      </c>
      <c r="B14" s="9"/>
      <c r="C14" s="9">
        <v>5</v>
      </c>
      <c r="D14" s="9">
        <v>0</v>
      </c>
      <c r="E14" s="9">
        <v>0</v>
      </c>
    </row>
    <row r="15" spans="1:5">
      <c r="A15" s="9">
        <v>5</v>
      </c>
      <c r="B15" s="9"/>
      <c r="C15" s="9">
        <v>5</v>
      </c>
      <c r="D15" s="9">
        <v>5</v>
      </c>
      <c r="E15" s="9">
        <v>5</v>
      </c>
    </row>
    <row r="16" spans="1:5">
      <c r="A16" s="9">
        <v>6</v>
      </c>
      <c r="B16" s="9"/>
      <c r="C16" s="9">
        <v>5</v>
      </c>
      <c r="D16" s="9">
        <v>0</v>
      </c>
      <c r="E16" s="9">
        <v>1</v>
      </c>
    </row>
    <row r="17" spans="1:5">
      <c r="A17" s="9">
        <v>7</v>
      </c>
      <c r="B17" s="9"/>
      <c r="C17" s="9">
        <v>5</v>
      </c>
      <c r="D17" s="9">
        <v>0</v>
      </c>
      <c r="E17" s="9">
        <v>0</v>
      </c>
    </row>
    <row r="18" spans="1:5">
      <c r="A18" s="9">
        <v>8</v>
      </c>
      <c r="B18" s="9"/>
      <c r="C18" s="9">
        <v>5</v>
      </c>
      <c r="D18" s="9">
        <v>5</v>
      </c>
      <c r="E18" s="9">
        <v>5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16</v>
      </c>
      <c r="B21" s="9"/>
      <c r="C21" s="9">
        <v>5</v>
      </c>
      <c r="D21" s="9">
        <v>5</v>
      </c>
      <c r="E21" s="9">
        <v>5</v>
      </c>
    </row>
    <row r="22" spans="1:5">
      <c r="A22" s="9">
        <v>17</v>
      </c>
      <c r="B22" s="9"/>
      <c r="C22" s="9">
        <v>5</v>
      </c>
      <c r="D22" s="9">
        <v>5</v>
      </c>
      <c r="E22" s="9">
        <v>5</v>
      </c>
    </row>
    <row r="23" spans="1:5">
      <c r="A23" s="9">
        <v>18</v>
      </c>
      <c r="B23" s="9"/>
      <c r="C23" s="9">
        <v>5</v>
      </c>
      <c r="D23" s="9">
        <v>5</v>
      </c>
      <c r="E23" s="9">
        <v>5</v>
      </c>
    </row>
    <row r="24" spans="1:5">
      <c r="A24" s="9">
        <v>19</v>
      </c>
      <c r="B24" s="9"/>
      <c r="C24" s="9">
        <v>5</v>
      </c>
      <c r="D24" s="9">
        <v>5</v>
      </c>
      <c r="E24" s="9">
        <v>5</v>
      </c>
    </row>
    <row r="25" spans="1:5">
      <c r="A25" s="9">
        <v>20</v>
      </c>
      <c r="B25" s="9"/>
      <c r="C25" s="9">
        <v>5</v>
      </c>
      <c r="D25" s="9">
        <v>5</v>
      </c>
      <c r="E25" s="9">
        <v>5</v>
      </c>
    </row>
    <row r="26" spans="1:5">
      <c r="A26" s="9"/>
      <c r="B26" s="9"/>
      <c r="C26" s="9"/>
      <c r="D26" s="9"/>
      <c r="E26" s="9"/>
    </row>
    <row r="27" spans="1:5">
      <c r="A27" s="9"/>
      <c r="B27" s="9"/>
      <c r="C27" s="15" t="s">
        <v>102</v>
      </c>
      <c r="D27" s="15" t="s">
        <v>103</v>
      </c>
      <c r="E27" s="15" t="s">
        <v>104</v>
      </c>
    </row>
    <row r="28" spans="1:5">
      <c r="A28" s="9"/>
      <c r="B28" s="9"/>
      <c r="C28" s="9">
        <v>1</v>
      </c>
      <c r="D28" s="9">
        <v>5</v>
      </c>
      <c r="E28" s="9">
        <v>14</v>
      </c>
    </row>
    <row r="29" spans="1:5">
      <c r="D29" t="s">
        <v>122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492A-5C6E-D946-8769-5F629469B89B}">
  <dimension ref="A1:J122"/>
  <sheetViews>
    <sheetView workbookViewId="0">
      <selection activeCell="E29" sqref="A1:E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10">
      <c r="A1" s="12" t="s">
        <v>101</v>
      </c>
    </row>
    <row r="2" spans="1:10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10">
      <c r="B3" s="1"/>
      <c r="C3" s="1">
        <v>5</v>
      </c>
      <c r="D3" s="1">
        <v>5</v>
      </c>
      <c r="E3" s="1">
        <v>5</v>
      </c>
      <c r="F3" s="1"/>
    </row>
    <row r="4" spans="1:10">
      <c r="C4" s="1">
        <v>5</v>
      </c>
      <c r="D4" s="1">
        <v>5</v>
      </c>
      <c r="E4" s="1">
        <v>5</v>
      </c>
    </row>
    <row r="5" spans="1:10">
      <c r="C5" s="1">
        <v>5</v>
      </c>
      <c r="D5" s="1">
        <v>5</v>
      </c>
      <c r="E5" s="1">
        <v>5</v>
      </c>
    </row>
    <row r="6" spans="1:10">
      <c r="C6" s="1">
        <v>5</v>
      </c>
      <c r="D6" s="1">
        <v>5</v>
      </c>
      <c r="E6" s="1">
        <v>5</v>
      </c>
      <c r="H6" s="1">
        <v>5</v>
      </c>
      <c r="I6" s="1">
        <v>5</v>
      </c>
      <c r="J6" s="1">
        <v>5</v>
      </c>
    </row>
    <row r="7" spans="1:10">
      <c r="C7" s="1"/>
      <c r="D7" s="1"/>
      <c r="E7" s="1"/>
    </row>
    <row r="8" spans="1:10">
      <c r="C8" s="1"/>
      <c r="D8" s="1"/>
      <c r="E8" s="1"/>
    </row>
    <row r="10" spans="1:10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10">
      <c r="A11" s="9">
        <v>1</v>
      </c>
      <c r="C11" s="9">
        <v>5</v>
      </c>
      <c r="D11" s="9">
        <v>5</v>
      </c>
      <c r="E11" s="9">
        <v>5</v>
      </c>
    </row>
    <row r="12" spans="1:10">
      <c r="A12" s="9">
        <v>2</v>
      </c>
      <c r="C12" s="9">
        <v>5</v>
      </c>
      <c r="D12" s="9">
        <v>5</v>
      </c>
      <c r="E12" s="9">
        <v>5</v>
      </c>
    </row>
    <row r="13" spans="1:10">
      <c r="A13" s="9">
        <v>3</v>
      </c>
      <c r="C13" s="9">
        <v>5</v>
      </c>
      <c r="D13" s="9">
        <v>3</v>
      </c>
      <c r="E13" s="9">
        <v>3</v>
      </c>
    </row>
    <row r="14" spans="1:10">
      <c r="A14" s="9">
        <v>4</v>
      </c>
      <c r="C14" s="9">
        <v>5</v>
      </c>
      <c r="D14" s="9">
        <v>5</v>
      </c>
      <c r="E14" s="9">
        <v>5</v>
      </c>
    </row>
    <row r="15" spans="1:10">
      <c r="A15" s="9">
        <v>5</v>
      </c>
      <c r="C15" s="9">
        <v>5</v>
      </c>
      <c r="D15" s="9">
        <v>5</v>
      </c>
      <c r="E15" s="9">
        <v>5</v>
      </c>
    </row>
    <row r="16" spans="1:10">
      <c r="A16" s="9">
        <v>6</v>
      </c>
      <c r="C16" s="9">
        <v>5</v>
      </c>
      <c r="D16" s="9">
        <v>5</v>
      </c>
      <c r="E16" s="9">
        <v>5</v>
      </c>
    </row>
    <row r="17" spans="1:5">
      <c r="A17" s="9">
        <v>7</v>
      </c>
      <c r="C17" s="9">
        <v>5</v>
      </c>
      <c r="D17" s="9">
        <v>5</v>
      </c>
      <c r="E17" s="9">
        <v>5</v>
      </c>
    </row>
    <row r="18" spans="1:5">
      <c r="A18" s="9">
        <v>8</v>
      </c>
      <c r="C18" s="9">
        <v>5</v>
      </c>
      <c r="D18" s="9">
        <v>2</v>
      </c>
      <c r="E18" s="9">
        <v>3</v>
      </c>
    </row>
    <row r="19" spans="1:5">
      <c r="A19" s="9">
        <v>9</v>
      </c>
      <c r="C19" s="9">
        <v>5</v>
      </c>
      <c r="D19" s="9">
        <v>5</v>
      </c>
      <c r="E19" s="9">
        <v>5</v>
      </c>
    </row>
    <row r="20" spans="1:5">
      <c r="A20" s="9">
        <v>10</v>
      </c>
      <c r="C20" s="9">
        <v>5</v>
      </c>
      <c r="D20" s="9">
        <v>5</v>
      </c>
      <c r="E20" s="9">
        <v>5</v>
      </c>
    </row>
    <row r="21" spans="1:5">
      <c r="A21" s="9">
        <v>11</v>
      </c>
      <c r="C21" s="9">
        <v>5</v>
      </c>
      <c r="D21" s="9">
        <v>5</v>
      </c>
      <c r="E21" s="9">
        <v>5</v>
      </c>
    </row>
    <row r="22" spans="1:5">
      <c r="A22" s="9">
        <v>12</v>
      </c>
      <c r="C22" s="9">
        <v>5</v>
      </c>
      <c r="D22" s="9">
        <v>5</v>
      </c>
      <c r="E22" s="9">
        <v>5</v>
      </c>
    </row>
    <row r="23" spans="1:5">
      <c r="A23" s="9">
        <v>13</v>
      </c>
      <c r="C23" s="9">
        <v>5</v>
      </c>
      <c r="D23" s="9">
        <v>0</v>
      </c>
      <c r="E23" s="9">
        <v>0</v>
      </c>
    </row>
    <row r="24" spans="1:5">
      <c r="A24" s="9">
        <v>18</v>
      </c>
      <c r="C24" s="9">
        <v>5</v>
      </c>
      <c r="D24" s="9">
        <v>5</v>
      </c>
      <c r="E24" s="9">
        <v>5</v>
      </c>
    </row>
    <row r="25" spans="1:5">
      <c r="A25" s="9">
        <v>19</v>
      </c>
      <c r="C25" s="9">
        <v>5</v>
      </c>
      <c r="D25" s="9">
        <v>5</v>
      </c>
      <c r="E25" s="9">
        <v>5</v>
      </c>
    </row>
    <row r="26" spans="1:5">
      <c r="A26" s="9">
        <v>20</v>
      </c>
      <c r="C26" s="9">
        <v>5</v>
      </c>
      <c r="D26" s="9">
        <v>5</v>
      </c>
      <c r="E26" s="9">
        <v>5</v>
      </c>
    </row>
    <row r="28" spans="1:5">
      <c r="C28" s="15" t="s">
        <v>102</v>
      </c>
      <c r="D28" s="15" t="s">
        <v>103</v>
      </c>
      <c r="E28" s="15" t="s">
        <v>104</v>
      </c>
    </row>
    <row r="29" spans="1:5">
      <c r="C29" s="9">
        <v>0</v>
      </c>
      <c r="D29" s="9">
        <v>5</v>
      </c>
      <c r="E29" s="9">
        <v>15</v>
      </c>
    </row>
    <row r="31" spans="1:5">
      <c r="B31" s="9" t="s">
        <v>30</v>
      </c>
      <c r="C31" s="1" t="s">
        <v>5</v>
      </c>
      <c r="D31" s="1" t="s">
        <v>6</v>
      </c>
      <c r="E31" s="1" t="s">
        <v>7</v>
      </c>
    </row>
    <row r="32" spans="1:5">
      <c r="A32" s="9">
        <v>1</v>
      </c>
      <c r="C32" s="9">
        <v>5</v>
      </c>
      <c r="D32" s="9">
        <v>5</v>
      </c>
      <c r="E32" s="9">
        <v>5</v>
      </c>
    </row>
    <row r="33" spans="1:5">
      <c r="A33" s="9">
        <v>2</v>
      </c>
      <c r="C33" s="9">
        <v>5</v>
      </c>
      <c r="D33" s="9">
        <v>0</v>
      </c>
      <c r="E33" s="9">
        <v>0</v>
      </c>
    </row>
    <row r="34" spans="1:5">
      <c r="A34" s="9">
        <v>3</v>
      </c>
      <c r="C34" s="9">
        <v>5</v>
      </c>
      <c r="D34" s="9">
        <v>3</v>
      </c>
      <c r="E34" s="9">
        <v>3</v>
      </c>
    </row>
    <row r="35" spans="1:5">
      <c r="A35" s="9">
        <v>4</v>
      </c>
      <c r="C35" s="9">
        <v>5</v>
      </c>
      <c r="D35" s="9">
        <v>5</v>
      </c>
      <c r="E35" s="9">
        <v>5</v>
      </c>
    </row>
    <row r="36" spans="1:5">
      <c r="A36" s="9">
        <v>5</v>
      </c>
      <c r="C36" s="9">
        <v>5</v>
      </c>
      <c r="D36" s="9">
        <v>5</v>
      </c>
      <c r="E36" s="9">
        <v>5</v>
      </c>
    </row>
    <row r="37" spans="1:5">
      <c r="A37" s="9">
        <v>6</v>
      </c>
      <c r="C37" s="9">
        <v>5</v>
      </c>
      <c r="D37" s="9">
        <v>5</v>
      </c>
      <c r="E37" s="9">
        <v>5</v>
      </c>
    </row>
    <row r="38" spans="1:5">
      <c r="A38" s="9">
        <v>7</v>
      </c>
      <c r="C38" s="9">
        <v>5</v>
      </c>
      <c r="D38" s="9">
        <v>5</v>
      </c>
      <c r="E38" s="9">
        <v>5</v>
      </c>
    </row>
    <row r="39" spans="1:5">
      <c r="A39" s="9">
        <v>8</v>
      </c>
      <c r="C39" s="9">
        <v>5</v>
      </c>
      <c r="D39" s="9">
        <v>2</v>
      </c>
      <c r="E39" s="9">
        <v>3</v>
      </c>
    </row>
    <row r="40" spans="1:5">
      <c r="A40" s="9">
        <v>9</v>
      </c>
      <c r="C40" s="9">
        <v>5</v>
      </c>
      <c r="D40" s="9">
        <v>0</v>
      </c>
      <c r="E40" s="9">
        <v>0</v>
      </c>
    </row>
    <row r="41" spans="1:5">
      <c r="A41" s="9">
        <v>10</v>
      </c>
      <c r="C41" s="9">
        <v>5</v>
      </c>
      <c r="D41" s="9">
        <v>5</v>
      </c>
      <c r="E41" s="9">
        <v>5</v>
      </c>
    </row>
    <row r="42" spans="1:5">
      <c r="A42" s="9">
        <v>11</v>
      </c>
      <c r="C42" s="9">
        <v>5</v>
      </c>
      <c r="D42" s="9">
        <v>5</v>
      </c>
      <c r="E42" s="9">
        <v>5</v>
      </c>
    </row>
    <row r="43" spans="1:5">
      <c r="A43" s="9">
        <v>12</v>
      </c>
      <c r="C43" s="9">
        <v>5</v>
      </c>
      <c r="D43" s="9">
        <v>5</v>
      </c>
      <c r="E43" s="9">
        <v>5</v>
      </c>
    </row>
    <row r="44" spans="1:5">
      <c r="A44" s="9">
        <v>13</v>
      </c>
      <c r="C44" s="9">
        <v>5</v>
      </c>
      <c r="D44" s="9">
        <v>0</v>
      </c>
      <c r="E44" s="9">
        <v>0</v>
      </c>
    </row>
    <row r="45" spans="1:5">
      <c r="A45" s="9">
        <v>18</v>
      </c>
      <c r="C45" s="9">
        <v>5</v>
      </c>
      <c r="D45" s="9">
        <v>5</v>
      </c>
      <c r="E45" s="9">
        <v>5</v>
      </c>
    </row>
    <row r="46" spans="1:5">
      <c r="A46" s="9">
        <v>19</v>
      </c>
      <c r="C46" s="9">
        <v>5</v>
      </c>
      <c r="D46" s="9">
        <v>5</v>
      </c>
      <c r="E46" s="9">
        <v>5</v>
      </c>
    </row>
    <row r="47" spans="1:5">
      <c r="A47" s="9">
        <v>20</v>
      </c>
      <c r="C47" s="9">
        <v>5</v>
      </c>
      <c r="D47" s="9">
        <v>5</v>
      </c>
      <c r="E47" s="9">
        <v>5</v>
      </c>
    </row>
    <row r="49" spans="1:5">
      <c r="C49" s="15" t="s">
        <v>102</v>
      </c>
      <c r="D49" s="15" t="s">
        <v>103</v>
      </c>
      <c r="E49" s="15" t="s">
        <v>104</v>
      </c>
    </row>
    <row r="50" spans="1:5">
      <c r="C50" s="9">
        <v>0</v>
      </c>
      <c r="D50" s="9">
        <v>5</v>
      </c>
      <c r="E50" s="9">
        <v>15</v>
      </c>
    </row>
    <row r="52" spans="1:5">
      <c r="B52" s="9" t="s">
        <v>30</v>
      </c>
      <c r="C52" s="1" t="s">
        <v>5</v>
      </c>
      <c r="D52" s="1" t="s">
        <v>6</v>
      </c>
      <c r="E52" s="1" t="s">
        <v>7</v>
      </c>
    </row>
    <row r="53" spans="1:5">
      <c r="A53" s="9">
        <v>1</v>
      </c>
      <c r="C53" s="9">
        <v>5</v>
      </c>
      <c r="D53" s="9">
        <v>5</v>
      </c>
      <c r="E53" s="9">
        <v>5</v>
      </c>
    </row>
    <row r="54" spans="1:5">
      <c r="A54" s="9">
        <v>2</v>
      </c>
      <c r="C54" s="9">
        <v>5</v>
      </c>
      <c r="D54" s="9">
        <v>0</v>
      </c>
      <c r="E54" s="9">
        <v>0</v>
      </c>
    </row>
    <row r="55" spans="1:5">
      <c r="A55" s="9">
        <v>3</v>
      </c>
      <c r="C55" s="9">
        <v>5</v>
      </c>
      <c r="D55" s="9">
        <v>3</v>
      </c>
      <c r="E55" s="9">
        <v>3</v>
      </c>
    </row>
    <row r="56" spans="1:5">
      <c r="A56" s="9">
        <v>4</v>
      </c>
      <c r="C56" s="9">
        <v>5</v>
      </c>
      <c r="D56" s="9">
        <v>0</v>
      </c>
      <c r="E56" s="9">
        <v>0</v>
      </c>
    </row>
    <row r="57" spans="1:5">
      <c r="A57" s="9">
        <v>5</v>
      </c>
      <c r="C57" s="9">
        <v>5</v>
      </c>
      <c r="D57" s="9">
        <v>5</v>
      </c>
      <c r="E57" s="9">
        <v>5</v>
      </c>
    </row>
    <row r="58" spans="1:5">
      <c r="A58" s="9">
        <v>6</v>
      </c>
      <c r="C58" s="9">
        <v>0</v>
      </c>
      <c r="D58" s="9">
        <v>0</v>
      </c>
      <c r="E58" s="9">
        <v>5</v>
      </c>
    </row>
    <row r="59" spans="1:5">
      <c r="A59" s="9">
        <v>7</v>
      </c>
      <c r="C59" s="9">
        <v>0</v>
      </c>
      <c r="D59" s="9">
        <v>0</v>
      </c>
      <c r="E59" s="9">
        <v>5</v>
      </c>
    </row>
    <row r="60" spans="1:5">
      <c r="A60" s="9">
        <v>8</v>
      </c>
      <c r="C60" s="9">
        <v>5</v>
      </c>
      <c r="D60" s="9">
        <v>5</v>
      </c>
      <c r="E60" s="9">
        <v>5</v>
      </c>
    </row>
    <row r="61" spans="1:5">
      <c r="A61" s="9">
        <v>9</v>
      </c>
      <c r="C61" s="9">
        <v>5</v>
      </c>
      <c r="D61" s="9">
        <v>5</v>
      </c>
      <c r="E61" s="9">
        <v>5</v>
      </c>
    </row>
    <row r="62" spans="1:5">
      <c r="A62" s="9">
        <v>10</v>
      </c>
      <c r="C62" s="9">
        <v>5</v>
      </c>
      <c r="D62" s="9">
        <v>5</v>
      </c>
      <c r="E62" s="9">
        <v>5</v>
      </c>
    </row>
    <row r="63" spans="1:5">
      <c r="A63" s="9">
        <v>11</v>
      </c>
      <c r="C63" s="9">
        <v>5</v>
      </c>
      <c r="D63" s="9">
        <v>5</v>
      </c>
      <c r="E63" s="9">
        <v>5</v>
      </c>
    </row>
    <row r="64" spans="1:5">
      <c r="A64" s="9">
        <v>12</v>
      </c>
      <c r="C64" s="9">
        <v>5</v>
      </c>
      <c r="D64" s="9">
        <v>5</v>
      </c>
      <c r="E64" s="9">
        <v>5</v>
      </c>
    </row>
    <row r="65" spans="1:5">
      <c r="A65" s="9">
        <v>13</v>
      </c>
      <c r="C65" s="9">
        <v>5</v>
      </c>
      <c r="D65" s="9">
        <v>0</v>
      </c>
      <c r="E65" s="9">
        <v>0</v>
      </c>
    </row>
    <row r="66" spans="1:5">
      <c r="A66" s="9">
        <v>18</v>
      </c>
      <c r="C66" s="9">
        <v>5</v>
      </c>
      <c r="D66" s="9">
        <v>5</v>
      </c>
      <c r="E66" s="9">
        <v>5</v>
      </c>
    </row>
    <row r="67" spans="1:5">
      <c r="A67" s="9">
        <v>19</v>
      </c>
      <c r="C67" s="9">
        <v>5</v>
      </c>
      <c r="D67" s="9">
        <v>5</v>
      </c>
      <c r="E67" s="9">
        <v>5</v>
      </c>
    </row>
    <row r="68" spans="1:5">
      <c r="A68" s="9">
        <v>20</v>
      </c>
      <c r="C68" s="9">
        <v>5</v>
      </c>
      <c r="D68" s="9">
        <v>5</v>
      </c>
      <c r="E68" s="9">
        <v>5</v>
      </c>
    </row>
    <row r="70" spans="1:5">
      <c r="C70" s="15" t="s">
        <v>102</v>
      </c>
      <c r="D70" s="15" t="s">
        <v>103</v>
      </c>
      <c r="E70" s="15" t="s">
        <v>104</v>
      </c>
    </row>
    <row r="71" spans="1:5">
      <c r="C71" s="9">
        <v>0</v>
      </c>
      <c r="D71" s="9">
        <v>5</v>
      </c>
      <c r="E71" s="9">
        <v>15</v>
      </c>
    </row>
    <row r="74" spans="1:5">
      <c r="B74" s="9" t="s">
        <v>30</v>
      </c>
      <c r="C74" s="1" t="s">
        <v>5</v>
      </c>
      <c r="D74" s="1" t="s">
        <v>6</v>
      </c>
      <c r="E74" s="1" t="s">
        <v>7</v>
      </c>
    </row>
    <row r="75" spans="1:5">
      <c r="A75" s="9">
        <v>1</v>
      </c>
      <c r="C75" s="9">
        <v>5</v>
      </c>
      <c r="D75" s="9">
        <v>5</v>
      </c>
      <c r="E75" s="9">
        <v>5</v>
      </c>
    </row>
    <row r="76" spans="1:5">
      <c r="A76" s="9">
        <v>2</v>
      </c>
      <c r="C76" s="9">
        <v>5</v>
      </c>
      <c r="D76" s="9">
        <v>0</v>
      </c>
      <c r="E76" s="9">
        <v>0</v>
      </c>
    </row>
    <row r="77" spans="1:5">
      <c r="A77" s="9">
        <v>3</v>
      </c>
      <c r="C77" s="9">
        <v>5</v>
      </c>
      <c r="D77" s="9">
        <v>3</v>
      </c>
      <c r="E77" s="9">
        <v>3</v>
      </c>
    </row>
    <row r="78" spans="1:5">
      <c r="A78" s="9">
        <v>4</v>
      </c>
      <c r="C78" s="9">
        <v>5</v>
      </c>
      <c r="D78" s="9">
        <v>5</v>
      </c>
      <c r="E78" s="9">
        <v>5</v>
      </c>
    </row>
    <row r="79" spans="1:5">
      <c r="A79" s="9">
        <v>5</v>
      </c>
      <c r="C79" s="9">
        <v>5</v>
      </c>
      <c r="D79" s="9">
        <v>5</v>
      </c>
      <c r="E79" s="9">
        <v>5</v>
      </c>
    </row>
    <row r="80" spans="1:5">
      <c r="A80" s="9">
        <v>6</v>
      </c>
      <c r="C80" s="9">
        <v>5</v>
      </c>
      <c r="D80" s="9">
        <v>5</v>
      </c>
      <c r="E80" s="9">
        <v>5</v>
      </c>
    </row>
    <row r="81" spans="1:7">
      <c r="A81" s="9">
        <v>7</v>
      </c>
      <c r="C81" s="9">
        <v>5</v>
      </c>
      <c r="D81" s="9">
        <v>5</v>
      </c>
      <c r="E81" s="9">
        <v>5</v>
      </c>
    </row>
    <row r="82" spans="1:7">
      <c r="A82" s="9">
        <v>8</v>
      </c>
      <c r="C82" s="9">
        <v>5</v>
      </c>
      <c r="D82" s="9">
        <v>2</v>
      </c>
      <c r="E82" s="9">
        <v>3</v>
      </c>
    </row>
    <row r="83" spans="1:7">
      <c r="A83" s="9">
        <v>9</v>
      </c>
      <c r="C83" s="9">
        <v>5</v>
      </c>
      <c r="D83" s="9">
        <v>5</v>
      </c>
      <c r="E83" s="9">
        <v>5</v>
      </c>
    </row>
    <row r="84" spans="1:7">
      <c r="A84" s="9">
        <v>10</v>
      </c>
      <c r="C84" s="9">
        <v>5</v>
      </c>
      <c r="D84" s="9">
        <v>5</v>
      </c>
      <c r="E84" s="9">
        <v>5</v>
      </c>
    </row>
    <row r="85" spans="1:7">
      <c r="A85" s="9">
        <v>11</v>
      </c>
      <c r="C85" s="9">
        <v>5</v>
      </c>
      <c r="D85" s="9">
        <v>5</v>
      </c>
      <c r="E85" s="9">
        <v>5</v>
      </c>
    </row>
    <row r="86" spans="1:7">
      <c r="A86" s="9">
        <v>12</v>
      </c>
      <c r="C86" s="9">
        <v>5</v>
      </c>
      <c r="D86" s="9">
        <v>5</v>
      </c>
      <c r="E86" s="9">
        <v>5</v>
      </c>
    </row>
    <row r="87" spans="1:7">
      <c r="A87" s="9">
        <v>13</v>
      </c>
      <c r="C87" s="9">
        <v>5</v>
      </c>
      <c r="D87" s="9">
        <v>0</v>
      </c>
      <c r="E87" s="9">
        <v>0</v>
      </c>
    </row>
    <row r="88" spans="1:7">
      <c r="A88" s="9">
        <v>18</v>
      </c>
      <c r="C88" s="9">
        <v>5</v>
      </c>
      <c r="D88" s="9">
        <v>5</v>
      </c>
      <c r="E88" s="9">
        <v>5</v>
      </c>
    </row>
    <row r="89" spans="1:7">
      <c r="A89" s="9">
        <v>19</v>
      </c>
      <c r="C89" s="9">
        <v>5</v>
      </c>
      <c r="D89" s="9">
        <v>5</v>
      </c>
      <c r="E89" s="9">
        <v>5</v>
      </c>
    </row>
    <row r="90" spans="1:7">
      <c r="A90" s="9">
        <v>20</v>
      </c>
      <c r="C90" s="9">
        <v>5</v>
      </c>
      <c r="D90" s="9">
        <v>5</v>
      </c>
      <c r="E90" s="9">
        <v>5</v>
      </c>
    </row>
    <row r="92" spans="1:7">
      <c r="C92" s="15" t="s">
        <v>102</v>
      </c>
      <c r="D92" s="15" t="s">
        <v>103</v>
      </c>
      <c r="E92" s="15" t="s">
        <v>104</v>
      </c>
    </row>
    <row r="93" spans="1:7">
      <c r="C93" s="9">
        <v>0</v>
      </c>
      <c r="D93" s="9">
        <v>5</v>
      </c>
      <c r="E93" s="9">
        <v>15</v>
      </c>
      <c r="G93" s="9">
        <v>1</v>
      </c>
    </row>
    <row r="94" spans="1:7">
      <c r="G94" s="9">
        <v>1</v>
      </c>
    </row>
    <row r="95" spans="1:7">
      <c r="G95" s="9">
        <v>1</v>
      </c>
    </row>
    <row r="96" spans="1:7">
      <c r="B96" s="9" t="s">
        <v>30</v>
      </c>
      <c r="C96" s="1" t="s">
        <v>5</v>
      </c>
      <c r="D96" s="1" t="s">
        <v>6</v>
      </c>
      <c r="E96" s="1" t="s">
        <v>7</v>
      </c>
      <c r="G96" s="9">
        <v>1</v>
      </c>
    </row>
    <row r="97" spans="1:7">
      <c r="A97" s="9">
        <v>1</v>
      </c>
      <c r="C97" s="9">
        <v>5</v>
      </c>
      <c r="D97" s="9">
        <v>5</v>
      </c>
      <c r="E97" s="9">
        <v>5</v>
      </c>
      <c r="G97" s="9">
        <v>0.6</v>
      </c>
    </row>
    <row r="98" spans="1:7">
      <c r="A98" s="9">
        <v>2</v>
      </c>
      <c r="C98" s="9">
        <v>5</v>
      </c>
      <c r="D98" s="9">
        <v>5</v>
      </c>
      <c r="E98" s="9">
        <v>5</v>
      </c>
      <c r="G98" s="9">
        <v>0.6</v>
      </c>
    </row>
    <row r="99" spans="1:7">
      <c r="A99" s="9">
        <v>3</v>
      </c>
      <c r="C99" s="9">
        <v>5</v>
      </c>
      <c r="D99" s="9">
        <v>3</v>
      </c>
      <c r="E99" s="9">
        <v>3</v>
      </c>
      <c r="G99" s="9">
        <v>0.6</v>
      </c>
    </row>
    <row r="100" spans="1:7">
      <c r="A100" s="9">
        <v>4</v>
      </c>
      <c r="C100" s="9">
        <v>5</v>
      </c>
      <c r="D100" s="9">
        <v>0</v>
      </c>
      <c r="E100" s="9">
        <v>0</v>
      </c>
      <c r="G100" s="9">
        <v>0.8</v>
      </c>
    </row>
    <row r="101" spans="1:7">
      <c r="A101" s="9">
        <v>5</v>
      </c>
      <c r="C101" s="9">
        <v>5</v>
      </c>
      <c r="D101" s="9">
        <v>5</v>
      </c>
      <c r="E101" s="9">
        <v>5</v>
      </c>
      <c r="G101" s="9">
        <v>0.8</v>
      </c>
    </row>
    <row r="102" spans="1:7">
      <c r="A102" s="9">
        <v>6</v>
      </c>
      <c r="C102" s="9">
        <v>5</v>
      </c>
      <c r="D102" s="9">
        <v>5</v>
      </c>
      <c r="E102" s="9">
        <v>5</v>
      </c>
      <c r="G102" s="9">
        <v>0.8</v>
      </c>
    </row>
    <row r="103" spans="1:7">
      <c r="A103" s="9">
        <v>7</v>
      </c>
      <c r="C103" s="9">
        <v>5</v>
      </c>
      <c r="D103" s="9">
        <v>5</v>
      </c>
      <c r="E103" s="9">
        <v>5</v>
      </c>
      <c r="G103" s="9">
        <v>0.8</v>
      </c>
    </row>
    <row r="104" spans="1:7">
      <c r="A104" s="9">
        <v>8</v>
      </c>
      <c r="C104" s="9">
        <v>5</v>
      </c>
      <c r="D104" s="9">
        <v>5</v>
      </c>
      <c r="E104" s="9">
        <v>5</v>
      </c>
      <c r="G104" s="9">
        <v>1</v>
      </c>
    </row>
    <row r="105" spans="1:7">
      <c r="A105" s="9">
        <v>9</v>
      </c>
      <c r="C105" s="9">
        <v>5</v>
      </c>
      <c r="D105" s="9">
        <v>5</v>
      </c>
      <c r="E105" s="9">
        <v>5</v>
      </c>
      <c r="G105" s="9">
        <v>1</v>
      </c>
    </row>
    <row r="106" spans="1:7">
      <c r="A106" s="9">
        <v>10</v>
      </c>
      <c r="C106" s="9">
        <v>5</v>
      </c>
      <c r="D106" s="9">
        <v>5</v>
      </c>
      <c r="E106" s="9">
        <v>5</v>
      </c>
      <c r="G106" s="9">
        <v>1</v>
      </c>
    </row>
    <row r="107" spans="1:7">
      <c r="A107" s="9">
        <v>11</v>
      </c>
      <c r="C107" s="9">
        <v>5</v>
      </c>
      <c r="D107" s="9">
        <v>5</v>
      </c>
      <c r="E107" s="9">
        <v>5</v>
      </c>
      <c r="G107" s="9">
        <v>1</v>
      </c>
    </row>
    <row r="108" spans="1:7">
      <c r="A108" s="9">
        <v>12</v>
      </c>
      <c r="C108" s="9">
        <v>5</v>
      </c>
      <c r="D108" s="9">
        <v>5</v>
      </c>
      <c r="E108" s="9">
        <v>5</v>
      </c>
      <c r="G108" s="9">
        <v>1</v>
      </c>
    </row>
    <row r="109" spans="1:7">
      <c r="A109" s="9">
        <v>13</v>
      </c>
      <c r="C109" s="9">
        <v>5</v>
      </c>
      <c r="D109" s="9">
        <v>0</v>
      </c>
      <c r="E109" s="9">
        <v>0</v>
      </c>
      <c r="G109" s="9">
        <v>1</v>
      </c>
    </row>
    <row r="110" spans="1:7">
      <c r="A110" s="9">
        <v>18</v>
      </c>
      <c r="C110" s="9">
        <v>5</v>
      </c>
      <c r="D110" s="9">
        <v>5</v>
      </c>
      <c r="E110" s="9">
        <v>5</v>
      </c>
      <c r="G110" s="9">
        <v>1</v>
      </c>
    </row>
    <row r="111" spans="1:7">
      <c r="A111" s="9">
        <v>19</v>
      </c>
      <c r="C111" s="9">
        <v>5</v>
      </c>
      <c r="D111" s="9">
        <v>5</v>
      </c>
      <c r="E111" s="9">
        <v>5</v>
      </c>
      <c r="G111" s="9">
        <v>1</v>
      </c>
    </row>
    <row r="112" spans="1:7">
      <c r="A112" s="9">
        <v>20</v>
      </c>
      <c r="C112" s="9">
        <v>5</v>
      </c>
      <c r="D112" s="9">
        <v>5</v>
      </c>
      <c r="E112" s="9">
        <v>5</v>
      </c>
      <c r="G112" s="9">
        <v>1</v>
      </c>
    </row>
    <row r="114" spans="3:7">
      <c r="C114" s="15" t="s">
        <v>102</v>
      </c>
      <c r="D114" s="15" t="s">
        <v>103</v>
      </c>
      <c r="E114" s="15" t="s">
        <v>104</v>
      </c>
    </row>
    <row r="115" spans="3:7">
      <c r="C115" s="9">
        <v>0</v>
      </c>
      <c r="D115" s="9">
        <v>5</v>
      </c>
      <c r="E115" s="9">
        <v>15</v>
      </c>
    </row>
    <row r="121" spans="3:7">
      <c r="C121" s="13" cm="1">
        <f t="array" ref="C121">SUM(C11:C26+C32:C47+C53:C68+C75:C90+C97:C112)/80</f>
        <v>4.875</v>
      </c>
      <c r="D121" s="13" cm="1">
        <f t="array" ref="D121">SUM(D11:D26+D32:D47+D53:D68+D75:D90+D97:D112)/80</f>
        <v>3.95</v>
      </c>
      <c r="E121" s="13" cm="1">
        <f t="array" ref="E121">SUM(E11:E26+E32:E47+E53:E68+E75:E90+E97:E112)/80</f>
        <v>4.1124999999999998</v>
      </c>
      <c r="G121" s="7">
        <f>AVERAGE(G93:G112)</f>
        <v>0.9</v>
      </c>
    </row>
    <row r="122" spans="3:7">
      <c r="C122" s="13">
        <f>SUM(C29+C50+C71+C93+C115)/5</f>
        <v>0</v>
      </c>
      <c r="D122" s="13">
        <f t="shared" ref="D122:E122" si="0">SUM(D29+D50+D71+D93+D115)/5</f>
        <v>5</v>
      </c>
      <c r="E122" s="13">
        <f t="shared" si="0"/>
        <v>15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B41F-5826-BD4F-BC6B-AA8672965E92}">
  <dimension ref="A1:E30"/>
  <sheetViews>
    <sheetView workbookViewId="0">
      <selection activeCell="E35" sqref="E35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5</v>
      </c>
      <c r="D3" s="1">
        <v>5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5</v>
      </c>
      <c r="D6" s="1">
        <v>5</v>
      </c>
      <c r="E6" s="1">
        <v>5</v>
      </c>
    </row>
    <row r="7" spans="1:5">
      <c r="A7" s="9"/>
      <c r="B7" s="9"/>
      <c r="C7" s="1"/>
      <c r="D7" s="1"/>
      <c r="E7" s="1"/>
    </row>
    <row r="8" spans="1:5">
      <c r="A8" s="9"/>
      <c r="B8" s="9"/>
      <c r="C8" s="1"/>
      <c r="D8" s="1"/>
      <c r="E8" s="1"/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5</v>
      </c>
      <c r="E11" s="9">
        <v>5</v>
      </c>
    </row>
    <row r="12" spans="1:5">
      <c r="A12" s="9">
        <v>2</v>
      </c>
      <c r="B12" s="9"/>
      <c r="C12" s="9">
        <v>5</v>
      </c>
      <c r="D12" s="9">
        <v>0</v>
      </c>
      <c r="E12" s="9">
        <v>3</v>
      </c>
    </row>
    <row r="13" spans="1:5">
      <c r="A13" s="9">
        <v>3</v>
      </c>
      <c r="B13" s="9"/>
      <c r="C13" s="9">
        <v>5</v>
      </c>
      <c r="D13" s="9">
        <v>3</v>
      </c>
      <c r="E13" s="9">
        <v>3</v>
      </c>
    </row>
    <row r="14" spans="1:5">
      <c r="A14" s="9">
        <v>4</v>
      </c>
      <c r="B14" s="9"/>
      <c r="C14" s="9">
        <v>5</v>
      </c>
      <c r="D14" s="9">
        <v>5</v>
      </c>
      <c r="E14" s="9">
        <v>5</v>
      </c>
    </row>
    <row r="15" spans="1:5">
      <c r="A15" s="9">
        <v>5</v>
      </c>
      <c r="B15" s="9"/>
      <c r="C15" s="9">
        <v>5</v>
      </c>
      <c r="D15" s="9">
        <v>5</v>
      </c>
      <c r="E15" s="9">
        <v>5</v>
      </c>
    </row>
    <row r="16" spans="1:5">
      <c r="A16" s="9">
        <v>6</v>
      </c>
      <c r="B16" s="9"/>
      <c r="C16" s="9">
        <v>5</v>
      </c>
      <c r="D16" s="9">
        <v>5</v>
      </c>
      <c r="E16" s="9">
        <v>5</v>
      </c>
    </row>
    <row r="17" spans="1:5">
      <c r="A17" s="9">
        <v>7</v>
      </c>
      <c r="B17" s="9"/>
      <c r="C17" s="9">
        <v>5</v>
      </c>
      <c r="D17" s="9">
        <v>5</v>
      </c>
      <c r="E17" s="9">
        <v>5</v>
      </c>
    </row>
    <row r="18" spans="1:5">
      <c r="A18" s="9">
        <v>8</v>
      </c>
      <c r="B18" s="9"/>
      <c r="C18" s="9">
        <v>5</v>
      </c>
      <c r="D18" s="9">
        <v>5</v>
      </c>
      <c r="E18" s="9">
        <v>5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11</v>
      </c>
      <c r="B21" s="9"/>
      <c r="C21" s="9">
        <v>5</v>
      </c>
      <c r="D21" s="9">
        <v>5</v>
      </c>
      <c r="E21" s="9">
        <v>5</v>
      </c>
    </row>
    <row r="22" spans="1:5">
      <c r="A22" s="9">
        <v>12</v>
      </c>
      <c r="B22" s="9"/>
      <c r="C22" s="9">
        <v>5</v>
      </c>
      <c r="D22" s="9">
        <v>5</v>
      </c>
      <c r="E22" s="9">
        <v>5</v>
      </c>
    </row>
    <row r="23" spans="1:5">
      <c r="A23" s="9">
        <v>13</v>
      </c>
      <c r="B23" s="9"/>
      <c r="C23" s="9">
        <v>5</v>
      </c>
      <c r="D23" s="9">
        <v>0</v>
      </c>
      <c r="E23" s="9">
        <v>0</v>
      </c>
    </row>
    <row r="24" spans="1:5">
      <c r="A24" s="9">
        <v>18</v>
      </c>
      <c r="B24" s="9"/>
      <c r="C24" s="9">
        <v>5</v>
      </c>
      <c r="D24" s="9">
        <v>5</v>
      </c>
      <c r="E24" s="9">
        <v>5</v>
      </c>
    </row>
    <row r="25" spans="1:5">
      <c r="A25" s="9">
        <v>19</v>
      </c>
      <c r="B25" s="9"/>
      <c r="C25" s="9">
        <v>5</v>
      </c>
      <c r="D25" s="9">
        <v>5</v>
      </c>
      <c r="E25" s="9">
        <v>5</v>
      </c>
    </row>
    <row r="26" spans="1:5">
      <c r="A26" s="9">
        <v>20</v>
      </c>
      <c r="B26" s="9"/>
      <c r="C26" s="9">
        <v>5</v>
      </c>
      <c r="D26" s="9">
        <v>5</v>
      </c>
      <c r="E26" s="9">
        <v>5</v>
      </c>
    </row>
    <row r="27" spans="1:5">
      <c r="A27" s="9"/>
      <c r="B27" s="9"/>
      <c r="C27" s="9"/>
      <c r="D27" s="9"/>
      <c r="E27" s="9"/>
    </row>
    <row r="28" spans="1:5">
      <c r="A28" s="9"/>
      <c r="B28" s="9"/>
      <c r="C28" s="15" t="s">
        <v>102</v>
      </c>
      <c r="D28" s="15" t="s">
        <v>103</v>
      </c>
      <c r="E28" s="15" t="s">
        <v>104</v>
      </c>
    </row>
    <row r="29" spans="1:5">
      <c r="A29" s="9"/>
      <c r="B29" s="9"/>
      <c r="C29" s="9">
        <v>0</v>
      </c>
      <c r="D29" s="9">
        <v>4</v>
      </c>
      <c r="E29" s="9">
        <v>16</v>
      </c>
    </row>
    <row r="30" spans="1:5">
      <c r="D30" s="9" t="s">
        <v>123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238D-FF7D-6A41-9D9D-1B2CBCDD8148}">
  <dimension ref="A1:I117"/>
  <sheetViews>
    <sheetView workbookViewId="0">
      <selection activeCell="E29" sqref="A1:E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9">
      <c r="A1" s="12" t="s">
        <v>101</v>
      </c>
    </row>
    <row r="2" spans="1:9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9">
      <c r="B3" s="1"/>
      <c r="C3" s="1">
        <v>5</v>
      </c>
      <c r="D3" s="1">
        <v>5</v>
      </c>
      <c r="E3" s="1">
        <v>5</v>
      </c>
      <c r="F3" s="1"/>
    </row>
    <row r="4" spans="1:9">
      <c r="C4" s="1">
        <v>5</v>
      </c>
      <c r="D4" s="1">
        <v>5</v>
      </c>
      <c r="E4" s="1">
        <v>5</v>
      </c>
    </row>
    <row r="5" spans="1:9">
      <c r="C5" s="1">
        <v>5</v>
      </c>
      <c r="D5" s="1">
        <v>5</v>
      </c>
      <c r="E5" s="1">
        <v>5</v>
      </c>
    </row>
    <row r="6" spans="1:9">
      <c r="C6" s="1">
        <v>5</v>
      </c>
      <c r="D6" s="1">
        <v>5</v>
      </c>
      <c r="E6" s="1">
        <v>5</v>
      </c>
    </row>
    <row r="7" spans="1:9">
      <c r="C7" s="1">
        <v>5</v>
      </c>
      <c r="D7" s="1">
        <v>5</v>
      </c>
      <c r="E7" s="1">
        <v>5</v>
      </c>
    </row>
    <row r="8" spans="1:9">
      <c r="C8" s="1">
        <v>5</v>
      </c>
      <c r="D8" s="1">
        <v>5</v>
      </c>
      <c r="E8" s="1">
        <v>5</v>
      </c>
      <c r="G8" s="1">
        <v>5</v>
      </c>
      <c r="H8" s="1">
        <v>5</v>
      </c>
      <c r="I8" s="1">
        <v>5</v>
      </c>
    </row>
    <row r="10" spans="1:9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9">
      <c r="A11" s="9">
        <v>1</v>
      </c>
      <c r="C11" s="9">
        <v>5</v>
      </c>
      <c r="D11" s="9">
        <v>5</v>
      </c>
      <c r="E11" s="9">
        <v>5</v>
      </c>
    </row>
    <row r="12" spans="1:9">
      <c r="A12" s="9">
        <v>2</v>
      </c>
      <c r="C12" s="9">
        <v>5</v>
      </c>
      <c r="D12" s="9">
        <v>5</v>
      </c>
      <c r="E12" s="9">
        <v>5</v>
      </c>
    </row>
    <row r="13" spans="1:9">
      <c r="A13" s="9">
        <v>3</v>
      </c>
      <c r="C13" s="9">
        <v>5</v>
      </c>
      <c r="D13" s="9">
        <v>5</v>
      </c>
      <c r="E13" s="9">
        <v>5</v>
      </c>
    </row>
    <row r="14" spans="1:9">
      <c r="A14" s="9">
        <v>4</v>
      </c>
      <c r="C14" s="9">
        <v>5</v>
      </c>
      <c r="D14" s="9">
        <v>5</v>
      </c>
      <c r="E14" s="9">
        <v>5</v>
      </c>
    </row>
    <row r="15" spans="1:9">
      <c r="A15" s="9">
        <v>5</v>
      </c>
      <c r="C15" s="9">
        <v>5</v>
      </c>
      <c r="D15" s="9">
        <v>5</v>
      </c>
      <c r="E15" s="9">
        <v>5</v>
      </c>
    </row>
    <row r="16" spans="1:9">
      <c r="A16" s="9">
        <v>6</v>
      </c>
      <c r="C16" s="9">
        <v>5</v>
      </c>
      <c r="D16" s="9">
        <v>5</v>
      </c>
      <c r="E16" s="9">
        <v>5</v>
      </c>
    </row>
    <row r="17" spans="1:5">
      <c r="A17" s="9">
        <v>7</v>
      </c>
      <c r="C17" s="9">
        <v>5</v>
      </c>
      <c r="D17" s="9">
        <v>5</v>
      </c>
      <c r="E17" s="9">
        <v>5</v>
      </c>
    </row>
    <row r="18" spans="1:5">
      <c r="A18" s="9">
        <v>8</v>
      </c>
      <c r="C18" s="9">
        <v>5</v>
      </c>
      <c r="D18" s="9">
        <v>5</v>
      </c>
      <c r="E18" s="9">
        <v>5</v>
      </c>
    </row>
    <row r="19" spans="1:5">
      <c r="A19" s="9">
        <v>9</v>
      </c>
      <c r="C19" s="9">
        <v>5</v>
      </c>
      <c r="D19" s="9">
        <v>5</v>
      </c>
      <c r="E19" s="9">
        <v>5</v>
      </c>
    </row>
    <row r="20" spans="1:5">
      <c r="A20" s="9">
        <v>10</v>
      </c>
      <c r="C20" s="9">
        <v>5</v>
      </c>
      <c r="D20" s="9">
        <v>5</v>
      </c>
      <c r="E20" s="9">
        <v>5</v>
      </c>
    </row>
    <row r="21" spans="1:5">
      <c r="A21" s="9">
        <v>11</v>
      </c>
      <c r="C21" s="9">
        <v>5</v>
      </c>
      <c r="D21" s="9">
        <v>5</v>
      </c>
      <c r="E21" s="9">
        <v>5</v>
      </c>
    </row>
    <row r="22" spans="1:5">
      <c r="A22" s="9">
        <v>12</v>
      </c>
      <c r="C22" s="9">
        <v>5</v>
      </c>
      <c r="D22" s="9">
        <v>2</v>
      </c>
      <c r="E22" s="9">
        <v>3</v>
      </c>
    </row>
    <row r="23" spans="1:5">
      <c r="A23" s="9">
        <v>19</v>
      </c>
      <c r="C23" s="9">
        <v>5</v>
      </c>
      <c r="D23" s="9">
        <v>5</v>
      </c>
      <c r="E23" s="9">
        <v>5</v>
      </c>
    </row>
    <row r="24" spans="1:5">
      <c r="A24" s="9">
        <v>20</v>
      </c>
      <c r="C24" s="9">
        <v>5</v>
      </c>
      <c r="D24" s="9">
        <v>5</v>
      </c>
      <c r="E24" s="9">
        <v>5</v>
      </c>
    </row>
    <row r="28" spans="1:5">
      <c r="C28" s="15" t="s">
        <v>102</v>
      </c>
      <c r="D28" s="15" t="s">
        <v>106</v>
      </c>
      <c r="E28" s="15" t="s">
        <v>104</v>
      </c>
    </row>
    <row r="29" spans="1:5">
      <c r="C29" s="9">
        <v>0</v>
      </c>
      <c r="D29" s="9">
        <v>10</v>
      </c>
      <c r="E29" s="9">
        <v>10</v>
      </c>
    </row>
    <row r="33" spans="3:6">
      <c r="C33" s="2">
        <f>AVERAGE(C11:C24)</f>
        <v>5</v>
      </c>
      <c r="D33" s="2">
        <f t="shared" ref="D33:E33" si="0">AVERAGE(D11:D24)</f>
        <v>4.7857142857142856</v>
      </c>
      <c r="E33" s="2">
        <f t="shared" si="0"/>
        <v>4.8571428571428568</v>
      </c>
      <c r="F33" s="13">
        <v>1</v>
      </c>
    </row>
    <row r="34" spans="3:6">
      <c r="C34" s="13">
        <v>0</v>
      </c>
      <c r="D34" s="13">
        <v>10</v>
      </c>
      <c r="E34" s="13">
        <v>10</v>
      </c>
      <c r="F34" s="13"/>
    </row>
    <row r="51" spans="3:5">
      <c r="C51" s="15"/>
      <c r="D51" s="15"/>
      <c r="E51" s="15"/>
    </row>
    <row r="55" spans="3:5">
      <c r="C55" s="1"/>
      <c r="D55" s="1"/>
      <c r="E55" s="1"/>
    </row>
    <row r="73" spans="3:5">
      <c r="C73" s="15"/>
      <c r="D73" s="15"/>
      <c r="E73" s="15"/>
    </row>
    <row r="77" spans="3:5">
      <c r="C77" s="1"/>
      <c r="D77" s="1"/>
      <c r="E77" s="1"/>
    </row>
    <row r="95" spans="3:5">
      <c r="C95" s="15"/>
      <c r="D95" s="15"/>
      <c r="E95" s="15"/>
    </row>
    <row r="99" spans="3:7">
      <c r="C99" s="1"/>
      <c r="D99" s="1"/>
      <c r="E99" s="1"/>
    </row>
    <row r="102" spans="3:7">
      <c r="F102" s="13"/>
      <c r="G102" s="13"/>
    </row>
    <row r="103" spans="3:7">
      <c r="F103" s="13"/>
      <c r="G103" s="13"/>
    </row>
    <row r="117" spans="3:5">
      <c r="C117" s="15"/>
      <c r="D117" s="15"/>
      <c r="E117" s="15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39BC-F7B0-9E4F-90DE-C94E3E553B27}">
  <dimension ref="A1:E30"/>
  <sheetViews>
    <sheetView workbookViewId="0">
      <selection activeCell="E35" sqref="E35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5</v>
      </c>
      <c r="D3" s="1">
        <v>5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5</v>
      </c>
      <c r="D6" s="1">
        <v>5</v>
      </c>
      <c r="E6" s="1">
        <v>5</v>
      </c>
    </row>
    <row r="7" spans="1:5">
      <c r="A7" s="9"/>
      <c r="B7" s="9"/>
      <c r="C7" s="1">
        <v>5</v>
      </c>
      <c r="D7" s="1">
        <v>5</v>
      </c>
      <c r="E7" s="1">
        <v>5</v>
      </c>
    </row>
    <row r="8" spans="1:5">
      <c r="A8" s="9"/>
      <c r="B8" s="9"/>
      <c r="C8" s="1">
        <v>5</v>
      </c>
      <c r="D8" s="1">
        <v>5</v>
      </c>
      <c r="E8" s="1">
        <v>5</v>
      </c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5</v>
      </c>
      <c r="E11" s="9">
        <v>5</v>
      </c>
    </row>
    <row r="12" spans="1:5">
      <c r="A12" s="9">
        <v>2</v>
      </c>
      <c r="B12" s="9"/>
      <c r="C12" s="9">
        <v>5</v>
      </c>
      <c r="D12" s="9">
        <v>5</v>
      </c>
      <c r="E12" s="9">
        <v>5</v>
      </c>
    </row>
    <row r="13" spans="1:5">
      <c r="A13" s="9">
        <v>3</v>
      </c>
      <c r="B13" s="9"/>
      <c r="C13" s="9">
        <v>5</v>
      </c>
      <c r="D13" s="9">
        <v>5</v>
      </c>
      <c r="E13" s="9">
        <v>5</v>
      </c>
    </row>
    <row r="14" spans="1:5">
      <c r="A14" s="9">
        <v>4</v>
      </c>
      <c r="B14" s="9"/>
      <c r="C14" s="9">
        <v>5</v>
      </c>
      <c r="D14" s="9">
        <v>5</v>
      </c>
      <c r="E14" s="9">
        <v>5</v>
      </c>
    </row>
    <row r="15" spans="1:5">
      <c r="A15" s="9">
        <v>5</v>
      </c>
      <c r="B15" s="9"/>
      <c r="C15" s="9">
        <v>5</v>
      </c>
      <c r="D15" s="9">
        <v>5</v>
      </c>
      <c r="E15" s="9">
        <v>5</v>
      </c>
    </row>
    <row r="16" spans="1:5">
      <c r="A16" s="9">
        <v>6</v>
      </c>
      <c r="B16" s="9"/>
      <c r="C16" s="9">
        <v>5</v>
      </c>
      <c r="D16" s="9">
        <v>5</v>
      </c>
      <c r="E16" s="9">
        <v>5</v>
      </c>
    </row>
    <row r="17" spans="1:5">
      <c r="A17" s="9">
        <v>7</v>
      </c>
      <c r="B17" s="9"/>
      <c r="C17" s="9">
        <v>5</v>
      </c>
      <c r="D17" s="9">
        <v>4</v>
      </c>
      <c r="E17" s="9">
        <v>5</v>
      </c>
    </row>
    <row r="18" spans="1:5">
      <c r="A18" s="9">
        <v>8</v>
      </c>
      <c r="B18" s="9"/>
      <c r="C18" s="9">
        <v>5</v>
      </c>
      <c r="D18" s="9">
        <v>5</v>
      </c>
      <c r="E18" s="9">
        <v>5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11</v>
      </c>
      <c r="B21" s="9"/>
      <c r="C21" s="9">
        <v>5</v>
      </c>
      <c r="D21" s="9">
        <v>5</v>
      </c>
      <c r="E21" s="9">
        <v>5</v>
      </c>
    </row>
    <row r="22" spans="1:5">
      <c r="A22" s="9">
        <v>12</v>
      </c>
      <c r="B22" s="9"/>
      <c r="C22" s="9">
        <v>5</v>
      </c>
      <c r="D22" s="9">
        <v>2</v>
      </c>
      <c r="E22" s="9">
        <v>3</v>
      </c>
    </row>
    <row r="23" spans="1:5">
      <c r="A23" s="9">
        <v>19</v>
      </c>
      <c r="B23" s="9"/>
      <c r="C23" s="9">
        <v>5</v>
      </c>
      <c r="D23" s="9">
        <v>5</v>
      </c>
      <c r="E23" s="9">
        <v>5</v>
      </c>
    </row>
    <row r="24" spans="1:5">
      <c r="A24" s="9">
        <v>20</v>
      </c>
      <c r="B24" s="9"/>
      <c r="C24" s="9">
        <v>5</v>
      </c>
      <c r="D24" s="9">
        <v>5</v>
      </c>
      <c r="E24" s="9">
        <v>5</v>
      </c>
    </row>
    <row r="25" spans="1:5">
      <c r="A25" s="9"/>
      <c r="B25" s="9"/>
      <c r="C25" s="9"/>
      <c r="D25" s="9"/>
      <c r="E25" s="9"/>
    </row>
    <row r="26" spans="1:5">
      <c r="A26" s="9"/>
      <c r="B26" s="9"/>
      <c r="C26" s="9"/>
      <c r="D26" s="9"/>
      <c r="E26" s="9"/>
    </row>
    <row r="27" spans="1:5">
      <c r="A27" s="9"/>
      <c r="B27" s="9"/>
      <c r="C27" s="9"/>
      <c r="D27" s="9"/>
      <c r="E27" s="9"/>
    </row>
    <row r="28" spans="1:5">
      <c r="A28" s="9"/>
      <c r="B28" s="9"/>
      <c r="C28" s="15" t="s">
        <v>102</v>
      </c>
      <c r="D28" s="15" t="s">
        <v>106</v>
      </c>
      <c r="E28" s="15" t="s">
        <v>104</v>
      </c>
    </row>
    <row r="29" spans="1:5">
      <c r="A29" s="9"/>
      <c r="B29" s="9"/>
      <c r="C29" s="9">
        <v>0</v>
      </c>
      <c r="D29" s="9">
        <v>6</v>
      </c>
      <c r="E29" s="9">
        <v>14</v>
      </c>
    </row>
    <row r="30" spans="1:5">
      <c r="D30" t="s">
        <v>124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7448-C487-E845-9293-FC9426E7046F}">
  <dimension ref="A1:H126"/>
  <sheetViews>
    <sheetView zoomScale="110" zoomScaleNormal="110" workbookViewId="0">
      <selection activeCell="F29" sqref="A1:F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8">
      <c r="C3" s="9">
        <v>5</v>
      </c>
      <c r="D3" s="9">
        <v>5</v>
      </c>
      <c r="E3" s="9">
        <v>5</v>
      </c>
    </row>
    <row r="4" spans="1:8">
      <c r="C4" s="9">
        <v>5</v>
      </c>
      <c r="D4" s="9">
        <v>5</v>
      </c>
      <c r="E4" s="9">
        <v>5</v>
      </c>
    </row>
    <row r="5" spans="1:8">
      <c r="C5" s="9">
        <v>5</v>
      </c>
      <c r="D5" s="9">
        <v>5</v>
      </c>
      <c r="E5" s="9">
        <v>5</v>
      </c>
    </row>
    <row r="7" spans="1:8">
      <c r="B7" s="9" t="s">
        <v>30</v>
      </c>
      <c r="C7" s="1" t="s">
        <v>5</v>
      </c>
      <c r="D7" s="1" t="s">
        <v>6</v>
      </c>
      <c r="E7" s="1" t="s">
        <v>7</v>
      </c>
      <c r="F7" s="1" t="s">
        <v>8</v>
      </c>
      <c r="H7" s="1"/>
    </row>
    <row r="8" spans="1:8">
      <c r="A8" s="17">
        <v>1</v>
      </c>
      <c r="C8" s="9">
        <v>5</v>
      </c>
      <c r="D8" s="9">
        <v>0</v>
      </c>
      <c r="E8" s="9">
        <v>0</v>
      </c>
    </row>
    <row r="9" spans="1:8">
      <c r="A9" s="9">
        <v>2</v>
      </c>
      <c r="C9" s="9">
        <v>5</v>
      </c>
      <c r="D9" s="9">
        <v>5</v>
      </c>
      <c r="E9" s="9">
        <v>5</v>
      </c>
    </row>
    <row r="10" spans="1:8">
      <c r="A10" s="9">
        <v>3</v>
      </c>
      <c r="C10" s="9">
        <v>5</v>
      </c>
      <c r="D10" s="9">
        <v>5</v>
      </c>
      <c r="E10" s="9">
        <v>5</v>
      </c>
    </row>
    <row r="11" spans="1:8">
      <c r="A11" s="9">
        <v>4</v>
      </c>
      <c r="C11" s="9">
        <v>5</v>
      </c>
      <c r="D11" s="9">
        <v>5</v>
      </c>
      <c r="E11" s="9">
        <v>5</v>
      </c>
    </row>
    <row r="12" spans="1:8">
      <c r="A12" s="9">
        <v>5</v>
      </c>
      <c r="C12" s="9">
        <v>5</v>
      </c>
      <c r="D12" s="9">
        <v>5</v>
      </c>
      <c r="E12" s="9">
        <v>5</v>
      </c>
    </row>
    <row r="13" spans="1:8">
      <c r="A13" s="9">
        <v>6</v>
      </c>
      <c r="C13" s="9">
        <v>5</v>
      </c>
      <c r="D13" s="9">
        <v>5</v>
      </c>
      <c r="E13" s="9">
        <v>5</v>
      </c>
    </row>
    <row r="14" spans="1:8">
      <c r="A14" s="9">
        <v>7</v>
      </c>
      <c r="C14" s="9">
        <v>5</v>
      </c>
      <c r="D14" s="9">
        <v>5</v>
      </c>
      <c r="E14" s="9">
        <v>5</v>
      </c>
    </row>
    <row r="15" spans="1:8">
      <c r="A15" s="9">
        <v>8</v>
      </c>
      <c r="C15" s="9">
        <v>5</v>
      </c>
      <c r="D15" s="9">
        <v>5</v>
      </c>
      <c r="E15" s="9">
        <v>5</v>
      </c>
    </row>
    <row r="16" spans="1:8">
      <c r="A16" s="9">
        <v>9</v>
      </c>
      <c r="C16" s="9">
        <v>5</v>
      </c>
      <c r="D16" s="9">
        <v>5</v>
      </c>
      <c r="E16" s="9">
        <v>5</v>
      </c>
    </row>
    <row r="17" spans="1:5">
      <c r="A17" s="9">
        <v>10</v>
      </c>
      <c r="C17" s="16">
        <v>5</v>
      </c>
      <c r="D17" s="16">
        <v>2</v>
      </c>
      <c r="E17" s="16">
        <v>0</v>
      </c>
    </row>
    <row r="18" spans="1:5">
      <c r="A18" s="9">
        <v>11</v>
      </c>
      <c r="C18" s="9">
        <v>5</v>
      </c>
      <c r="D18" s="9">
        <v>2</v>
      </c>
      <c r="E18" s="9">
        <v>0</v>
      </c>
    </row>
    <row r="19" spans="1:5">
      <c r="A19" s="9">
        <v>12</v>
      </c>
      <c r="C19" s="9">
        <v>5</v>
      </c>
      <c r="D19" s="9">
        <v>5</v>
      </c>
      <c r="E19" s="9">
        <v>5</v>
      </c>
    </row>
    <row r="20" spans="1:5">
      <c r="A20" s="9">
        <v>13</v>
      </c>
      <c r="C20" s="9">
        <v>5</v>
      </c>
      <c r="D20" s="9">
        <v>5</v>
      </c>
      <c r="E20" s="9">
        <v>5</v>
      </c>
    </row>
    <row r="21" spans="1:5">
      <c r="A21" s="9">
        <v>17</v>
      </c>
      <c r="C21" s="9">
        <v>5</v>
      </c>
      <c r="D21" s="9">
        <v>5</v>
      </c>
      <c r="E21" s="9">
        <v>5</v>
      </c>
    </row>
    <row r="22" spans="1:5">
      <c r="A22" s="9">
        <v>18</v>
      </c>
      <c r="C22" s="9">
        <v>5</v>
      </c>
      <c r="D22" s="9">
        <v>5</v>
      </c>
      <c r="E22" s="9">
        <v>5</v>
      </c>
    </row>
    <row r="23" spans="1:5">
      <c r="A23" s="9">
        <v>19</v>
      </c>
      <c r="C23" s="9">
        <v>5</v>
      </c>
      <c r="D23" s="9">
        <v>5</v>
      </c>
      <c r="E23" s="9">
        <v>5</v>
      </c>
    </row>
    <row r="24" spans="1:5">
      <c r="A24" s="17">
        <v>20</v>
      </c>
      <c r="C24" s="9">
        <v>5</v>
      </c>
      <c r="D24" s="9">
        <v>0</v>
      </c>
      <c r="E24" s="9">
        <v>0</v>
      </c>
    </row>
    <row r="26" spans="1:5">
      <c r="A26" s="12"/>
    </row>
    <row r="28" spans="1:5">
      <c r="C28" s="18" t="s">
        <v>102</v>
      </c>
      <c r="D28" s="18" t="s">
        <v>103</v>
      </c>
      <c r="E28" s="18" t="s">
        <v>104</v>
      </c>
    </row>
    <row r="29" spans="1:5">
      <c r="C29" s="9">
        <v>2</v>
      </c>
      <c r="D29" s="9">
        <v>6</v>
      </c>
      <c r="E29" s="9">
        <v>12</v>
      </c>
    </row>
    <row r="31" spans="1:5">
      <c r="B31" s="9" t="s">
        <v>30</v>
      </c>
      <c r="C31" s="1" t="s">
        <v>5</v>
      </c>
      <c r="D31" s="1" t="s">
        <v>6</v>
      </c>
      <c r="E31" s="1" t="s">
        <v>7</v>
      </c>
    </row>
    <row r="32" spans="1:5">
      <c r="A32" s="17">
        <v>1</v>
      </c>
      <c r="C32" s="9">
        <v>5</v>
      </c>
      <c r="D32" s="9">
        <v>0</v>
      </c>
      <c r="E32" s="9">
        <v>0</v>
      </c>
    </row>
    <row r="33" spans="1:5">
      <c r="A33" s="9">
        <v>2</v>
      </c>
      <c r="C33" s="9">
        <v>5</v>
      </c>
      <c r="D33" s="9">
        <v>5</v>
      </c>
      <c r="E33" s="9">
        <v>5</v>
      </c>
    </row>
    <row r="34" spans="1:5">
      <c r="A34" s="9">
        <v>3</v>
      </c>
      <c r="C34" s="9">
        <v>5</v>
      </c>
      <c r="D34" s="9">
        <v>5</v>
      </c>
      <c r="E34" s="9">
        <v>5</v>
      </c>
    </row>
    <row r="35" spans="1:5">
      <c r="A35" s="9">
        <v>4</v>
      </c>
      <c r="C35" s="9">
        <v>5</v>
      </c>
      <c r="D35" s="9">
        <v>5</v>
      </c>
      <c r="E35" s="9">
        <v>5</v>
      </c>
    </row>
    <row r="36" spans="1:5">
      <c r="A36" s="9">
        <v>5</v>
      </c>
      <c r="C36" s="9">
        <v>5</v>
      </c>
      <c r="D36" s="9">
        <v>5</v>
      </c>
      <c r="E36" s="9">
        <v>5</v>
      </c>
    </row>
    <row r="37" spans="1:5">
      <c r="A37" s="9">
        <v>6</v>
      </c>
      <c r="C37" s="9">
        <v>5</v>
      </c>
      <c r="D37" s="9">
        <v>5</v>
      </c>
      <c r="E37" s="9">
        <v>5</v>
      </c>
    </row>
    <row r="38" spans="1:5">
      <c r="A38" s="9">
        <v>7</v>
      </c>
      <c r="C38" s="9">
        <v>5</v>
      </c>
      <c r="D38" s="9">
        <v>5</v>
      </c>
      <c r="E38" s="9">
        <v>5</v>
      </c>
    </row>
    <row r="39" spans="1:5">
      <c r="A39" s="9">
        <v>8</v>
      </c>
      <c r="C39" s="9">
        <v>5</v>
      </c>
      <c r="D39" s="9">
        <v>5</v>
      </c>
      <c r="E39" s="9">
        <v>5</v>
      </c>
    </row>
    <row r="40" spans="1:5">
      <c r="A40" s="9">
        <v>9</v>
      </c>
      <c r="C40" s="9">
        <v>5</v>
      </c>
      <c r="D40" s="9">
        <v>5</v>
      </c>
      <c r="E40" s="9">
        <v>5</v>
      </c>
    </row>
    <row r="41" spans="1:5">
      <c r="A41" s="9">
        <v>10</v>
      </c>
      <c r="C41" s="16">
        <v>5</v>
      </c>
      <c r="D41" s="16">
        <v>2</v>
      </c>
      <c r="E41" s="16">
        <v>0</v>
      </c>
    </row>
    <row r="42" spans="1:5">
      <c r="A42" s="9">
        <v>11</v>
      </c>
      <c r="C42" s="9">
        <v>5</v>
      </c>
      <c r="D42" s="9">
        <v>0</v>
      </c>
      <c r="E42" s="9">
        <v>0</v>
      </c>
    </row>
    <row r="43" spans="1:5">
      <c r="A43" s="9">
        <v>12</v>
      </c>
      <c r="C43" s="9">
        <v>5</v>
      </c>
      <c r="D43" s="9">
        <v>5</v>
      </c>
      <c r="E43" s="9">
        <v>5</v>
      </c>
    </row>
    <row r="44" spans="1:5">
      <c r="A44" s="9">
        <v>13</v>
      </c>
      <c r="C44" s="9">
        <v>5</v>
      </c>
      <c r="D44" s="9">
        <v>5</v>
      </c>
      <c r="E44" s="9">
        <v>5</v>
      </c>
    </row>
    <row r="45" spans="1:5">
      <c r="A45" s="9">
        <v>17</v>
      </c>
      <c r="C45" s="9">
        <v>5</v>
      </c>
      <c r="D45" s="9">
        <v>5</v>
      </c>
      <c r="E45" s="9">
        <v>5</v>
      </c>
    </row>
    <row r="46" spans="1:5">
      <c r="A46" s="9">
        <v>18</v>
      </c>
      <c r="C46" s="9">
        <v>5</v>
      </c>
      <c r="D46" s="9">
        <v>5</v>
      </c>
      <c r="E46" s="9">
        <v>5</v>
      </c>
    </row>
    <row r="47" spans="1:5">
      <c r="A47" s="9">
        <v>19</v>
      </c>
      <c r="C47" s="9">
        <v>5</v>
      </c>
      <c r="D47" s="9">
        <v>5</v>
      </c>
      <c r="E47" s="9">
        <v>5</v>
      </c>
    </row>
    <row r="48" spans="1:5">
      <c r="A48" s="17">
        <v>20</v>
      </c>
      <c r="C48" s="9">
        <v>5</v>
      </c>
      <c r="D48" s="9">
        <v>0</v>
      </c>
      <c r="E48" s="9">
        <v>0</v>
      </c>
    </row>
    <row r="50" spans="1:5">
      <c r="A50" s="12"/>
    </row>
    <row r="52" spans="1:5">
      <c r="C52" s="18" t="s">
        <v>102</v>
      </c>
      <c r="D52" s="18" t="s">
        <v>103</v>
      </c>
      <c r="E52" s="18" t="s">
        <v>104</v>
      </c>
    </row>
    <row r="53" spans="1:5">
      <c r="C53" s="9">
        <v>2</v>
      </c>
      <c r="D53" s="9">
        <v>6</v>
      </c>
      <c r="E53" s="9">
        <v>12</v>
      </c>
    </row>
    <row r="55" spans="1:5">
      <c r="B55" s="9" t="s">
        <v>30</v>
      </c>
      <c r="C55" s="1" t="s">
        <v>5</v>
      </c>
      <c r="D55" s="1" t="s">
        <v>6</v>
      </c>
      <c r="E55" s="1" t="s">
        <v>7</v>
      </c>
    </row>
    <row r="56" spans="1:5">
      <c r="A56" s="17">
        <v>1</v>
      </c>
      <c r="C56" s="9">
        <v>5</v>
      </c>
      <c r="D56" s="9">
        <v>0</v>
      </c>
      <c r="E56" s="9">
        <v>0</v>
      </c>
    </row>
    <row r="57" spans="1:5">
      <c r="A57" s="9">
        <v>2</v>
      </c>
      <c r="C57" s="9">
        <v>5</v>
      </c>
      <c r="D57" s="9">
        <v>5</v>
      </c>
      <c r="E57" s="9">
        <v>5</v>
      </c>
    </row>
    <row r="58" spans="1:5">
      <c r="A58" s="9">
        <v>3</v>
      </c>
      <c r="C58" s="9">
        <v>5</v>
      </c>
      <c r="D58" s="9">
        <v>5</v>
      </c>
      <c r="E58" s="9">
        <v>5</v>
      </c>
    </row>
    <row r="59" spans="1:5">
      <c r="A59" s="9">
        <v>4</v>
      </c>
      <c r="C59" s="9">
        <v>5</v>
      </c>
      <c r="D59" s="9">
        <v>5</v>
      </c>
      <c r="E59" s="9">
        <v>5</v>
      </c>
    </row>
    <row r="60" spans="1:5">
      <c r="A60" s="9">
        <v>5</v>
      </c>
      <c r="C60" s="9">
        <v>5</v>
      </c>
      <c r="D60" s="9">
        <v>5</v>
      </c>
      <c r="E60" s="9">
        <v>5</v>
      </c>
    </row>
    <row r="61" spans="1:5">
      <c r="A61" s="9">
        <v>6</v>
      </c>
      <c r="C61" s="9">
        <v>5</v>
      </c>
      <c r="D61" s="9">
        <v>5</v>
      </c>
      <c r="E61" s="9">
        <v>5</v>
      </c>
    </row>
    <row r="62" spans="1:5">
      <c r="A62" s="9">
        <v>7</v>
      </c>
      <c r="C62" s="9">
        <v>5</v>
      </c>
      <c r="D62" s="9">
        <v>5</v>
      </c>
      <c r="E62" s="9">
        <v>5</v>
      </c>
    </row>
    <row r="63" spans="1:5">
      <c r="A63" s="9">
        <v>8</v>
      </c>
      <c r="C63" s="9">
        <v>5</v>
      </c>
      <c r="D63" s="9">
        <v>5</v>
      </c>
      <c r="E63" s="9">
        <v>5</v>
      </c>
    </row>
    <row r="64" spans="1:5">
      <c r="A64" s="9">
        <v>9</v>
      </c>
      <c r="C64" s="9">
        <v>5</v>
      </c>
      <c r="D64" s="9">
        <v>5</v>
      </c>
      <c r="E64" s="9">
        <v>5</v>
      </c>
    </row>
    <row r="65" spans="1:5">
      <c r="A65" s="9">
        <v>10</v>
      </c>
      <c r="C65" s="16">
        <v>5</v>
      </c>
      <c r="D65" s="16">
        <v>2</v>
      </c>
      <c r="E65" s="16">
        <v>0</v>
      </c>
    </row>
    <row r="66" spans="1:5">
      <c r="A66" s="9">
        <v>11</v>
      </c>
      <c r="C66" s="9">
        <v>5</v>
      </c>
      <c r="D66" s="9">
        <v>0</v>
      </c>
      <c r="E66" s="9">
        <v>0</v>
      </c>
    </row>
    <row r="67" spans="1:5">
      <c r="A67" s="9">
        <v>12</v>
      </c>
      <c r="C67" s="9">
        <v>5</v>
      </c>
      <c r="D67" s="9">
        <v>5</v>
      </c>
      <c r="E67" s="9">
        <v>5</v>
      </c>
    </row>
    <row r="68" spans="1:5">
      <c r="A68" s="9">
        <v>13</v>
      </c>
      <c r="C68" s="9">
        <v>5</v>
      </c>
      <c r="D68" s="9">
        <v>5</v>
      </c>
      <c r="E68" s="9">
        <v>5</v>
      </c>
    </row>
    <row r="69" spans="1:5">
      <c r="A69" s="9">
        <v>17</v>
      </c>
      <c r="C69" s="9">
        <v>5</v>
      </c>
      <c r="D69" s="9">
        <v>5</v>
      </c>
      <c r="E69" s="9">
        <v>5</v>
      </c>
    </row>
    <row r="70" spans="1:5">
      <c r="A70" s="9">
        <v>18</v>
      </c>
      <c r="C70" s="9">
        <v>5</v>
      </c>
      <c r="D70" s="9">
        <v>5</v>
      </c>
      <c r="E70" s="9">
        <v>5</v>
      </c>
    </row>
    <row r="71" spans="1:5">
      <c r="A71" s="9">
        <v>19</v>
      </c>
      <c r="C71" s="9">
        <v>5</v>
      </c>
      <c r="D71" s="9">
        <v>5</v>
      </c>
      <c r="E71" s="9">
        <v>5</v>
      </c>
    </row>
    <row r="72" spans="1:5">
      <c r="A72" s="17">
        <v>20</v>
      </c>
      <c r="C72" s="9">
        <v>5</v>
      </c>
      <c r="D72" s="9">
        <v>0</v>
      </c>
      <c r="E72" s="9">
        <v>0</v>
      </c>
    </row>
    <row r="75" spans="1:5">
      <c r="C75" s="18" t="s">
        <v>102</v>
      </c>
      <c r="D75" s="18" t="s">
        <v>103</v>
      </c>
      <c r="E75" s="18" t="s">
        <v>104</v>
      </c>
    </row>
    <row r="76" spans="1:5">
      <c r="C76" s="9">
        <v>2</v>
      </c>
      <c r="D76" s="9">
        <v>6</v>
      </c>
      <c r="E76" s="9">
        <v>12</v>
      </c>
    </row>
    <row r="78" spans="1:5">
      <c r="B78" s="9" t="s">
        <v>30</v>
      </c>
      <c r="C78" s="1" t="s">
        <v>5</v>
      </c>
      <c r="D78" s="1" t="s">
        <v>6</v>
      </c>
      <c r="E78" s="1" t="s">
        <v>7</v>
      </c>
    </row>
    <row r="79" spans="1:5">
      <c r="A79" s="17">
        <v>1</v>
      </c>
      <c r="C79" s="9">
        <v>5</v>
      </c>
      <c r="D79" s="9">
        <v>0</v>
      </c>
      <c r="E79" s="9">
        <v>0</v>
      </c>
    </row>
    <row r="80" spans="1:5">
      <c r="A80" s="9">
        <v>2</v>
      </c>
      <c r="C80" s="9">
        <v>5</v>
      </c>
      <c r="D80" s="9">
        <v>5</v>
      </c>
      <c r="E80" s="9">
        <v>5</v>
      </c>
    </row>
    <row r="81" spans="1:5">
      <c r="A81" s="9">
        <v>3</v>
      </c>
      <c r="C81" s="9">
        <v>5</v>
      </c>
      <c r="D81" s="9">
        <v>5</v>
      </c>
      <c r="E81" s="9">
        <v>5</v>
      </c>
    </row>
    <row r="82" spans="1:5">
      <c r="A82" s="9">
        <v>4</v>
      </c>
      <c r="C82" s="9">
        <v>5</v>
      </c>
      <c r="D82" s="9">
        <v>5</v>
      </c>
      <c r="E82" s="9">
        <v>5</v>
      </c>
    </row>
    <row r="83" spans="1:5">
      <c r="A83" s="9">
        <v>5</v>
      </c>
      <c r="C83" s="9">
        <v>5</v>
      </c>
      <c r="D83" s="9">
        <v>5</v>
      </c>
      <c r="E83" s="9">
        <v>5</v>
      </c>
    </row>
    <row r="84" spans="1:5">
      <c r="A84" s="9">
        <v>6</v>
      </c>
      <c r="C84" s="9">
        <v>5</v>
      </c>
      <c r="D84" s="9">
        <v>5</v>
      </c>
      <c r="E84" s="9">
        <v>5</v>
      </c>
    </row>
    <row r="85" spans="1:5">
      <c r="A85" s="9">
        <v>7</v>
      </c>
      <c r="C85" s="9">
        <v>5</v>
      </c>
      <c r="D85" s="9">
        <v>5</v>
      </c>
      <c r="E85" s="9">
        <v>5</v>
      </c>
    </row>
    <row r="86" spans="1:5">
      <c r="A86" s="9">
        <v>8</v>
      </c>
      <c r="C86" s="9">
        <v>5</v>
      </c>
      <c r="D86" s="9">
        <v>5</v>
      </c>
      <c r="E86" s="9">
        <v>5</v>
      </c>
    </row>
    <row r="87" spans="1:5">
      <c r="A87" s="9">
        <v>9</v>
      </c>
      <c r="C87" s="9">
        <v>5</v>
      </c>
      <c r="D87" s="9">
        <v>5</v>
      </c>
      <c r="E87" s="9">
        <v>5</v>
      </c>
    </row>
    <row r="88" spans="1:5">
      <c r="A88" s="9">
        <v>10</v>
      </c>
      <c r="C88" s="16">
        <v>5</v>
      </c>
      <c r="D88" s="16">
        <v>2</v>
      </c>
      <c r="E88" s="16">
        <v>0</v>
      </c>
    </row>
    <row r="89" spans="1:5">
      <c r="A89" s="9">
        <v>11</v>
      </c>
      <c r="C89" s="9">
        <v>5</v>
      </c>
      <c r="D89" s="9">
        <v>2</v>
      </c>
      <c r="E89" s="9">
        <v>0</v>
      </c>
    </row>
    <row r="90" spans="1:5">
      <c r="A90" s="9">
        <v>12</v>
      </c>
      <c r="C90" s="9">
        <v>5</v>
      </c>
      <c r="D90" s="9">
        <v>5</v>
      </c>
      <c r="E90" s="9">
        <v>5</v>
      </c>
    </row>
    <row r="91" spans="1:5">
      <c r="A91" s="9">
        <v>13</v>
      </c>
      <c r="C91" s="9">
        <v>5</v>
      </c>
      <c r="D91" s="9">
        <v>5</v>
      </c>
      <c r="E91" s="9">
        <v>5</v>
      </c>
    </row>
    <row r="92" spans="1:5">
      <c r="A92" s="9">
        <v>17</v>
      </c>
      <c r="C92" s="9">
        <v>5</v>
      </c>
      <c r="D92" s="9">
        <v>5</v>
      </c>
      <c r="E92" s="9">
        <v>5</v>
      </c>
    </row>
    <row r="93" spans="1:5">
      <c r="A93" s="9">
        <v>18</v>
      </c>
      <c r="C93" s="9">
        <v>5</v>
      </c>
      <c r="D93" s="9">
        <v>5</v>
      </c>
      <c r="E93" s="9">
        <v>5</v>
      </c>
    </row>
    <row r="94" spans="1:5">
      <c r="A94" s="9">
        <v>19</v>
      </c>
      <c r="C94" s="9">
        <v>5</v>
      </c>
      <c r="D94" s="9">
        <v>5</v>
      </c>
      <c r="E94" s="9">
        <v>5</v>
      </c>
    </row>
    <row r="95" spans="1:5">
      <c r="A95" s="17">
        <v>20</v>
      </c>
      <c r="C95" s="9">
        <v>5</v>
      </c>
      <c r="D95" s="9">
        <v>0</v>
      </c>
      <c r="E95" s="9">
        <v>0</v>
      </c>
    </row>
    <row r="97" spans="1:6">
      <c r="C97" s="18" t="s">
        <v>102</v>
      </c>
      <c r="D97" s="18" t="s">
        <v>103</v>
      </c>
      <c r="E97" s="18" t="s">
        <v>104</v>
      </c>
    </row>
    <row r="98" spans="1:6">
      <c r="C98" s="9">
        <v>2</v>
      </c>
      <c r="D98" s="9">
        <v>6</v>
      </c>
      <c r="E98" s="9">
        <v>12</v>
      </c>
    </row>
    <row r="99" spans="1:6">
      <c r="F99" s="9">
        <v>1</v>
      </c>
    </row>
    <row r="100" spans="1:6">
      <c r="F100" s="9">
        <v>1</v>
      </c>
    </row>
    <row r="101" spans="1:6">
      <c r="B101" s="9" t="s">
        <v>30</v>
      </c>
      <c r="C101" s="1" t="s">
        <v>5</v>
      </c>
      <c r="D101" s="1" t="s">
        <v>6</v>
      </c>
      <c r="E101" s="1" t="s">
        <v>7</v>
      </c>
      <c r="F101" s="9">
        <v>1</v>
      </c>
    </row>
    <row r="102" spans="1:6">
      <c r="A102" s="17">
        <v>1</v>
      </c>
      <c r="C102" s="9">
        <v>5</v>
      </c>
      <c r="D102" s="9">
        <v>0</v>
      </c>
      <c r="E102" s="9">
        <v>0</v>
      </c>
      <c r="F102" s="9">
        <v>0.6</v>
      </c>
    </row>
    <row r="103" spans="1:6">
      <c r="A103" s="9">
        <v>2</v>
      </c>
      <c r="C103" s="9">
        <v>5</v>
      </c>
      <c r="D103" s="9">
        <v>5</v>
      </c>
      <c r="E103" s="9">
        <v>5</v>
      </c>
      <c r="F103" s="9">
        <v>1</v>
      </c>
    </row>
    <row r="104" spans="1:6">
      <c r="A104" s="9">
        <v>3</v>
      </c>
      <c r="C104" s="9">
        <v>5</v>
      </c>
      <c r="D104" s="9">
        <v>5</v>
      </c>
      <c r="E104" s="9">
        <v>5</v>
      </c>
      <c r="F104" s="9">
        <v>1</v>
      </c>
    </row>
    <row r="105" spans="1:6">
      <c r="A105" s="9">
        <v>4</v>
      </c>
      <c r="C105" s="9">
        <v>5</v>
      </c>
      <c r="D105" s="9">
        <v>5</v>
      </c>
      <c r="E105" s="9">
        <v>5</v>
      </c>
      <c r="F105" s="9">
        <v>1</v>
      </c>
    </row>
    <row r="106" spans="1:6">
      <c r="A106" s="9">
        <v>5</v>
      </c>
      <c r="C106" s="9">
        <v>5</v>
      </c>
      <c r="D106" s="9">
        <v>5</v>
      </c>
      <c r="E106" s="9">
        <v>5</v>
      </c>
      <c r="F106" s="9">
        <v>1</v>
      </c>
    </row>
    <row r="107" spans="1:6">
      <c r="A107" s="9">
        <v>6</v>
      </c>
      <c r="C107" s="9">
        <v>5</v>
      </c>
      <c r="D107" s="9">
        <v>5</v>
      </c>
      <c r="E107" s="9">
        <v>5</v>
      </c>
      <c r="F107" s="9">
        <v>1</v>
      </c>
    </row>
    <row r="108" spans="1:6">
      <c r="A108" s="9">
        <v>7</v>
      </c>
      <c r="C108" s="9">
        <v>5</v>
      </c>
      <c r="D108" s="9">
        <v>5</v>
      </c>
      <c r="E108" s="9">
        <v>5</v>
      </c>
      <c r="F108" s="9">
        <v>1</v>
      </c>
    </row>
    <row r="109" spans="1:6">
      <c r="A109" s="9">
        <v>8</v>
      </c>
      <c r="C109" s="9">
        <v>5</v>
      </c>
      <c r="D109" s="9">
        <v>5</v>
      </c>
      <c r="E109" s="9">
        <v>5</v>
      </c>
      <c r="F109" s="9">
        <v>1</v>
      </c>
    </row>
    <row r="110" spans="1:6">
      <c r="A110" s="9">
        <v>9</v>
      </c>
      <c r="C110" s="9">
        <v>5</v>
      </c>
      <c r="D110" s="9">
        <v>5</v>
      </c>
      <c r="E110" s="9">
        <v>5</v>
      </c>
      <c r="F110" s="9">
        <v>1</v>
      </c>
    </row>
    <row r="111" spans="1:6">
      <c r="A111" s="9">
        <v>10</v>
      </c>
      <c r="C111" s="16">
        <v>5</v>
      </c>
      <c r="D111" s="16">
        <v>2</v>
      </c>
      <c r="E111" s="16">
        <v>0</v>
      </c>
      <c r="F111" s="9">
        <v>1</v>
      </c>
    </row>
    <row r="112" spans="1:6">
      <c r="A112" s="9">
        <v>11</v>
      </c>
      <c r="C112" s="9">
        <v>5</v>
      </c>
      <c r="D112" s="9">
        <v>2</v>
      </c>
      <c r="E112" s="9">
        <v>0</v>
      </c>
      <c r="F112" s="9">
        <v>1</v>
      </c>
    </row>
    <row r="113" spans="1:6">
      <c r="A113" s="9">
        <v>12</v>
      </c>
      <c r="C113" s="9">
        <v>5</v>
      </c>
      <c r="D113" s="9">
        <v>5</v>
      </c>
      <c r="E113" s="9">
        <v>5</v>
      </c>
      <c r="F113" s="9">
        <v>1</v>
      </c>
    </row>
    <row r="114" spans="1:6">
      <c r="A114" s="9">
        <v>13</v>
      </c>
      <c r="C114" s="9">
        <v>5</v>
      </c>
      <c r="D114" s="9">
        <v>5</v>
      </c>
      <c r="E114" s="9">
        <v>5</v>
      </c>
      <c r="F114" s="9">
        <v>1</v>
      </c>
    </row>
    <row r="115" spans="1:6">
      <c r="A115" s="9">
        <v>17</v>
      </c>
      <c r="C115" s="9">
        <v>5</v>
      </c>
      <c r="D115" s="9">
        <v>5</v>
      </c>
      <c r="E115" s="9">
        <v>5</v>
      </c>
      <c r="F115" s="9">
        <v>1</v>
      </c>
    </row>
    <row r="116" spans="1:6">
      <c r="A116" s="9">
        <v>18</v>
      </c>
      <c r="C116" s="9">
        <v>5</v>
      </c>
      <c r="D116" s="9">
        <v>5</v>
      </c>
      <c r="E116" s="9">
        <v>5</v>
      </c>
      <c r="F116" s="9">
        <v>1</v>
      </c>
    </row>
    <row r="117" spans="1:6">
      <c r="A117" s="9">
        <v>19</v>
      </c>
      <c r="C117" s="9">
        <v>5</v>
      </c>
      <c r="D117" s="9">
        <v>5</v>
      </c>
      <c r="E117" s="9">
        <v>5</v>
      </c>
      <c r="F117" s="9">
        <v>1</v>
      </c>
    </row>
    <row r="118" spans="1:6">
      <c r="A118" s="17">
        <v>20</v>
      </c>
      <c r="C118" s="9">
        <v>5</v>
      </c>
      <c r="D118" s="9">
        <v>0</v>
      </c>
      <c r="E118" s="9">
        <v>0</v>
      </c>
      <c r="F118" s="9">
        <v>1</v>
      </c>
    </row>
    <row r="120" spans="1:6">
      <c r="C120" s="18" t="s">
        <v>102</v>
      </c>
      <c r="D120" s="18" t="s">
        <v>103</v>
      </c>
      <c r="E120" s="18" t="s">
        <v>104</v>
      </c>
    </row>
    <row r="121" spans="1:6">
      <c r="C121" s="9">
        <v>2</v>
      </c>
      <c r="D121" s="9">
        <v>6</v>
      </c>
      <c r="E121" s="9">
        <v>12</v>
      </c>
    </row>
    <row r="125" spans="1:6">
      <c r="C125" s="13">
        <f>AVERAGE(C102:C118)</f>
        <v>5</v>
      </c>
      <c r="D125" s="13">
        <f t="shared" ref="D125:E125" si="0">AVERAGE(D102:D118)</f>
        <v>4.0588235294117645</v>
      </c>
      <c r="E125" s="13">
        <f t="shared" si="0"/>
        <v>3.8235294117647061</v>
      </c>
      <c r="F125" s="13">
        <f>AVERAGE('gpt 3.5 turbo ft_k_fold_2'!F99:F118)</f>
        <v>0.98000000000000009</v>
      </c>
    </row>
    <row r="126" spans="1:6">
      <c r="C126" s="13">
        <v>2</v>
      </c>
      <c r="D126" s="13">
        <v>6</v>
      </c>
      <c r="E126" s="13">
        <v>12</v>
      </c>
      <c r="F126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2BB6-CEB7-4C47-A89C-C9A3DCB8DB12}">
  <dimension ref="A1:F29"/>
  <sheetViews>
    <sheetView workbookViewId="0">
      <selection activeCell="G18" sqref="G18"/>
    </sheetView>
  </sheetViews>
  <sheetFormatPr baseColWidth="10" defaultRowHeight="16"/>
  <sheetData>
    <row r="1" spans="1:6">
      <c r="A1" s="12" t="s">
        <v>101</v>
      </c>
      <c r="B1" s="9"/>
      <c r="C1" s="9"/>
      <c r="D1" s="9"/>
      <c r="E1" s="9"/>
      <c r="F1" s="9"/>
    </row>
    <row r="2" spans="1:6">
      <c r="A2" s="9"/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6">
      <c r="A3" s="9"/>
      <c r="B3" s="9"/>
      <c r="C3" s="9">
        <v>5</v>
      </c>
      <c r="D3" s="9">
        <v>5</v>
      </c>
      <c r="E3" s="9">
        <v>5</v>
      </c>
      <c r="F3" s="9"/>
    </row>
    <row r="4" spans="1:6">
      <c r="A4" s="9"/>
      <c r="B4" s="9"/>
      <c r="C4" s="9">
        <v>5</v>
      </c>
      <c r="D4" s="9">
        <v>5</v>
      </c>
      <c r="E4" s="9">
        <v>5</v>
      </c>
      <c r="F4" s="9"/>
    </row>
    <row r="5" spans="1:6">
      <c r="A5" s="9"/>
      <c r="B5" s="9"/>
      <c r="C5" s="9">
        <v>5</v>
      </c>
      <c r="D5" s="9">
        <v>5</v>
      </c>
      <c r="E5" s="9">
        <v>5</v>
      </c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 t="s">
        <v>30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>
      <c r="A8" s="17">
        <v>1</v>
      </c>
      <c r="B8" s="9"/>
      <c r="C8" s="9">
        <v>5</v>
      </c>
      <c r="D8" s="9">
        <v>0</v>
      </c>
      <c r="E8" s="9">
        <v>0</v>
      </c>
      <c r="F8" s="9"/>
    </row>
    <row r="9" spans="1:6">
      <c r="A9" s="9">
        <v>2</v>
      </c>
      <c r="B9" s="9"/>
      <c r="C9" s="9">
        <v>5</v>
      </c>
      <c r="D9" s="9">
        <v>5</v>
      </c>
      <c r="E9" s="9">
        <v>5</v>
      </c>
      <c r="F9" s="9"/>
    </row>
    <row r="10" spans="1:6">
      <c r="A10" s="9">
        <v>3</v>
      </c>
      <c r="B10" s="9"/>
      <c r="C10" s="9">
        <v>5</v>
      </c>
      <c r="D10" s="9">
        <v>5</v>
      </c>
      <c r="E10" s="9">
        <v>5</v>
      </c>
      <c r="F10" s="9"/>
    </row>
    <row r="11" spans="1:6">
      <c r="A11" s="9">
        <v>4</v>
      </c>
      <c r="B11" s="9"/>
      <c r="C11" s="9">
        <v>5</v>
      </c>
      <c r="D11" s="9">
        <v>5</v>
      </c>
      <c r="E11" s="9">
        <v>5</v>
      </c>
      <c r="F11" s="9"/>
    </row>
    <row r="12" spans="1:6">
      <c r="A12" s="9">
        <v>5</v>
      </c>
      <c r="B12" s="9"/>
      <c r="C12" s="9">
        <v>5</v>
      </c>
      <c r="D12" s="9">
        <v>5</v>
      </c>
      <c r="E12" s="9">
        <v>5</v>
      </c>
      <c r="F12" s="9"/>
    </row>
    <row r="13" spans="1:6">
      <c r="A13" s="9">
        <v>6</v>
      </c>
      <c r="B13" s="9"/>
      <c r="C13" s="9">
        <v>5</v>
      </c>
      <c r="D13" s="9">
        <v>5</v>
      </c>
      <c r="E13" s="9">
        <v>5</v>
      </c>
      <c r="F13" s="9"/>
    </row>
    <row r="14" spans="1:6">
      <c r="A14" s="9">
        <v>7</v>
      </c>
      <c r="B14" s="9"/>
      <c r="C14" s="9">
        <v>5</v>
      </c>
      <c r="D14" s="9">
        <v>5</v>
      </c>
      <c r="E14" s="9">
        <v>5</v>
      </c>
      <c r="F14" s="9"/>
    </row>
    <row r="15" spans="1:6">
      <c r="A15" s="9">
        <v>8</v>
      </c>
      <c r="B15" s="9"/>
      <c r="C15" s="9">
        <v>5</v>
      </c>
      <c r="D15" s="9">
        <v>5</v>
      </c>
      <c r="E15" s="9">
        <v>5</v>
      </c>
      <c r="F15" s="9"/>
    </row>
    <row r="16" spans="1:6">
      <c r="A16" s="9">
        <v>9</v>
      </c>
      <c r="B16" s="9"/>
      <c r="C16" s="9">
        <v>5</v>
      </c>
      <c r="D16" s="9">
        <v>5</v>
      </c>
      <c r="E16" s="9">
        <v>5</v>
      </c>
      <c r="F16" s="9"/>
    </row>
    <row r="17" spans="1:6">
      <c r="A17" s="9">
        <v>10</v>
      </c>
      <c r="B17" s="9"/>
      <c r="C17" s="16">
        <v>5</v>
      </c>
      <c r="D17" s="16">
        <v>2</v>
      </c>
      <c r="E17" s="16">
        <v>0</v>
      </c>
      <c r="F17" s="9"/>
    </row>
    <row r="18" spans="1:6">
      <c r="A18" s="9">
        <v>11</v>
      </c>
      <c r="B18" s="9"/>
      <c r="C18" s="9">
        <v>5</v>
      </c>
      <c r="D18" s="9">
        <v>2</v>
      </c>
      <c r="E18" s="9">
        <v>0</v>
      </c>
      <c r="F18" s="9"/>
    </row>
    <row r="19" spans="1:6">
      <c r="A19" s="9">
        <v>12</v>
      </c>
      <c r="B19" s="9"/>
      <c r="C19" s="9">
        <v>5</v>
      </c>
      <c r="D19" s="9">
        <v>5</v>
      </c>
      <c r="E19" s="9">
        <v>5</v>
      </c>
      <c r="F19" s="9"/>
    </row>
    <row r="20" spans="1:6">
      <c r="A20" s="9">
        <v>13</v>
      </c>
      <c r="B20" s="9"/>
      <c r="C20" s="9">
        <v>5</v>
      </c>
      <c r="D20" s="9">
        <v>5</v>
      </c>
      <c r="E20" s="9">
        <v>5</v>
      </c>
      <c r="F20" s="9"/>
    </row>
    <row r="21" spans="1:6">
      <c r="A21" s="9">
        <v>17</v>
      </c>
      <c r="B21" s="9"/>
      <c r="C21" s="9">
        <v>5</v>
      </c>
      <c r="D21" s="9">
        <v>5</v>
      </c>
      <c r="E21" s="9">
        <v>5</v>
      </c>
      <c r="F21" s="9"/>
    </row>
    <row r="22" spans="1:6">
      <c r="A22" s="9">
        <v>18</v>
      </c>
      <c r="B22" s="9"/>
      <c r="C22" s="9">
        <v>5</v>
      </c>
      <c r="D22" s="9">
        <v>5</v>
      </c>
      <c r="E22" s="9">
        <v>5</v>
      </c>
      <c r="F22" s="9"/>
    </row>
    <row r="23" spans="1:6">
      <c r="A23" s="9">
        <v>19</v>
      </c>
      <c r="B23" s="9"/>
      <c r="C23" s="9">
        <v>5</v>
      </c>
      <c r="D23" s="9">
        <v>5</v>
      </c>
      <c r="E23" s="9">
        <v>5</v>
      </c>
      <c r="F23" s="9"/>
    </row>
    <row r="24" spans="1:6">
      <c r="A24" s="17">
        <v>20</v>
      </c>
      <c r="B24" s="9"/>
      <c r="C24" s="9">
        <v>5</v>
      </c>
      <c r="D24" s="9">
        <v>0</v>
      </c>
      <c r="E24" s="9">
        <v>0</v>
      </c>
      <c r="F24" s="9"/>
    </row>
    <row r="25" spans="1:6">
      <c r="A25" s="9"/>
      <c r="B25" s="9"/>
      <c r="C25" s="9"/>
      <c r="D25" s="9"/>
      <c r="E25" s="9"/>
      <c r="F25" s="9"/>
    </row>
    <row r="26" spans="1:6">
      <c r="A26" s="12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18" t="s">
        <v>102</v>
      </c>
      <c r="D28" s="18" t="s">
        <v>103</v>
      </c>
      <c r="E28" s="18" t="s">
        <v>104</v>
      </c>
      <c r="F28" s="9"/>
    </row>
    <row r="29" spans="1:6">
      <c r="A29" s="9"/>
      <c r="B29" s="9"/>
      <c r="C29" s="9">
        <v>2</v>
      </c>
      <c r="D29" s="9">
        <v>6</v>
      </c>
      <c r="E29" s="9">
        <v>12</v>
      </c>
      <c r="F29" s="9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DFE4-6777-E54A-A722-EB6266E44D1B}">
  <dimension ref="A1:H54"/>
  <sheetViews>
    <sheetView zoomScale="120" zoomScaleNormal="120" workbookViewId="0">
      <selection activeCell="F29" sqref="A1:F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8">
      <c r="B3" s="1"/>
      <c r="C3" s="1">
        <v>5</v>
      </c>
      <c r="D3" s="1">
        <v>5</v>
      </c>
      <c r="E3" s="1">
        <v>5</v>
      </c>
      <c r="F3" s="1"/>
    </row>
    <row r="4" spans="1:8">
      <c r="C4" s="1">
        <v>5</v>
      </c>
      <c r="D4" s="1">
        <v>5</v>
      </c>
      <c r="E4" s="1">
        <v>5</v>
      </c>
    </row>
    <row r="5" spans="1:8">
      <c r="C5" s="1">
        <v>5</v>
      </c>
      <c r="D5" s="1">
        <v>5</v>
      </c>
      <c r="E5" s="1">
        <v>5</v>
      </c>
    </row>
    <row r="6" spans="1:8">
      <c r="C6" s="1">
        <v>5</v>
      </c>
      <c r="D6" s="1">
        <v>5</v>
      </c>
      <c r="E6" s="1">
        <v>5</v>
      </c>
    </row>
    <row r="7" spans="1:8">
      <c r="C7" s="1">
        <v>5</v>
      </c>
      <c r="D7" s="1">
        <v>5</v>
      </c>
      <c r="E7" s="1">
        <v>5</v>
      </c>
    </row>
    <row r="8" spans="1:8">
      <c r="C8" s="1">
        <v>5</v>
      </c>
      <c r="D8" s="1">
        <v>5</v>
      </c>
      <c r="E8" s="1">
        <v>5</v>
      </c>
    </row>
    <row r="10" spans="1:8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8">
      <c r="A11" s="9">
        <v>1</v>
      </c>
      <c r="C11" s="9">
        <v>5</v>
      </c>
      <c r="D11" s="9">
        <v>5</v>
      </c>
      <c r="E11" s="9">
        <v>5</v>
      </c>
    </row>
    <row r="12" spans="1:8">
      <c r="A12" s="9">
        <v>2</v>
      </c>
      <c r="C12" s="9">
        <v>5</v>
      </c>
      <c r="D12" s="9">
        <v>5</v>
      </c>
      <c r="E12" s="9">
        <v>5</v>
      </c>
    </row>
    <row r="13" spans="1:8">
      <c r="A13" s="9">
        <v>3</v>
      </c>
      <c r="C13" s="9">
        <v>5</v>
      </c>
      <c r="D13" s="9">
        <v>5</v>
      </c>
      <c r="E13" s="9">
        <v>5</v>
      </c>
    </row>
    <row r="14" spans="1:8">
      <c r="A14" s="9">
        <v>4</v>
      </c>
      <c r="C14" s="9">
        <v>5</v>
      </c>
      <c r="D14" s="9">
        <v>5</v>
      </c>
      <c r="E14" s="9">
        <v>5</v>
      </c>
    </row>
    <row r="15" spans="1:8">
      <c r="A15" s="9">
        <v>5</v>
      </c>
      <c r="C15" s="9">
        <v>5</v>
      </c>
      <c r="D15" s="9">
        <v>0</v>
      </c>
      <c r="E15" s="9">
        <v>0</v>
      </c>
    </row>
    <row r="16" spans="1:8">
      <c r="A16" s="9">
        <v>6</v>
      </c>
      <c r="C16" s="9">
        <v>5</v>
      </c>
      <c r="D16" s="9">
        <v>5</v>
      </c>
      <c r="E16" s="9">
        <v>5</v>
      </c>
    </row>
    <row r="17" spans="1:6">
      <c r="A17" s="9">
        <v>7</v>
      </c>
      <c r="C17" s="9">
        <v>5</v>
      </c>
      <c r="D17" s="9">
        <v>5</v>
      </c>
      <c r="E17" s="9">
        <v>5</v>
      </c>
    </row>
    <row r="18" spans="1:6">
      <c r="A18" s="9">
        <v>8</v>
      </c>
      <c r="C18" s="9">
        <v>5</v>
      </c>
      <c r="D18" s="9">
        <v>0</v>
      </c>
      <c r="E18" s="9">
        <v>0</v>
      </c>
    </row>
    <row r="19" spans="1:6">
      <c r="A19" s="9">
        <v>9</v>
      </c>
      <c r="C19" s="9">
        <v>5</v>
      </c>
      <c r="D19" s="9">
        <v>5</v>
      </c>
      <c r="E19" s="9">
        <v>5</v>
      </c>
    </row>
    <row r="20" spans="1:6">
      <c r="A20" s="9">
        <v>10</v>
      </c>
      <c r="C20" s="9">
        <v>5</v>
      </c>
      <c r="D20" s="9">
        <v>5</v>
      </c>
      <c r="E20" s="9">
        <v>5</v>
      </c>
    </row>
    <row r="21" spans="1:6">
      <c r="A21" s="9">
        <v>11</v>
      </c>
      <c r="C21" s="9">
        <v>5</v>
      </c>
      <c r="D21" s="9">
        <v>0</v>
      </c>
      <c r="E21" s="9">
        <v>0</v>
      </c>
    </row>
    <row r="22" spans="1:6">
      <c r="A22" s="9">
        <v>18</v>
      </c>
      <c r="C22" s="9">
        <v>5</v>
      </c>
      <c r="D22" s="9">
        <v>5</v>
      </c>
      <c r="E22" s="9">
        <v>5</v>
      </c>
    </row>
    <row r="23" spans="1:6">
      <c r="A23" s="9">
        <v>19</v>
      </c>
      <c r="C23" s="9">
        <v>5</v>
      </c>
      <c r="D23" s="9">
        <v>5</v>
      </c>
      <c r="E23" s="9">
        <v>5</v>
      </c>
    </row>
    <row r="24" spans="1:6">
      <c r="A24" s="9">
        <v>20</v>
      </c>
      <c r="C24" s="9">
        <v>5</v>
      </c>
      <c r="D24" s="9">
        <v>5</v>
      </c>
      <c r="E24" s="9">
        <v>5</v>
      </c>
    </row>
    <row r="26" spans="1:6">
      <c r="A26" s="12"/>
    </row>
    <row r="28" spans="1:6">
      <c r="C28" s="15" t="s">
        <v>102</v>
      </c>
      <c r="D28" s="15" t="s">
        <v>103</v>
      </c>
      <c r="E28" s="15" t="s">
        <v>104</v>
      </c>
    </row>
    <row r="29" spans="1:6">
      <c r="C29" s="9">
        <v>1</v>
      </c>
      <c r="D29" s="9">
        <v>10</v>
      </c>
      <c r="E29" s="9">
        <v>9</v>
      </c>
    </row>
    <row r="31" spans="1:6">
      <c r="B31" s="9" t="s">
        <v>30</v>
      </c>
      <c r="C31" s="1" t="s">
        <v>5</v>
      </c>
      <c r="D31" s="1" t="s">
        <v>6</v>
      </c>
      <c r="E31" s="1" t="s">
        <v>7</v>
      </c>
      <c r="F31" s="1" t="s">
        <v>8</v>
      </c>
    </row>
    <row r="32" spans="1:6">
      <c r="A32" s="9">
        <v>1</v>
      </c>
      <c r="C32" s="9">
        <v>5</v>
      </c>
      <c r="D32" s="9">
        <v>5</v>
      </c>
      <c r="E32" s="9">
        <v>5</v>
      </c>
    </row>
    <row r="33" spans="1:5">
      <c r="A33" s="9">
        <v>2</v>
      </c>
      <c r="C33" s="9">
        <v>5</v>
      </c>
      <c r="D33" s="9">
        <v>5</v>
      </c>
      <c r="E33" s="9">
        <v>5</v>
      </c>
    </row>
    <row r="34" spans="1:5">
      <c r="A34" s="9">
        <v>3</v>
      </c>
      <c r="C34" s="9">
        <v>5</v>
      </c>
      <c r="D34" s="9">
        <v>5</v>
      </c>
      <c r="E34" s="9">
        <v>5</v>
      </c>
    </row>
    <row r="35" spans="1:5">
      <c r="A35" s="9">
        <v>4</v>
      </c>
      <c r="C35" s="9">
        <v>5</v>
      </c>
      <c r="D35" s="9">
        <v>5</v>
      </c>
      <c r="E35" s="9">
        <v>5</v>
      </c>
    </row>
    <row r="36" spans="1:5">
      <c r="A36" s="9">
        <v>5</v>
      </c>
      <c r="C36" s="9">
        <v>5</v>
      </c>
      <c r="D36" s="9">
        <v>0</v>
      </c>
      <c r="E36" s="9">
        <v>0</v>
      </c>
    </row>
    <row r="37" spans="1:5">
      <c r="A37" s="9">
        <v>6</v>
      </c>
      <c r="C37" s="9">
        <v>5</v>
      </c>
      <c r="D37" s="9">
        <v>5</v>
      </c>
      <c r="E37" s="9">
        <v>5</v>
      </c>
    </row>
    <row r="38" spans="1:5">
      <c r="A38" s="9">
        <v>7</v>
      </c>
      <c r="C38" s="9">
        <v>5</v>
      </c>
      <c r="D38" s="9">
        <v>5</v>
      </c>
      <c r="E38" s="9">
        <v>5</v>
      </c>
    </row>
    <row r="39" spans="1:5">
      <c r="A39" s="9">
        <v>8</v>
      </c>
      <c r="C39" s="9">
        <v>5</v>
      </c>
      <c r="D39" s="9">
        <v>0</v>
      </c>
      <c r="E39" s="9">
        <v>0</v>
      </c>
    </row>
    <row r="40" spans="1:5">
      <c r="A40" s="9">
        <v>9</v>
      </c>
      <c r="C40" s="9">
        <v>5</v>
      </c>
      <c r="D40" s="9">
        <v>5</v>
      </c>
      <c r="E40" s="9">
        <v>5</v>
      </c>
    </row>
    <row r="41" spans="1:5">
      <c r="A41" s="9">
        <v>10</v>
      </c>
      <c r="C41" s="9">
        <v>5</v>
      </c>
      <c r="D41" s="9">
        <v>5</v>
      </c>
      <c r="E41" s="9">
        <v>5</v>
      </c>
    </row>
    <row r="42" spans="1:5">
      <c r="A42" s="9">
        <v>11</v>
      </c>
      <c r="C42" s="9">
        <v>5</v>
      </c>
      <c r="D42" s="9">
        <v>0</v>
      </c>
      <c r="E42" s="9">
        <v>0</v>
      </c>
    </row>
    <row r="43" spans="1:5">
      <c r="A43" s="9">
        <v>18</v>
      </c>
      <c r="C43" s="9">
        <v>5</v>
      </c>
      <c r="D43" s="9">
        <v>5</v>
      </c>
      <c r="E43" s="9">
        <v>5</v>
      </c>
    </row>
    <row r="44" spans="1:5">
      <c r="A44" s="9">
        <v>19</v>
      </c>
      <c r="C44" s="9">
        <v>5</v>
      </c>
      <c r="D44" s="9">
        <v>5</v>
      </c>
      <c r="E44" s="9">
        <v>5</v>
      </c>
    </row>
    <row r="45" spans="1:5">
      <c r="A45" s="9">
        <v>20</v>
      </c>
      <c r="C45" s="9">
        <v>5</v>
      </c>
      <c r="D45" s="9">
        <v>5</v>
      </c>
      <c r="E45" s="9">
        <v>5</v>
      </c>
    </row>
    <row r="47" spans="1:5">
      <c r="A47" s="12"/>
    </row>
    <row r="49" spans="3:7">
      <c r="C49" s="15" t="s">
        <v>102</v>
      </c>
      <c r="D49" s="15" t="s">
        <v>103</v>
      </c>
      <c r="E49" s="15" t="s">
        <v>104</v>
      </c>
    </row>
    <row r="50" spans="3:7">
      <c r="C50" s="9">
        <v>1</v>
      </c>
      <c r="D50" s="9">
        <v>10</v>
      </c>
      <c r="E50" s="9">
        <v>9</v>
      </c>
    </row>
    <row r="53" spans="3:7">
      <c r="C53" s="13">
        <f>AVERAGE(C32:C45)</f>
        <v>5</v>
      </c>
      <c r="D53" s="13">
        <f t="shared" ref="D53:E53" si="0">AVERAGE(D32:D45)</f>
        <v>3.9285714285714284</v>
      </c>
      <c r="E53" s="13">
        <f t="shared" si="0"/>
        <v>3.9285714285714284</v>
      </c>
      <c r="F53" s="13"/>
      <c r="G53" s="13">
        <v>1</v>
      </c>
    </row>
    <row r="54" spans="3:7">
      <c r="C54" s="13">
        <v>1</v>
      </c>
      <c r="D54" s="13">
        <v>10</v>
      </c>
      <c r="E54" s="13">
        <v>9</v>
      </c>
      <c r="F54" s="13"/>
      <c r="G54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7983-2B22-3848-85BB-2D7794963146}">
  <dimension ref="A1:F29"/>
  <sheetViews>
    <sheetView workbookViewId="0">
      <selection sqref="A1:F29"/>
    </sheetView>
  </sheetViews>
  <sheetFormatPr baseColWidth="10" defaultRowHeight="16"/>
  <sheetData>
    <row r="1" spans="1:6">
      <c r="A1" s="12" t="s">
        <v>101</v>
      </c>
      <c r="B1" s="9"/>
      <c r="C1" s="9"/>
      <c r="D1" s="9"/>
      <c r="E1" s="9"/>
      <c r="F1" s="9"/>
    </row>
    <row r="2" spans="1:6">
      <c r="A2" s="9"/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6">
      <c r="A3" s="9"/>
      <c r="B3" s="1"/>
      <c r="C3" s="1">
        <v>5</v>
      </c>
      <c r="D3" s="1">
        <v>5</v>
      </c>
      <c r="E3" s="1">
        <v>5</v>
      </c>
      <c r="F3" s="1"/>
    </row>
    <row r="4" spans="1:6">
      <c r="A4" s="9"/>
      <c r="B4" s="9"/>
      <c r="C4" s="1">
        <v>5</v>
      </c>
      <c r="D4" s="1">
        <v>5</v>
      </c>
      <c r="E4" s="1">
        <v>5</v>
      </c>
      <c r="F4" s="9"/>
    </row>
    <row r="5" spans="1:6">
      <c r="A5" s="9"/>
      <c r="B5" s="9"/>
      <c r="C5" s="1">
        <v>5</v>
      </c>
      <c r="D5" s="1">
        <v>5</v>
      </c>
      <c r="E5" s="1">
        <v>5</v>
      </c>
      <c r="F5" s="9"/>
    </row>
    <row r="6" spans="1:6">
      <c r="A6" s="9"/>
      <c r="B6" s="9"/>
      <c r="C6" s="1">
        <v>5</v>
      </c>
      <c r="D6" s="1">
        <v>5</v>
      </c>
      <c r="E6" s="1">
        <v>5</v>
      </c>
      <c r="F6" s="9"/>
    </row>
    <row r="7" spans="1:6">
      <c r="A7" s="9"/>
      <c r="B7" s="9"/>
      <c r="C7" s="1">
        <v>5</v>
      </c>
      <c r="D7" s="1">
        <v>5</v>
      </c>
      <c r="E7" s="1">
        <v>5</v>
      </c>
      <c r="F7" s="9"/>
    </row>
    <row r="8" spans="1:6">
      <c r="A8" s="9"/>
      <c r="B8" s="9"/>
      <c r="C8" s="1">
        <v>5</v>
      </c>
      <c r="D8" s="1">
        <v>5</v>
      </c>
      <c r="E8" s="1">
        <v>5</v>
      </c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6">
      <c r="A11" s="9">
        <v>1</v>
      </c>
      <c r="B11" s="9"/>
      <c r="C11" s="9">
        <v>5</v>
      </c>
      <c r="D11" s="9">
        <v>5</v>
      </c>
      <c r="E11" s="9">
        <v>5</v>
      </c>
      <c r="F11" s="9"/>
    </row>
    <row r="12" spans="1:6">
      <c r="A12" s="9">
        <v>2</v>
      </c>
      <c r="B12" s="9"/>
      <c r="C12" s="9">
        <v>5</v>
      </c>
      <c r="D12" s="9">
        <v>5</v>
      </c>
      <c r="E12" s="9">
        <v>5</v>
      </c>
      <c r="F12" s="9"/>
    </row>
    <row r="13" spans="1:6">
      <c r="A13" s="9">
        <v>3</v>
      </c>
      <c r="B13" s="9"/>
      <c r="C13" s="9">
        <v>5</v>
      </c>
      <c r="D13" s="9">
        <v>5</v>
      </c>
      <c r="E13" s="9">
        <v>5</v>
      </c>
      <c r="F13" s="9"/>
    </row>
    <row r="14" spans="1:6">
      <c r="A14" s="9">
        <v>4</v>
      </c>
      <c r="B14" s="9"/>
      <c r="C14" s="9">
        <v>5</v>
      </c>
      <c r="D14" s="9">
        <v>5</v>
      </c>
      <c r="E14" s="9">
        <v>5</v>
      </c>
      <c r="F14" s="9"/>
    </row>
    <row r="15" spans="1:6">
      <c r="A15" s="9">
        <v>5</v>
      </c>
      <c r="B15" s="9"/>
      <c r="C15" s="9">
        <v>5</v>
      </c>
      <c r="D15" s="9">
        <v>0</v>
      </c>
      <c r="E15" s="9">
        <v>0</v>
      </c>
      <c r="F15" s="9"/>
    </row>
    <row r="16" spans="1:6">
      <c r="A16" s="9">
        <v>6</v>
      </c>
      <c r="B16" s="9"/>
      <c r="C16" s="9">
        <v>5</v>
      </c>
      <c r="D16" s="9">
        <v>5</v>
      </c>
      <c r="E16" s="9">
        <v>5</v>
      </c>
      <c r="F16" s="9"/>
    </row>
    <row r="17" spans="1:6">
      <c r="A17" s="9">
        <v>7</v>
      </c>
      <c r="B17" s="9"/>
      <c r="C17" s="9">
        <v>5</v>
      </c>
      <c r="D17" s="9">
        <v>5</v>
      </c>
      <c r="E17" s="9">
        <v>5</v>
      </c>
      <c r="F17" s="9"/>
    </row>
    <row r="18" spans="1:6">
      <c r="A18" s="9">
        <v>8</v>
      </c>
      <c r="B18" s="9"/>
      <c r="C18" s="9">
        <v>5</v>
      </c>
      <c r="D18" s="9">
        <v>0</v>
      </c>
      <c r="E18" s="9">
        <v>0</v>
      </c>
      <c r="F18" s="9"/>
    </row>
    <row r="19" spans="1:6">
      <c r="A19" s="9">
        <v>9</v>
      </c>
      <c r="B19" s="9"/>
      <c r="C19" s="9">
        <v>5</v>
      </c>
      <c r="D19" s="9">
        <v>5</v>
      </c>
      <c r="E19" s="9">
        <v>5</v>
      </c>
      <c r="F19" s="9"/>
    </row>
    <row r="20" spans="1:6">
      <c r="A20" s="9">
        <v>10</v>
      </c>
      <c r="B20" s="9"/>
      <c r="C20" s="9">
        <v>5</v>
      </c>
      <c r="D20" s="9">
        <v>5</v>
      </c>
      <c r="E20" s="9">
        <v>5</v>
      </c>
      <c r="F20" s="9"/>
    </row>
    <row r="21" spans="1:6">
      <c r="A21" s="9">
        <v>11</v>
      </c>
      <c r="B21" s="9"/>
      <c r="C21" s="9">
        <v>5</v>
      </c>
      <c r="D21" s="9">
        <v>0</v>
      </c>
      <c r="E21" s="9">
        <v>0</v>
      </c>
      <c r="F21" s="9"/>
    </row>
    <row r="22" spans="1:6">
      <c r="A22" s="9">
        <v>18</v>
      </c>
      <c r="B22" s="9"/>
      <c r="C22" s="9">
        <v>5</v>
      </c>
      <c r="D22" s="9">
        <v>5</v>
      </c>
      <c r="E22" s="9">
        <v>5</v>
      </c>
      <c r="F22" s="9"/>
    </row>
    <row r="23" spans="1:6">
      <c r="A23" s="9">
        <v>19</v>
      </c>
      <c r="B23" s="9"/>
      <c r="C23" s="9">
        <v>5</v>
      </c>
      <c r="D23" s="9">
        <v>5</v>
      </c>
      <c r="E23" s="9">
        <v>5</v>
      </c>
      <c r="F23" s="9"/>
    </row>
    <row r="24" spans="1:6">
      <c r="A24" s="9">
        <v>20</v>
      </c>
      <c r="B24" s="9"/>
      <c r="C24" s="9">
        <v>5</v>
      </c>
      <c r="D24" s="9">
        <v>5</v>
      </c>
      <c r="E24" s="9">
        <v>5</v>
      </c>
      <c r="F24" s="9"/>
    </row>
    <row r="25" spans="1:6">
      <c r="A25" s="9"/>
      <c r="B25" s="9"/>
      <c r="C25" s="9"/>
      <c r="D25" s="9"/>
      <c r="E25" s="9"/>
      <c r="F25" s="9"/>
    </row>
    <row r="26" spans="1:6">
      <c r="A26" s="12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15" t="s">
        <v>102</v>
      </c>
      <c r="D28" s="15" t="s">
        <v>103</v>
      </c>
      <c r="E28" s="15" t="s">
        <v>104</v>
      </c>
      <c r="F28" s="9"/>
    </row>
    <row r="29" spans="1:6">
      <c r="A29" s="9"/>
      <c r="B29" s="9"/>
      <c r="C29" s="9">
        <v>1</v>
      </c>
      <c r="D29" s="9">
        <v>10</v>
      </c>
      <c r="E29" s="9">
        <v>9</v>
      </c>
      <c r="F29" s="9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980F-BFBD-B04C-AA53-71EED33A899A}">
  <dimension ref="A1:H134"/>
  <sheetViews>
    <sheetView workbookViewId="0">
      <selection activeCell="E28" sqref="A1:E28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8">
      <c r="B3" s="1"/>
      <c r="C3" s="1">
        <v>5</v>
      </c>
      <c r="D3" s="1">
        <v>5</v>
      </c>
      <c r="E3" s="1">
        <v>5</v>
      </c>
      <c r="F3" s="1"/>
    </row>
    <row r="4" spans="1:8">
      <c r="C4" s="1">
        <v>5</v>
      </c>
      <c r="D4" s="1">
        <v>5</v>
      </c>
      <c r="E4" s="1">
        <v>5</v>
      </c>
    </row>
    <row r="5" spans="1:8">
      <c r="C5" s="1">
        <v>5</v>
      </c>
      <c r="D5" s="1">
        <v>5</v>
      </c>
      <c r="E5" s="1">
        <v>5</v>
      </c>
    </row>
    <row r="6" spans="1:8">
      <c r="C6" s="1">
        <v>5</v>
      </c>
      <c r="D6" s="1">
        <v>5</v>
      </c>
      <c r="E6" s="1">
        <v>5</v>
      </c>
    </row>
    <row r="7" spans="1:8">
      <c r="C7" s="1">
        <v>5</v>
      </c>
      <c r="D7" s="1">
        <v>5</v>
      </c>
      <c r="E7" s="1">
        <v>5</v>
      </c>
    </row>
    <row r="8" spans="1:8">
      <c r="C8" s="1"/>
      <c r="D8" s="1"/>
      <c r="E8" s="1"/>
    </row>
    <row r="10" spans="1:8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8">
      <c r="A11" s="9">
        <v>1</v>
      </c>
      <c r="C11" s="9">
        <v>5</v>
      </c>
      <c r="D11" s="9">
        <v>5</v>
      </c>
      <c r="E11" s="9">
        <v>5</v>
      </c>
    </row>
    <row r="12" spans="1:8">
      <c r="A12" s="9">
        <v>2</v>
      </c>
      <c r="C12" s="9">
        <v>5</v>
      </c>
      <c r="D12" s="9">
        <v>5</v>
      </c>
      <c r="E12" s="9">
        <v>5</v>
      </c>
    </row>
    <row r="13" spans="1:8">
      <c r="A13" s="9">
        <v>3</v>
      </c>
      <c r="C13" s="9">
        <v>5</v>
      </c>
      <c r="D13" s="9">
        <v>5</v>
      </c>
      <c r="E13" s="9">
        <v>5</v>
      </c>
    </row>
    <row r="14" spans="1:8">
      <c r="A14" s="9">
        <v>4</v>
      </c>
      <c r="C14" s="9">
        <v>5</v>
      </c>
      <c r="D14" s="9">
        <v>5</v>
      </c>
      <c r="E14" s="9">
        <v>5</v>
      </c>
    </row>
    <row r="15" spans="1:8">
      <c r="A15" s="9">
        <v>5</v>
      </c>
      <c r="C15" s="9">
        <v>5</v>
      </c>
      <c r="D15" s="9">
        <v>5</v>
      </c>
      <c r="E15" s="9">
        <v>5</v>
      </c>
    </row>
    <row r="16" spans="1:8">
      <c r="A16" s="9">
        <v>6</v>
      </c>
      <c r="C16" s="9">
        <v>5</v>
      </c>
      <c r="D16" s="9">
        <v>5</v>
      </c>
      <c r="E16" s="9">
        <v>5</v>
      </c>
    </row>
    <row r="17" spans="1:6">
      <c r="A17" s="9">
        <v>7</v>
      </c>
      <c r="C17" s="9">
        <v>5</v>
      </c>
      <c r="D17" s="9">
        <v>0</v>
      </c>
      <c r="E17" s="9">
        <v>1</v>
      </c>
    </row>
    <row r="18" spans="1:6">
      <c r="A18" s="9">
        <v>8</v>
      </c>
      <c r="C18" s="9">
        <v>5</v>
      </c>
      <c r="D18" s="9">
        <v>5</v>
      </c>
      <c r="E18" s="9">
        <v>5</v>
      </c>
    </row>
    <row r="19" spans="1:6">
      <c r="A19" s="9">
        <v>9</v>
      </c>
      <c r="C19" s="9">
        <v>5</v>
      </c>
      <c r="D19" s="9">
        <v>5</v>
      </c>
      <c r="E19" s="9">
        <v>5</v>
      </c>
    </row>
    <row r="20" spans="1:6">
      <c r="A20" s="9">
        <v>10</v>
      </c>
      <c r="C20" s="9">
        <v>5</v>
      </c>
      <c r="D20" s="9">
        <v>5</v>
      </c>
      <c r="E20" s="9">
        <v>5</v>
      </c>
    </row>
    <row r="21" spans="1:6">
      <c r="A21" s="9">
        <v>16</v>
      </c>
      <c r="C21" s="9">
        <v>5</v>
      </c>
      <c r="D21" s="9">
        <v>5</v>
      </c>
      <c r="E21" s="9">
        <v>5</v>
      </c>
    </row>
    <row r="22" spans="1:6">
      <c r="A22" s="9">
        <v>17</v>
      </c>
      <c r="C22" s="9">
        <v>5</v>
      </c>
      <c r="D22" s="9">
        <v>5</v>
      </c>
      <c r="E22" s="9">
        <v>5</v>
      </c>
    </row>
    <row r="23" spans="1:6">
      <c r="A23" s="9">
        <v>18</v>
      </c>
      <c r="C23" s="9">
        <v>5</v>
      </c>
      <c r="D23" s="9">
        <v>5</v>
      </c>
      <c r="E23" s="9">
        <v>5</v>
      </c>
    </row>
    <row r="24" spans="1:6">
      <c r="A24" s="9">
        <v>19</v>
      </c>
      <c r="C24" s="9">
        <v>5</v>
      </c>
      <c r="D24" s="9">
        <v>3</v>
      </c>
      <c r="E24" s="9">
        <v>4</v>
      </c>
    </row>
    <row r="25" spans="1:6">
      <c r="A25" s="9">
        <v>20</v>
      </c>
      <c r="C25" s="9">
        <v>5</v>
      </c>
      <c r="D25" s="9">
        <v>5</v>
      </c>
      <c r="E25" s="9">
        <v>5</v>
      </c>
    </row>
    <row r="27" spans="1:6">
      <c r="C27" s="15" t="s">
        <v>102</v>
      </c>
      <c r="D27" s="15" t="s">
        <v>103</v>
      </c>
      <c r="E27" s="15" t="s">
        <v>104</v>
      </c>
    </row>
    <row r="28" spans="1:6">
      <c r="C28" s="9">
        <v>0</v>
      </c>
      <c r="D28" s="9">
        <v>9</v>
      </c>
      <c r="E28" s="9">
        <v>11</v>
      </c>
    </row>
    <row r="30" spans="1:6">
      <c r="B30" s="9" t="s">
        <v>30</v>
      </c>
      <c r="C30" s="1" t="s">
        <v>5</v>
      </c>
      <c r="D30" s="1" t="s">
        <v>6</v>
      </c>
      <c r="E30" s="1" t="s">
        <v>7</v>
      </c>
      <c r="F30" s="1" t="s">
        <v>8</v>
      </c>
    </row>
    <row r="31" spans="1:6">
      <c r="A31" s="9">
        <v>1</v>
      </c>
      <c r="C31" s="9">
        <v>5</v>
      </c>
      <c r="D31" s="9">
        <v>3</v>
      </c>
      <c r="E31" s="9">
        <v>3</v>
      </c>
    </row>
    <row r="32" spans="1:6">
      <c r="A32" s="9">
        <v>2</v>
      </c>
      <c r="C32" s="9">
        <v>5</v>
      </c>
      <c r="D32" s="9">
        <v>5</v>
      </c>
      <c r="E32" s="9">
        <v>5</v>
      </c>
    </row>
    <row r="33" spans="1:5">
      <c r="A33" s="9">
        <v>3</v>
      </c>
      <c r="C33" s="9">
        <v>5</v>
      </c>
      <c r="D33" s="9">
        <v>5</v>
      </c>
      <c r="E33" s="9">
        <v>5</v>
      </c>
    </row>
    <row r="34" spans="1:5">
      <c r="A34" s="9">
        <v>4</v>
      </c>
      <c r="C34" s="9">
        <v>5</v>
      </c>
      <c r="D34" s="9">
        <v>5</v>
      </c>
      <c r="E34" s="9">
        <v>5</v>
      </c>
    </row>
    <row r="35" spans="1:5">
      <c r="A35" s="9">
        <v>5</v>
      </c>
      <c r="C35" s="9">
        <v>5</v>
      </c>
      <c r="D35" s="9">
        <v>5</v>
      </c>
      <c r="E35" s="9">
        <v>5</v>
      </c>
    </row>
    <row r="36" spans="1:5">
      <c r="A36" s="9">
        <v>6</v>
      </c>
      <c r="C36" s="9">
        <v>5</v>
      </c>
      <c r="D36" s="9">
        <v>5</v>
      </c>
      <c r="E36" s="9">
        <v>5</v>
      </c>
    </row>
    <row r="37" spans="1:5">
      <c r="A37" s="9">
        <v>7</v>
      </c>
      <c r="C37" s="9">
        <v>5</v>
      </c>
      <c r="D37" s="9">
        <v>0</v>
      </c>
      <c r="E37" s="9">
        <v>1</v>
      </c>
    </row>
    <row r="38" spans="1:5">
      <c r="A38" s="9">
        <v>8</v>
      </c>
      <c r="C38" s="9">
        <v>5</v>
      </c>
      <c r="D38" s="9">
        <v>5</v>
      </c>
      <c r="E38" s="9">
        <v>5</v>
      </c>
    </row>
    <row r="39" spans="1:5">
      <c r="A39" s="9">
        <v>9</v>
      </c>
      <c r="C39" s="9">
        <v>5</v>
      </c>
      <c r="D39" s="9">
        <v>5</v>
      </c>
      <c r="E39" s="9">
        <v>5</v>
      </c>
    </row>
    <row r="40" spans="1:5">
      <c r="A40" s="9">
        <v>10</v>
      </c>
      <c r="C40" s="9">
        <v>5</v>
      </c>
      <c r="D40" s="9">
        <v>5</v>
      </c>
      <c r="E40" s="9">
        <v>5</v>
      </c>
    </row>
    <row r="41" spans="1:5">
      <c r="A41" s="9">
        <v>16</v>
      </c>
      <c r="C41" s="9">
        <v>5</v>
      </c>
      <c r="D41" s="9">
        <v>5</v>
      </c>
      <c r="E41" s="9">
        <v>5</v>
      </c>
    </row>
    <row r="42" spans="1:5">
      <c r="A42" s="9">
        <v>17</v>
      </c>
      <c r="C42" s="9">
        <v>5</v>
      </c>
      <c r="D42" s="9">
        <v>5</v>
      </c>
      <c r="E42" s="9">
        <v>5</v>
      </c>
    </row>
    <row r="43" spans="1:5">
      <c r="A43" s="9">
        <v>18</v>
      </c>
      <c r="C43" s="9">
        <v>5</v>
      </c>
      <c r="D43" s="9">
        <v>5</v>
      </c>
      <c r="E43" s="9">
        <v>5</v>
      </c>
    </row>
    <row r="44" spans="1:5">
      <c r="A44" s="9">
        <v>19</v>
      </c>
      <c r="C44" s="9">
        <v>5</v>
      </c>
      <c r="D44" s="9">
        <v>3</v>
      </c>
      <c r="E44" s="9">
        <v>4</v>
      </c>
    </row>
    <row r="45" spans="1:5">
      <c r="A45" s="9">
        <v>20</v>
      </c>
      <c r="C45" s="9">
        <v>5</v>
      </c>
      <c r="D45" s="9">
        <v>5</v>
      </c>
      <c r="E45" s="9">
        <v>5</v>
      </c>
    </row>
    <row r="47" spans="1:5">
      <c r="C47" s="15" t="s">
        <v>102</v>
      </c>
      <c r="D47" s="15" t="s">
        <v>103</v>
      </c>
      <c r="E47" s="15" t="s">
        <v>104</v>
      </c>
    </row>
    <row r="48" spans="1:5">
      <c r="C48" s="9">
        <v>0</v>
      </c>
      <c r="D48" s="9">
        <v>9</v>
      </c>
      <c r="E48" s="9">
        <v>11</v>
      </c>
    </row>
    <row r="50" spans="1:5">
      <c r="B50" s="9" t="s">
        <v>30</v>
      </c>
      <c r="C50" s="1" t="s">
        <v>5</v>
      </c>
      <c r="D50" s="1" t="s">
        <v>6</v>
      </c>
      <c r="E50" s="1" t="s">
        <v>7</v>
      </c>
    </row>
    <row r="51" spans="1:5">
      <c r="A51" s="9">
        <v>1</v>
      </c>
      <c r="C51" s="9">
        <v>5</v>
      </c>
      <c r="D51" s="9">
        <v>3</v>
      </c>
      <c r="E51" s="9">
        <v>3</v>
      </c>
    </row>
    <row r="52" spans="1:5">
      <c r="A52" s="9">
        <v>2</v>
      </c>
      <c r="C52" s="9">
        <v>5</v>
      </c>
      <c r="D52" s="9">
        <v>5</v>
      </c>
      <c r="E52" s="9">
        <v>5</v>
      </c>
    </row>
    <row r="53" spans="1:5">
      <c r="A53" s="9">
        <v>3</v>
      </c>
      <c r="C53" s="9">
        <v>5</v>
      </c>
      <c r="D53" s="9">
        <v>5</v>
      </c>
      <c r="E53" s="9">
        <v>5</v>
      </c>
    </row>
    <row r="54" spans="1:5">
      <c r="A54" s="9">
        <v>4</v>
      </c>
      <c r="C54" s="9">
        <v>5</v>
      </c>
      <c r="D54" s="9">
        <v>5</v>
      </c>
      <c r="E54" s="9">
        <v>5</v>
      </c>
    </row>
    <row r="55" spans="1:5">
      <c r="A55" s="9">
        <v>5</v>
      </c>
      <c r="C55" s="9">
        <v>5</v>
      </c>
      <c r="D55" s="9">
        <v>5</v>
      </c>
      <c r="E55" s="9">
        <v>5</v>
      </c>
    </row>
    <row r="56" spans="1:5">
      <c r="A56" s="9">
        <v>6</v>
      </c>
      <c r="C56" s="9">
        <v>5</v>
      </c>
      <c r="D56" s="9">
        <v>5</v>
      </c>
      <c r="E56" s="9">
        <v>5</v>
      </c>
    </row>
    <row r="57" spans="1:5">
      <c r="A57" s="9">
        <v>7</v>
      </c>
      <c r="C57" s="9">
        <v>5</v>
      </c>
      <c r="D57" s="9">
        <v>0</v>
      </c>
      <c r="E57" s="9">
        <v>1</v>
      </c>
    </row>
    <row r="58" spans="1:5">
      <c r="A58" s="9">
        <v>8</v>
      </c>
      <c r="C58" s="9">
        <v>5</v>
      </c>
      <c r="D58" s="9">
        <v>5</v>
      </c>
      <c r="E58" s="9">
        <v>5</v>
      </c>
    </row>
    <row r="59" spans="1:5">
      <c r="A59" s="9">
        <v>9</v>
      </c>
      <c r="C59" s="9">
        <v>5</v>
      </c>
      <c r="D59" s="9">
        <v>5</v>
      </c>
      <c r="E59" s="9">
        <v>5</v>
      </c>
    </row>
    <row r="60" spans="1:5">
      <c r="A60" s="9">
        <v>10</v>
      </c>
      <c r="C60" s="9">
        <v>5</v>
      </c>
      <c r="D60" s="9">
        <v>5</v>
      </c>
      <c r="E60" s="9">
        <v>5</v>
      </c>
    </row>
    <row r="61" spans="1:5">
      <c r="A61" s="9">
        <v>16</v>
      </c>
      <c r="C61" s="9">
        <v>5</v>
      </c>
      <c r="D61" s="9">
        <v>5</v>
      </c>
      <c r="E61" s="9">
        <v>5</v>
      </c>
    </row>
    <row r="62" spans="1:5">
      <c r="A62" s="9">
        <v>17</v>
      </c>
      <c r="C62" s="9">
        <v>5</v>
      </c>
      <c r="D62" s="9">
        <v>5</v>
      </c>
      <c r="E62" s="9">
        <v>5</v>
      </c>
    </row>
    <row r="63" spans="1:5">
      <c r="A63" s="9">
        <v>18</v>
      </c>
      <c r="C63" s="9">
        <v>5</v>
      </c>
      <c r="D63" s="9">
        <v>5</v>
      </c>
      <c r="E63" s="9">
        <v>5</v>
      </c>
    </row>
    <row r="64" spans="1:5">
      <c r="A64" s="9">
        <v>19</v>
      </c>
      <c r="C64" s="9">
        <v>5</v>
      </c>
      <c r="D64" s="9">
        <v>0</v>
      </c>
      <c r="E64" s="9">
        <v>0</v>
      </c>
    </row>
    <row r="65" spans="1:5">
      <c r="A65" s="9">
        <v>20</v>
      </c>
      <c r="C65" s="9">
        <v>5</v>
      </c>
      <c r="D65" s="9">
        <v>5</v>
      </c>
      <c r="E65" s="9">
        <v>5</v>
      </c>
    </row>
    <row r="67" spans="1:5">
      <c r="C67" s="15" t="s">
        <v>102</v>
      </c>
      <c r="D67" s="15" t="s">
        <v>103</v>
      </c>
      <c r="E67" s="15" t="s">
        <v>104</v>
      </c>
    </row>
    <row r="68" spans="1:5">
      <c r="C68" s="9">
        <v>0</v>
      </c>
      <c r="D68" s="9">
        <v>9</v>
      </c>
      <c r="E68" s="9">
        <v>11</v>
      </c>
    </row>
    <row r="69" spans="1:5">
      <c r="B69" s="9" t="s">
        <v>30</v>
      </c>
      <c r="C69" s="1" t="s">
        <v>5</v>
      </c>
      <c r="D69" s="1" t="s">
        <v>6</v>
      </c>
      <c r="E69" s="1" t="s">
        <v>7</v>
      </c>
    </row>
    <row r="70" spans="1:5">
      <c r="A70" s="9">
        <v>1</v>
      </c>
      <c r="C70" s="9">
        <v>5</v>
      </c>
      <c r="D70" s="9">
        <v>3</v>
      </c>
      <c r="E70" s="9">
        <v>3</v>
      </c>
    </row>
    <row r="71" spans="1:5">
      <c r="A71" s="9">
        <v>2</v>
      </c>
      <c r="C71" s="9">
        <v>5</v>
      </c>
      <c r="D71" s="9">
        <v>5</v>
      </c>
      <c r="E71" s="9">
        <v>5</v>
      </c>
    </row>
    <row r="72" spans="1:5">
      <c r="A72" s="9">
        <v>3</v>
      </c>
      <c r="C72" s="9">
        <v>5</v>
      </c>
      <c r="D72" s="9">
        <v>5</v>
      </c>
      <c r="E72" s="9">
        <v>5</v>
      </c>
    </row>
    <row r="73" spans="1:5">
      <c r="A73" s="9">
        <v>4</v>
      </c>
      <c r="C73" s="9">
        <v>5</v>
      </c>
      <c r="D73" s="9">
        <v>5</v>
      </c>
      <c r="E73" s="9">
        <v>5</v>
      </c>
    </row>
    <row r="74" spans="1:5">
      <c r="A74" s="9">
        <v>5</v>
      </c>
      <c r="C74" s="9">
        <v>5</v>
      </c>
      <c r="D74" s="9">
        <v>5</v>
      </c>
      <c r="E74" s="9">
        <v>5</v>
      </c>
    </row>
    <row r="75" spans="1:5">
      <c r="A75" s="9">
        <v>6</v>
      </c>
      <c r="C75" s="9">
        <v>5</v>
      </c>
      <c r="D75" s="9">
        <v>5</v>
      </c>
      <c r="E75" s="9">
        <v>5</v>
      </c>
    </row>
    <row r="76" spans="1:5">
      <c r="A76" s="9">
        <v>7</v>
      </c>
      <c r="C76" s="9">
        <v>5</v>
      </c>
      <c r="D76" s="9">
        <v>0</v>
      </c>
      <c r="E76" s="9">
        <v>1</v>
      </c>
    </row>
    <row r="77" spans="1:5">
      <c r="A77" s="9">
        <v>8</v>
      </c>
      <c r="C77" s="9">
        <v>5</v>
      </c>
      <c r="D77" s="9">
        <v>5</v>
      </c>
      <c r="E77" s="9">
        <v>5</v>
      </c>
    </row>
    <row r="78" spans="1:5">
      <c r="A78" s="9">
        <v>9</v>
      </c>
      <c r="C78" s="9">
        <v>5</v>
      </c>
      <c r="D78" s="9">
        <v>5</v>
      </c>
      <c r="E78" s="9">
        <v>5</v>
      </c>
    </row>
    <row r="79" spans="1:5">
      <c r="A79" s="9">
        <v>10</v>
      </c>
      <c r="C79" s="9">
        <v>5</v>
      </c>
      <c r="D79" s="9">
        <v>5</v>
      </c>
      <c r="E79" s="9">
        <v>5</v>
      </c>
    </row>
    <row r="80" spans="1:5">
      <c r="A80" s="9">
        <v>16</v>
      </c>
      <c r="C80" s="9">
        <v>5</v>
      </c>
      <c r="D80" s="9">
        <v>5</v>
      </c>
      <c r="E80" s="9">
        <v>5</v>
      </c>
    </row>
    <row r="81" spans="1:5">
      <c r="A81" s="9">
        <v>17</v>
      </c>
      <c r="C81" s="9">
        <v>5</v>
      </c>
      <c r="D81" s="9">
        <v>5</v>
      </c>
      <c r="E81" s="9">
        <v>5</v>
      </c>
    </row>
    <row r="82" spans="1:5">
      <c r="A82" s="9">
        <v>18</v>
      </c>
      <c r="C82" s="9">
        <v>5</v>
      </c>
      <c r="D82" s="9">
        <v>5</v>
      </c>
      <c r="E82" s="9">
        <v>5</v>
      </c>
    </row>
    <row r="83" spans="1:5">
      <c r="A83" s="9">
        <v>19</v>
      </c>
      <c r="C83" s="9">
        <v>5</v>
      </c>
      <c r="D83" s="9">
        <v>3</v>
      </c>
      <c r="E83" s="9">
        <v>4</v>
      </c>
    </row>
    <row r="84" spans="1:5">
      <c r="A84" s="9">
        <v>20</v>
      </c>
      <c r="C84" s="9">
        <v>5</v>
      </c>
      <c r="D84" s="9">
        <v>5</v>
      </c>
      <c r="E84" s="9">
        <v>5</v>
      </c>
    </row>
    <row r="86" spans="1:5">
      <c r="C86" s="15" t="s">
        <v>102</v>
      </c>
      <c r="D86" s="15" t="s">
        <v>103</v>
      </c>
      <c r="E86" s="15" t="s">
        <v>104</v>
      </c>
    </row>
    <row r="87" spans="1:5">
      <c r="C87" s="9">
        <v>0</v>
      </c>
      <c r="D87" s="9">
        <v>9</v>
      </c>
      <c r="E87" s="9">
        <v>11</v>
      </c>
    </row>
    <row r="90" spans="1:5">
      <c r="B90" s="9" t="s">
        <v>30</v>
      </c>
      <c r="C90" s="1" t="s">
        <v>5</v>
      </c>
      <c r="D90" s="1" t="s">
        <v>6</v>
      </c>
      <c r="E90" s="1" t="s">
        <v>7</v>
      </c>
    </row>
    <row r="91" spans="1:5">
      <c r="A91" s="9">
        <v>1</v>
      </c>
      <c r="C91" s="9">
        <v>5</v>
      </c>
      <c r="D91" s="9">
        <v>5</v>
      </c>
      <c r="E91" s="9">
        <v>5</v>
      </c>
    </row>
    <row r="92" spans="1:5">
      <c r="A92" s="9">
        <v>2</v>
      </c>
      <c r="C92" s="9">
        <v>5</v>
      </c>
      <c r="D92" s="9">
        <v>5</v>
      </c>
      <c r="E92" s="9">
        <v>5</v>
      </c>
    </row>
    <row r="93" spans="1:5">
      <c r="A93" s="9">
        <v>3</v>
      </c>
      <c r="C93" s="9">
        <v>5</v>
      </c>
      <c r="D93" s="9">
        <v>5</v>
      </c>
      <c r="E93" s="9">
        <v>5</v>
      </c>
    </row>
    <row r="94" spans="1:5">
      <c r="A94" s="9">
        <v>4</v>
      </c>
      <c r="C94" s="9">
        <v>5</v>
      </c>
      <c r="D94" s="9">
        <v>5</v>
      </c>
      <c r="E94" s="9">
        <v>5</v>
      </c>
    </row>
    <row r="95" spans="1:5">
      <c r="A95" s="9">
        <v>5</v>
      </c>
      <c r="C95" s="9">
        <v>5</v>
      </c>
      <c r="D95" s="9">
        <v>5</v>
      </c>
      <c r="E95" s="9">
        <v>5</v>
      </c>
    </row>
    <row r="96" spans="1:5">
      <c r="A96" s="9">
        <v>6</v>
      </c>
      <c r="C96" s="9">
        <v>5</v>
      </c>
      <c r="D96" s="9">
        <v>5</v>
      </c>
      <c r="E96" s="9">
        <v>5</v>
      </c>
    </row>
    <row r="97" spans="1:7">
      <c r="A97" s="9">
        <v>7</v>
      </c>
      <c r="C97" s="9">
        <v>5</v>
      </c>
      <c r="D97" s="9">
        <v>0</v>
      </c>
      <c r="E97" s="9">
        <v>1</v>
      </c>
    </row>
    <row r="98" spans="1:7">
      <c r="A98" s="9">
        <v>8</v>
      </c>
      <c r="C98" s="9">
        <v>5</v>
      </c>
      <c r="D98" s="9">
        <v>5</v>
      </c>
      <c r="E98" s="9">
        <v>5</v>
      </c>
    </row>
    <row r="99" spans="1:7">
      <c r="A99" s="9">
        <v>9</v>
      </c>
      <c r="C99" s="9">
        <v>5</v>
      </c>
      <c r="D99" s="9">
        <v>5</v>
      </c>
      <c r="E99" s="9">
        <v>5</v>
      </c>
    </row>
    <row r="100" spans="1:7">
      <c r="A100" s="9">
        <v>10</v>
      </c>
      <c r="C100" s="9">
        <v>5</v>
      </c>
      <c r="D100" s="9">
        <v>5</v>
      </c>
      <c r="E100" s="9">
        <v>5</v>
      </c>
    </row>
    <row r="101" spans="1:7">
      <c r="A101" s="9">
        <v>16</v>
      </c>
      <c r="C101" s="9">
        <v>5</v>
      </c>
      <c r="D101" s="9">
        <v>5</v>
      </c>
      <c r="E101" s="9">
        <v>5</v>
      </c>
    </row>
    <row r="102" spans="1:7">
      <c r="A102" s="9">
        <v>17</v>
      </c>
      <c r="C102" s="9">
        <v>5</v>
      </c>
      <c r="D102" s="9">
        <v>5</v>
      </c>
      <c r="E102" s="9">
        <v>5</v>
      </c>
    </row>
    <row r="103" spans="1:7">
      <c r="A103" s="9">
        <v>18</v>
      </c>
      <c r="C103" s="9">
        <v>5</v>
      </c>
      <c r="D103" s="9">
        <v>5</v>
      </c>
      <c r="E103" s="9">
        <v>5</v>
      </c>
    </row>
    <row r="104" spans="1:7">
      <c r="A104" s="9">
        <v>19</v>
      </c>
      <c r="C104" s="9">
        <v>5</v>
      </c>
      <c r="D104" s="9">
        <v>0</v>
      </c>
      <c r="E104" s="9">
        <v>0</v>
      </c>
    </row>
    <row r="105" spans="1:7">
      <c r="A105" s="9">
        <v>20</v>
      </c>
      <c r="C105" s="9">
        <v>5</v>
      </c>
      <c r="D105" s="9">
        <v>5</v>
      </c>
      <c r="E105" s="9">
        <v>5</v>
      </c>
    </row>
    <row r="107" spans="1:7">
      <c r="C107" s="15" t="s">
        <v>102</v>
      </c>
      <c r="D107" s="15" t="s">
        <v>103</v>
      </c>
      <c r="E107" s="15" t="s">
        <v>104</v>
      </c>
    </row>
    <row r="108" spans="1:7">
      <c r="C108" s="9">
        <v>0</v>
      </c>
      <c r="D108" s="9">
        <v>9</v>
      </c>
      <c r="E108" s="9">
        <v>11</v>
      </c>
    </row>
    <row r="110" spans="1:7">
      <c r="B110" s="9" t="s">
        <v>30</v>
      </c>
      <c r="C110" s="1" t="s">
        <v>5</v>
      </c>
      <c r="D110" s="1" t="s">
        <v>6</v>
      </c>
      <c r="E110" s="1" t="s">
        <v>7</v>
      </c>
    </row>
    <row r="111" spans="1:7">
      <c r="A111" s="9">
        <v>1</v>
      </c>
      <c r="C111" s="9">
        <v>5</v>
      </c>
      <c r="D111" s="9">
        <v>5</v>
      </c>
      <c r="E111" s="9">
        <v>5</v>
      </c>
      <c r="G111" s="9">
        <v>0.6</v>
      </c>
    </row>
    <row r="112" spans="1:7">
      <c r="A112" s="9">
        <v>2</v>
      </c>
      <c r="C112" s="9">
        <v>5</v>
      </c>
      <c r="D112" s="9">
        <v>5</v>
      </c>
      <c r="E112" s="9">
        <v>5</v>
      </c>
      <c r="G112" s="9">
        <v>0.8</v>
      </c>
    </row>
    <row r="113" spans="1:7">
      <c r="A113" s="9">
        <v>3</v>
      </c>
      <c r="C113" s="9">
        <v>5</v>
      </c>
      <c r="D113" s="9">
        <v>5</v>
      </c>
      <c r="E113" s="9">
        <v>5</v>
      </c>
      <c r="G113" s="9">
        <v>0.8</v>
      </c>
    </row>
    <row r="114" spans="1:7">
      <c r="A114" s="9">
        <v>4</v>
      </c>
      <c r="C114" s="9">
        <v>5</v>
      </c>
      <c r="D114" s="9">
        <v>5</v>
      </c>
      <c r="E114" s="9">
        <v>5</v>
      </c>
      <c r="G114" s="9">
        <v>1</v>
      </c>
    </row>
    <row r="115" spans="1:7">
      <c r="A115" s="9">
        <v>5</v>
      </c>
      <c r="C115" s="9">
        <v>5</v>
      </c>
      <c r="D115" s="9">
        <v>5</v>
      </c>
      <c r="E115" s="9">
        <v>5</v>
      </c>
      <c r="G115" s="9">
        <v>1</v>
      </c>
    </row>
    <row r="116" spans="1:7">
      <c r="A116" s="9">
        <v>6</v>
      </c>
      <c r="C116" s="9">
        <v>5</v>
      </c>
      <c r="D116" s="9">
        <v>5</v>
      </c>
      <c r="E116" s="9">
        <v>5</v>
      </c>
      <c r="G116" s="9">
        <v>1</v>
      </c>
    </row>
    <row r="117" spans="1:7">
      <c r="A117" s="9">
        <v>7</v>
      </c>
      <c r="C117" s="9">
        <v>5</v>
      </c>
      <c r="D117" s="9">
        <v>0</v>
      </c>
      <c r="E117" s="9">
        <v>1</v>
      </c>
      <c r="G117" s="9">
        <v>1</v>
      </c>
    </row>
    <row r="118" spans="1:7">
      <c r="A118" s="9">
        <v>8</v>
      </c>
      <c r="C118" s="9">
        <v>5</v>
      </c>
      <c r="D118" s="9">
        <v>5</v>
      </c>
      <c r="E118" s="9">
        <v>5</v>
      </c>
      <c r="G118" s="9">
        <v>1</v>
      </c>
    </row>
    <row r="119" spans="1:7">
      <c r="A119" s="9">
        <v>9</v>
      </c>
      <c r="C119" s="9">
        <v>5</v>
      </c>
      <c r="D119" s="9">
        <v>5</v>
      </c>
      <c r="E119" s="9">
        <v>5</v>
      </c>
      <c r="G119" s="9">
        <v>1</v>
      </c>
    </row>
    <row r="120" spans="1:7">
      <c r="A120" s="9">
        <v>10</v>
      </c>
      <c r="C120" s="9">
        <v>5</v>
      </c>
      <c r="D120" s="9">
        <v>5</v>
      </c>
      <c r="E120" s="9">
        <v>5</v>
      </c>
      <c r="G120" s="9">
        <v>1</v>
      </c>
    </row>
    <row r="121" spans="1:7">
      <c r="A121" s="9">
        <v>16</v>
      </c>
      <c r="C121" s="9">
        <v>5</v>
      </c>
      <c r="D121" s="9">
        <v>5</v>
      </c>
      <c r="E121" s="9">
        <v>5</v>
      </c>
      <c r="G121" s="9">
        <v>1</v>
      </c>
    </row>
    <row r="122" spans="1:7">
      <c r="A122" s="9">
        <v>17</v>
      </c>
      <c r="C122" s="9">
        <v>5</v>
      </c>
      <c r="D122" s="9">
        <v>5</v>
      </c>
      <c r="E122" s="9">
        <v>5</v>
      </c>
      <c r="G122" s="9">
        <v>1</v>
      </c>
    </row>
    <row r="123" spans="1:7">
      <c r="A123" s="9">
        <v>18</v>
      </c>
      <c r="C123" s="9">
        <v>5</v>
      </c>
      <c r="D123" s="9">
        <v>5</v>
      </c>
      <c r="E123" s="9">
        <v>5</v>
      </c>
      <c r="G123" s="9">
        <v>1</v>
      </c>
    </row>
    <row r="124" spans="1:7">
      <c r="A124" s="9">
        <v>19</v>
      </c>
      <c r="C124" s="9">
        <v>5</v>
      </c>
      <c r="D124" s="9">
        <v>0</v>
      </c>
      <c r="E124" s="9">
        <v>0</v>
      </c>
      <c r="G124" s="9">
        <v>1</v>
      </c>
    </row>
    <row r="125" spans="1:7">
      <c r="A125" s="9">
        <v>20</v>
      </c>
      <c r="C125" s="9">
        <v>5</v>
      </c>
      <c r="D125" s="9">
        <v>3</v>
      </c>
      <c r="E125" s="9">
        <v>4</v>
      </c>
      <c r="G125" s="9">
        <v>1</v>
      </c>
    </row>
    <row r="126" spans="1:7">
      <c r="G126" s="9">
        <v>1</v>
      </c>
    </row>
    <row r="127" spans="1:7">
      <c r="C127" s="15" t="s">
        <v>102</v>
      </c>
      <c r="D127" s="15" t="s">
        <v>103</v>
      </c>
      <c r="E127" s="15" t="s">
        <v>104</v>
      </c>
      <c r="G127" s="9">
        <v>1</v>
      </c>
    </row>
    <row r="128" spans="1:7">
      <c r="C128" s="9">
        <v>0</v>
      </c>
      <c r="D128" s="9">
        <v>9</v>
      </c>
      <c r="E128" s="9">
        <v>11</v>
      </c>
      <c r="G128" s="9">
        <v>1</v>
      </c>
    </row>
    <row r="129" spans="3:7">
      <c r="G129" s="9">
        <v>1</v>
      </c>
    </row>
    <row r="130" spans="3:7">
      <c r="G130" s="9">
        <v>1</v>
      </c>
    </row>
    <row r="133" spans="3:7">
      <c r="C133" s="13" cm="1">
        <f t="array" ref="C133">SUM(C11:C25+C31:C45+C51:C65+C70:C84+C91:C105)/75</f>
        <v>5</v>
      </c>
      <c r="D133" s="13" cm="1">
        <f t="array" ref="D133">SUM(D11:D25+D31:D45+D51:D65+D70:D84+D91:D105)/75</f>
        <v>4.3733333333333331</v>
      </c>
      <c r="E133" s="13" cm="1">
        <f t="array" ref="E133">SUM(E11:E25+E31:E45+E51:E65+E70:E84+E91:E105)/75</f>
        <v>4.4800000000000004</v>
      </c>
      <c r="F133" s="13"/>
      <c r="G133" s="13">
        <f>AVERAGE(G111:G130)</f>
        <v>0.96</v>
      </c>
    </row>
    <row r="134" spans="3:7">
      <c r="C134" s="13">
        <v>0</v>
      </c>
      <c r="D134" s="13">
        <v>9</v>
      </c>
      <c r="E134" s="13">
        <v>11</v>
      </c>
      <c r="F134" s="13"/>
      <c r="G134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E459-F9F1-714B-9000-74E84DE364BD}">
  <dimension ref="A1:E28"/>
  <sheetViews>
    <sheetView workbookViewId="0">
      <selection activeCell="D28" sqref="D28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5</v>
      </c>
      <c r="D3" s="1">
        <v>5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5</v>
      </c>
      <c r="D6" s="1">
        <v>5</v>
      </c>
      <c r="E6" s="1">
        <v>5</v>
      </c>
    </row>
    <row r="7" spans="1:5">
      <c r="A7" s="9"/>
      <c r="B7" s="9"/>
      <c r="C7" s="1">
        <v>5</v>
      </c>
      <c r="D7" s="1">
        <v>5</v>
      </c>
      <c r="E7" s="1">
        <v>5</v>
      </c>
    </row>
    <row r="8" spans="1:5">
      <c r="A8" s="9"/>
      <c r="B8" s="9"/>
      <c r="C8" s="1"/>
      <c r="D8" s="1"/>
      <c r="E8" s="1"/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5</v>
      </c>
      <c r="E11" s="9">
        <v>5</v>
      </c>
    </row>
    <row r="12" spans="1:5">
      <c r="A12" s="9">
        <v>2</v>
      </c>
      <c r="B12" s="9"/>
      <c r="C12" s="9">
        <v>5</v>
      </c>
      <c r="D12" s="9">
        <v>5</v>
      </c>
      <c r="E12" s="9">
        <v>5</v>
      </c>
    </row>
    <row r="13" spans="1:5">
      <c r="A13" s="9">
        <v>3</v>
      </c>
      <c r="B13" s="9"/>
      <c r="C13" s="9">
        <v>5</v>
      </c>
      <c r="D13" s="9">
        <v>5</v>
      </c>
      <c r="E13" s="9">
        <v>5</v>
      </c>
    </row>
    <row r="14" spans="1:5">
      <c r="A14" s="9">
        <v>4</v>
      </c>
      <c r="B14" s="9"/>
      <c r="C14" s="9">
        <v>5</v>
      </c>
      <c r="D14" s="9">
        <v>5</v>
      </c>
      <c r="E14" s="9">
        <v>5</v>
      </c>
    </row>
    <row r="15" spans="1:5">
      <c r="A15" s="9">
        <v>5</v>
      </c>
      <c r="B15" s="9"/>
      <c r="C15" s="9">
        <v>5</v>
      </c>
      <c r="D15" s="9">
        <v>5</v>
      </c>
      <c r="E15" s="9">
        <v>5</v>
      </c>
    </row>
    <row r="16" spans="1:5">
      <c r="A16" s="9">
        <v>6</v>
      </c>
      <c r="B16" s="9"/>
      <c r="C16" s="9">
        <v>5</v>
      </c>
      <c r="D16" s="9">
        <v>5</v>
      </c>
      <c r="E16" s="9">
        <v>5</v>
      </c>
    </row>
    <row r="17" spans="1:5">
      <c r="A17" s="9">
        <v>7</v>
      </c>
      <c r="B17" s="9"/>
      <c r="C17" s="9">
        <v>5</v>
      </c>
      <c r="D17" s="9">
        <v>0</v>
      </c>
      <c r="E17" s="9">
        <v>1</v>
      </c>
    </row>
    <row r="18" spans="1:5">
      <c r="A18" s="9">
        <v>8</v>
      </c>
      <c r="B18" s="9"/>
      <c r="C18" s="9">
        <v>5</v>
      </c>
      <c r="D18" s="9">
        <v>5</v>
      </c>
      <c r="E18" s="9">
        <v>5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16</v>
      </c>
      <c r="B21" s="9"/>
      <c r="C21" s="9">
        <v>5</v>
      </c>
      <c r="D21" s="9">
        <v>5</v>
      </c>
      <c r="E21" s="9">
        <v>5</v>
      </c>
    </row>
    <row r="22" spans="1:5">
      <c r="A22" s="9">
        <v>17</v>
      </c>
      <c r="B22" s="9"/>
      <c r="C22" s="9">
        <v>5</v>
      </c>
      <c r="D22" s="9">
        <v>5</v>
      </c>
      <c r="E22" s="9">
        <v>5</v>
      </c>
    </row>
    <row r="23" spans="1:5">
      <c r="A23" s="9">
        <v>18</v>
      </c>
      <c r="B23" s="9"/>
      <c r="C23" s="9">
        <v>5</v>
      </c>
      <c r="D23" s="9">
        <v>5</v>
      </c>
      <c r="E23" s="9">
        <v>5</v>
      </c>
    </row>
    <row r="24" spans="1:5">
      <c r="A24" s="9">
        <v>19</v>
      </c>
      <c r="B24" s="9"/>
      <c r="C24" s="9">
        <v>5</v>
      </c>
      <c r="D24" s="9">
        <v>2</v>
      </c>
      <c r="E24" s="9">
        <v>2</v>
      </c>
    </row>
    <row r="25" spans="1:5">
      <c r="A25" s="9">
        <v>20</v>
      </c>
      <c r="B25" s="9"/>
      <c r="C25" s="9">
        <v>5</v>
      </c>
      <c r="D25" s="9">
        <v>5</v>
      </c>
      <c r="E25" s="9">
        <v>5</v>
      </c>
    </row>
    <row r="26" spans="1:5">
      <c r="A26" s="9"/>
      <c r="B26" s="9"/>
      <c r="C26" s="9"/>
      <c r="D26" s="9"/>
      <c r="E26" s="9"/>
    </row>
    <row r="27" spans="1:5">
      <c r="A27" s="9"/>
      <c r="B27" s="9"/>
      <c r="C27" s="15" t="s">
        <v>102</v>
      </c>
      <c r="D27" s="15" t="s">
        <v>103</v>
      </c>
      <c r="E27" s="15" t="s">
        <v>104</v>
      </c>
    </row>
    <row r="28" spans="1:5">
      <c r="A28" s="9"/>
      <c r="B28" s="9"/>
      <c r="C28" s="9">
        <v>0</v>
      </c>
      <c r="D28" s="9">
        <v>9</v>
      </c>
      <c r="E28" s="9">
        <v>11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C18E-823A-744E-B37C-3ECC59CCCF6C}">
  <dimension ref="A1:H122"/>
  <sheetViews>
    <sheetView workbookViewId="0">
      <selection activeCell="E29" sqref="A1:E29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8">
      <c r="B3" s="1"/>
      <c r="C3" s="1">
        <v>5</v>
      </c>
      <c r="D3" s="1">
        <v>5</v>
      </c>
      <c r="E3" s="1">
        <v>5</v>
      </c>
      <c r="F3" s="1"/>
    </row>
    <row r="4" spans="1:8">
      <c r="C4" s="1">
        <v>5</v>
      </c>
      <c r="D4" s="1">
        <v>5</v>
      </c>
      <c r="E4" s="1">
        <v>5</v>
      </c>
    </row>
    <row r="5" spans="1:8">
      <c r="C5" s="1">
        <v>5</v>
      </c>
      <c r="D5" s="1">
        <v>5</v>
      </c>
      <c r="E5" s="1">
        <v>5</v>
      </c>
    </row>
    <row r="6" spans="1:8">
      <c r="C6" s="1">
        <v>5</v>
      </c>
      <c r="D6" s="1">
        <v>5</v>
      </c>
      <c r="E6" s="1">
        <v>5</v>
      </c>
    </row>
    <row r="7" spans="1:8">
      <c r="C7" s="1"/>
      <c r="D7" s="1"/>
      <c r="E7" s="1"/>
    </row>
    <row r="8" spans="1:8">
      <c r="C8" s="1"/>
      <c r="D8" s="1"/>
      <c r="E8" s="1"/>
    </row>
    <row r="10" spans="1:8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8">
      <c r="A11" s="9">
        <v>1</v>
      </c>
      <c r="C11" s="9">
        <v>5</v>
      </c>
      <c r="D11" s="9">
        <v>5</v>
      </c>
      <c r="E11" s="9">
        <v>5</v>
      </c>
    </row>
    <row r="12" spans="1:8">
      <c r="A12" s="9">
        <v>2</v>
      </c>
      <c r="C12" s="9">
        <v>5</v>
      </c>
      <c r="D12" s="9">
        <v>5</v>
      </c>
      <c r="E12" s="9">
        <v>5</v>
      </c>
    </row>
    <row r="13" spans="1:8">
      <c r="A13" s="9">
        <v>3</v>
      </c>
      <c r="C13" s="9">
        <v>5</v>
      </c>
      <c r="D13" s="9">
        <v>3</v>
      </c>
      <c r="E13" s="9">
        <v>3</v>
      </c>
    </row>
    <row r="14" spans="1:8">
      <c r="A14" s="9">
        <v>4</v>
      </c>
      <c r="C14" s="9">
        <v>5</v>
      </c>
      <c r="D14" s="9">
        <v>5</v>
      </c>
      <c r="E14" s="9">
        <v>5</v>
      </c>
    </row>
    <row r="15" spans="1:8">
      <c r="A15" s="9">
        <v>5</v>
      </c>
      <c r="C15" s="9">
        <v>5</v>
      </c>
      <c r="D15" s="9">
        <v>5</v>
      </c>
      <c r="E15" s="9">
        <v>5</v>
      </c>
    </row>
    <row r="16" spans="1:8">
      <c r="A16" s="9">
        <v>6</v>
      </c>
      <c r="C16" s="9">
        <v>5</v>
      </c>
      <c r="D16" s="9">
        <v>5</v>
      </c>
      <c r="E16" s="9">
        <v>5</v>
      </c>
    </row>
    <row r="17" spans="1:5">
      <c r="A17" s="9">
        <v>7</v>
      </c>
      <c r="C17" s="9">
        <v>5</v>
      </c>
      <c r="D17" s="9">
        <v>5</v>
      </c>
      <c r="E17" s="9">
        <v>5</v>
      </c>
    </row>
    <row r="18" spans="1:5">
      <c r="A18" s="9">
        <v>8</v>
      </c>
      <c r="C18" s="9">
        <v>5</v>
      </c>
      <c r="D18" s="9">
        <v>5</v>
      </c>
      <c r="E18" s="9">
        <v>5</v>
      </c>
    </row>
    <row r="19" spans="1:5">
      <c r="A19" s="9">
        <v>9</v>
      </c>
      <c r="C19" s="9">
        <v>5</v>
      </c>
      <c r="D19" s="9">
        <v>5</v>
      </c>
      <c r="E19" s="9">
        <v>5</v>
      </c>
    </row>
    <row r="20" spans="1:5">
      <c r="A20" s="9">
        <v>10</v>
      </c>
      <c r="C20" s="9">
        <v>5</v>
      </c>
      <c r="D20" s="9">
        <v>5</v>
      </c>
      <c r="E20" s="9">
        <v>5</v>
      </c>
    </row>
    <row r="21" spans="1:5">
      <c r="A21" s="9">
        <v>11</v>
      </c>
      <c r="C21" s="9">
        <v>5</v>
      </c>
      <c r="D21" s="9">
        <v>5</v>
      </c>
      <c r="E21" s="9">
        <v>5</v>
      </c>
    </row>
    <row r="22" spans="1:5">
      <c r="A22" s="9">
        <v>12</v>
      </c>
      <c r="C22" s="9">
        <v>5</v>
      </c>
      <c r="D22" s="9">
        <v>5</v>
      </c>
      <c r="E22" s="9">
        <v>5</v>
      </c>
    </row>
    <row r="23" spans="1:5">
      <c r="A23" s="9">
        <v>13</v>
      </c>
      <c r="C23" s="9">
        <v>5</v>
      </c>
      <c r="D23" s="9">
        <v>0</v>
      </c>
      <c r="E23" s="9">
        <v>0</v>
      </c>
    </row>
    <row r="24" spans="1:5">
      <c r="A24" s="9">
        <v>18</v>
      </c>
      <c r="C24" s="9">
        <v>5</v>
      </c>
      <c r="D24" s="9">
        <v>5</v>
      </c>
      <c r="E24" s="9">
        <v>5</v>
      </c>
    </row>
    <row r="25" spans="1:5">
      <c r="A25" s="9">
        <v>19</v>
      </c>
      <c r="C25" s="9">
        <v>5</v>
      </c>
      <c r="D25" s="9">
        <v>5</v>
      </c>
      <c r="E25" s="9">
        <v>5</v>
      </c>
    </row>
    <row r="26" spans="1:5">
      <c r="A26" s="9">
        <v>20</v>
      </c>
      <c r="C26" s="9">
        <v>5</v>
      </c>
      <c r="D26" s="9">
        <v>5</v>
      </c>
      <c r="E26" s="9">
        <v>5</v>
      </c>
    </row>
    <row r="28" spans="1:5">
      <c r="C28" s="15" t="s">
        <v>102</v>
      </c>
      <c r="D28" s="15" t="s">
        <v>103</v>
      </c>
      <c r="E28" s="15" t="s">
        <v>104</v>
      </c>
    </row>
    <row r="29" spans="1:5">
      <c r="C29" s="9">
        <v>0</v>
      </c>
      <c r="D29" s="9">
        <v>7</v>
      </c>
      <c r="E29" s="9">
        <v>13</v>
      </c>
    </row>
    <row r="31" spans="1:5">
      <c r="B31" s="9" t="s">
        <v>30</v>
      </c>
      <c r="C31" s="1" t="s">
        <v>5</v>
      </c>
      <c r="D31" s="1" t="s">
        <v>6</v>
      </c>
      <c r="E31" s="1" t="s">
        <v>7</v>
      </c>
    </row>
    <row r="32" spans="1:5">
      <c r="A32" s="9">
        <v>1</v>
      </c>
      <c r="C32" s="9">
        <v>5</v>
      </c>
      <c r="D32" s="9">
        <v>5</v>
      </c>
      <c r="E32" s="9">
        <v>5</v>
      </c>
    </row>
    <row r="33" spans="1:5">
      <c r="A33" s="9">
        <v>2</v>
      </c>
      <c r="C33" s="9">
        <v>5</v>
      </c>
      <c r="D33" s="9">
        <v>0</v>
      </c>
      <c r="E33" s="9">
        <v>0</v>
      </c>
    </row>
    <row r="34" spans="1:5">
      <c r="A34" s="9">
        <v>3</v>
      </c>
      <c r="C34" s="9">
        <v>5</v>
      </c>
      <c r="D34" s="9">
        <v>3</v>
      </c>
      <c r="E34" s="9">
        <v>3</v>
      </c>
    </row>
    <row r="35" spans="1:5">
      <c r="A35" s="9">
        <v>4</v>
      </c>
      <c r="C35" s="9">
        <v>5</v>
      </c>
      <c r="D35" s="9">
        <v>5</v>
      </c>
      <c r="E35" s="9">
        <v>5</v>
      </c>
    </row>
    <row r="36" spans="1:5">
      <c r="A36" s="9">
        <v>5</v>
      </c>
      <c r="C36" s="9">
        <v>5</v>
      </c>
      <c r="D36" s="9">
        <v>5</v>
      </c>
      <c r="E36" s="9">
        <v>5</v>
      </c>
    </row>
    <row r="37" spans="1:5">
      <c r="A37" s="9">
        <v>6</v>
      </c>
      <c r="C37" s="9">
        <v>5</v>
      </c>
      <c r="D37" s="9">
        <v>5</v>
      </c>
      <c r="E37" s="9">
        <v>5</v>
      </c>
    </row>
    <row r="38" spans="1:5">
      <c r="A38" s="9">
        <v>7</v>
      </c>
      <c r="C38" s="9">
        <v>5</v>
      </c>
      <c r="D38" s="9">
        <v>5</v>
      </c>
      <c r="E38" s="9">
        <v>5</v>
      </c>
    </row>
    <row r="39" spans="1:5">
      <c r="A39" s="9">
        <v>8</v>
      </c>
      <c r="C39" s="9">
        <v>5</v>
      </c>
      <c r="D39" s="9">
        <v>5</v>
      </c>
      <c r="E39" s="9">
        <v>5</v>
      </c>
    </row>
    <row r="40" spans="1:5">
      <c r="A40" s="9">
        <v>9</v>
      </c>
      <c r="C40" s="9">
        <v>5</v>
      </c>
      <c r="D40" s="9">
        <v>5</v>
      </c>
      <c r="E40" s="9">
        <v>5</v>
      </c>
    </row>
    <row r="41" spans="1:5">
      <c r="A41" s="9">
        <v>10</v>
      </c>
      <c r="C41" s="9">
        <v>5</v>
      </c>
      <c r="D41" s="9">
        <v>5</v>
      </c>
      <c r="E41" s="9">
        <v>5</v>
      </c>
    </row>
    <row r="42" spans="1:5">
      <c r="A42" s="9">
        <v>11</v>
      </c>
      <c r="C42" s="9">
        <v>5</v>
      </c>
      <c r="D42" s="9">
        <v>5</v>
      </c>
      <c r="E42" s="9">
        <v>5</v>
      </c>
    </row>
    <row r="43" spans="1:5">
      <c r="A43" s="9">
        <v>12</v>
      </c>
      <c r="C43" s="9">
        <v>5</v>
      </c>
      <c r="D43" s="9">
        <v>5</v>
      </c>
      <c r="E43" s="9">
        <v>5</v>
      </c>
    </row>
    <row r="44" spans="1:5">
      <c r="A44" s="9">
        <v>13</v>
      </c>
      <c r="C44" s="9">
        <v>5</v>
      </c>
      <c r="D44" s="9">
        <v>0</v>
      </c>
      <c r="E44" s="9">
        <v>0</v>
      </c>
    </row>
    <row r="45" spans="1:5">
      <c r="A45" s="9">
        <v>18</v>
      </c>
      <c r="C45" s="9">
        <v>5</v>
      </c>
      <c r="D45" s="9">
        <v>5</v>
      </c>
      <c r="E45" s="9">
        <v>5</v>
      </c>
    </row>
    <row r="46" spans="1:5">
      <c r="A46" s="9">
        <v>19</v>
      </c>
      <c r="C46" s="9">
        <v>5</v>
      </c>
      <c r="D46" s="9">
        <v>5</v>
      </c>
      <c r="E46" s="9">
        <v>5</v>
      </c>
    </row>
    <row r="47" spans="1:5">
      <c r="A47" s="9">
        <v>20</v>
      </c>
      <c r="C47" s="9">
        <v>5</v>
      </c>
      <c r="D47" s="9">
        <v>5</v>
      </c>
      <c r="E47" s="9">
        <v>5</v>
      </c>
    </row>
    <row r="49" spans="1:5">
      <c r="C49" s="15" t="s">
        <v>102</v>
      </c>
      <c r="D49" s="15" t="s">
        <v>103</v>
      </c>
      <c r="E49" s="15" t="s">
        <v>104</v>
      </c>
    </row>
    <row r="50" spans="1:5">
      <c r="C50" s="9">
        <v>0</v>
      </c>
      <c r="D50" s="9">
        <v>6</v>
      </c>
      <c r="E50" s="9">
        <v>14</v>
      </c>
    </row>
    <row r="52" spans="1:5">
      <c r="B52" s="9" t="s">
        <v>30</v>
      </c>
      <c r="C52" s="1" t="s">
        <v>5</v>
      </c>
      <c r="D52" s="1" t="s">
        <v>6</v>
      </c>
      <c r="E52" s="1" t="s">
        <v>7</v>
      </c>
    </row>
    <row r="53" spans="1:5">
      <c r="A53" s="9">
        <v>1</v>
      </c>
      <c r="C53" s="9">
        <v>5</v>
      </c>
      <c r="D53" s="9">
        <v>5</v>
      </c>
      <c r="E53" s="9">
        <v>5</v>
      </c>
    </row>
    <row r="54" spans="1:5">
      <c r="A54" s="9">
        <v>2</v>
      </c>
      <c r="C54" s="9">
        <v>5</v>
      </c>
      <c r="D54" s="9">
        <v>5</v>
      </c>
      <c r="E54" s="9">
        <v>5</v>
      </c>
    </row>
    <row r="55" spans="1:5">
      <c r="A55" s="9">
        <v>3</v>
      </c>
      <c r="C55" s="9">
        <v>5</v>
      </c>
      <c r="D55" s="9">
        <v>3</v>
      </c>
      <c r="E55" s="9">
        <v>3</v>
      </c>
    </row>
    <row r="56" spans="1:5">
      <c r="A56" s="9">
        <v>4</v>
      </c>
      <c r="C56" s="9">
        <v>5</v>
      </c>
      <c r="D56" s="9">
        <v>5</v>
      </c>
      <c r="E56" s="9">
        <v>5</v>
      </c>
    </row>
    <row r="57" spans="1:5">
      <c r="A57" s="9">
        <v>5</v>
      </c>
      <c r="C57" s="9">
        <v>5</v>
      </c>
      <c r="D57" s="9">
        <v>5</v>
      </c>
      <c r="E57" s="9">
        <v>5</v>
      </c>
    </row>
    <row r="58" spans="1:5">
      <c r="A58" s="9">
        <v>6</v>
      </c>
      <c r="C58" s="9">
        <v>5</v>
      </c>
      <c r="D58" s="9">
        <v>5</v>
      </c>
      <c r="E58" s="9">
        <v>5</v>
      </c>
    </row>
    <row r="59" spans="1:5">
      <c r="A59" s="9">
        <v>7</v>
      </c>
      <c r="C59" s="9">
        <v>5</v>
      </c>
      <c r="D59" s="9">
        <v>5</v>
      </c>
      <c r="E59" s="9">
        <v>5</v>
      </c>
    </row>
    <row r="60" spans="1:5">
      <c r="A60" s="9">
        <v>8</v>
      </c>
      <c r="C60" s="9">
        <v>5</v>
      </c>
      <c r="D60" s="9">
        <v>5</v>
      </c>
      <c r="E60" s="9">
        <v>5</v>
      </c>
    </row>
    <row r="61" spans="1:5">
      <c r="A61" s="9">
        <v>9</v>
      </c>
      <c r="C61" s="9">
        <v>5</v>
      </c>
      <c r="D61" s="9">
        <v>5</v>
      </c>
      <c r="E61" s="9">
        <v>5</v>
      </c>
    </row>
    <row r="62" spans="1:5">
      <c r="A62" s="9">
        <v>10</v>
      </c>
      <c r="C62" s="9">
        <v>5</v>
      </c>
      <c r="D62" s="9">
        <v>5</v>
      </c>
      <c r="E62" s="9">
        <v>5</v>
      </c>
    </row>
    <row r="63" spans="1:5">
      <c r="A63" s="9">
        <v>11</v>
      </c>
      <c r="C63" s="9">
        <v>5</v>
      </c>
      <c r="D63" s="9">
        <v>5</v>
      </c>
      <c r="E63" s="9">
        <v>5</v>
      </c>
    </row>
    <row r="64" spans="1:5">
      <c r="A64" s="9">
        <v>12</v>
      </c>
      <c r="C64" s="9">
        <v>5</v>
      </c>
      <c r="D64" s="9">
        <v>5</v>
      </c>
      <c r="E64" s="9">
        <v>5</v>
      </c>
    </row>
    <row r="65" spans="1:5">
      <c r="A65" s="9">
        <v>13</v>
      </c>
      <c r="C65" s="9">
        <v>5</v>
      </c>
      <c r="D65" s="9">
        <v>0</v>
      </c>
      <c r="E65" s="9">
        <v>0</v>
      </c>
    </row>
    <row r="66" spans="1:5">
      <c r="A66" s="9">
        <v>18</v>
      </c>
      <c r="C66" s="9">
        <v>5</v>
      </c>
      <c r="D66" s="9">
        <v>5</v>
      </c>
      <c r="E66" s="9">
        <v>5</v>
      </c>
    </row>
    <row r="67" spans="1:5">
      <c r="A67" s="9">
        <v>19</v>
      </c>
      <c r="C67" s="9">
        <v>5</v>
      </c>
      <c r="D67" s="9">
        <v>5</v>
      </c>
      <c r="E67" s="9">
        <v>5</v>
      </c>
    </row>
    <row r="68" spans="1:5">
      <c r="A68" s="9">
        <v>20</v>
      </c>
      <c r="C68" s="9">
        <v>5</v>
      </c>
      <c r="D68" s="9">
        <v>5</v>
      </c>
      <c r="E68" s="9">
        <v>5</v>
      </c>
    </row>
    <row r="70" spans="1:5">
      <c r="C70" s="15" t="s">
        <v>102</v>
      </c>
      <c r="D70" s="15" t="s">
        <v>103</v>
      </c>
      <c r="E70" s="15" t="s">
        <v>104</v>
      </c>
    </row>
    <row r="71" spans="1:5">
      <c r="C71" s="9">
        <v>0</v>
      </c>
      <c r="D71" s="9">
        <v>7</v>
      </c>
      <c r="E71" s="9">
        <v>13</v>
      </c>
    </row>
    <row r="74" spans="1:5">
      <c r="B74" s="9" t="s">
        <v>30</v>
      </c>
      <c r="C74" s="1" t="s">
        <v>5</v>
      </c>
      <c r="D74" s="1" t="s">
        <v>6</v>
      </c>
      <c r="E74" s="1" t="s">
        <v>7</v>
      </c>
    </row>
    <row r="75" spans="1:5">
      <c r="A75" s="9">
        <v>1</v>
      </c>
      <c r="C75" s="9">
        <v>5</v>
      </c>
      <c r="D75" s="9">
        <v>5</v>
      </c>
      <c r="E75" s="9">
        <v>5</v>
      </c>
    </row>
    <row r="76" spans="1:5">
      <c r="A76" s="9">
        <v>2</v>
      </c>
      <c r="C76" s="9">
        <v>5</v>
      </c>
      <c r="D76" s="9">
        <v>5</v>
      </c>
      <c r="E76" s="9">
        <v>5</v>
      </c>
    </row>
    <row r="77" spans="1:5">
      <c r="A77" s="9">
        <v>3</v>
      </c>
      <c r="C77" s="9">
        <v>5</v>
      </c>
      <c r="D77" s="9">
        <v>3</v>
      </c>
      <c r="E77" s="9">
        <v>3</v>
      </c>
    </row>
    <row r="78" spans="1:5">
      <c r="A78" s="9">
        <v>4</v>
      </c>
      <c r="C78" s="9">
        <v>5</v>
      </c>
      <c r="D78" s="9">
        <v>5</v>
      </c>
      <c r="E78" s="9">
        <v>5</v>
      </c>
    </row>
    <row r="79" spans="1:5">
      <c r="A79" s="9">
        <v>5</v>
      </c>
      <c r="C79" s="9">
        <v>5</v>
      </c>
      <c r="D79" s="9">
        <v>5</v>
      </c>
      <c r="E79" s="9">
        <v>5</v>
      </c>
    </row>
    <row r="80" spans="1:5">
      <c r="A80" s="9">
        <v>6</v>
      </c>
      <c r="C80" s="9">
        <v>5</v>
      </c>
      <c r="D80" s="9">
        <v>5</v>
      </c>
      <c r="E80" s="9">
        <v>5</v>
      </c>
    </row>
    <row r="81" spans="1:7">
      <c r="A81" s="9">
        <v>7</v>
      </c>
      <c r="C81" s="9">
        <v>5</v>
      </c>
      <c r="D81" s="9">
        <v>5</v>
      </c>
      <c r="E81" s="9">
        <v>5</v>
      </c>
    </row>
    <row r="82" spans="1:7">
      <c r="A82" s="9">
        <v>8</v>
      </c>
      <c r="C82" s="9">
        <v>5</v>
      </c>
      <c r="D82" s="9">
        <v>5</v>
      </c>
      <c r="E82" s="9">
        <v>5</v>
      </c>
    </row>
    <row r="83" spans="1:7">
      <c r="A83" s="9">
        <v>9</v>
      </c>
      <c r="C83" s="9">
        <v>5</v>
      </c>
      <c r="D83" s="9">
        <v>5</v>
      </c>
      <c r="E83" s="9">
        <v>5</v>
      </c>
    </row>
    <row r="84" spans="1:7">
      <c r="A84" s="9">
        <v>10</v>
      </c>
      <c r="C84" s="9">
        <v>5</v>
      </c>
      <c r="D84" s="9">
        <v>5</v>
      </c>
      <c r="E84" s="9">
        <v>5</v>
      </c>
    </row>
    <row r="85" spans="1:7">
      <c r="A85" s="9">
        <v>11</v>
      </c>
      <c r="C85" s="9">
        <v>5</v>
      </c>
      <c r="D85" s="9">
        <v>5</v>
      </c>
      <c r="E85" s="9">
        <v>5</v>
      </c>
    </row>
    <row r="86" spans="1:7">
      <c r="A86" s="9">
        <v>12</v>
      </c>
      <c r="C86" s="9">
        <v>5</v>
      </c>
      <c r="D86" s="9">
        <v>5</v>
      </c>
      <c r="E86" s="9">
        <v>5</v>
      </c>
    </row>
    <row r="87" spans="1:7">
      <c r="A87" s="9">
        <v>13</v>
      </c>
      <c r="C87" s="9">
        <v>5</v>
      </c>
      <c r="D87" s="9">
        <v>0</v>
      </c>
      <c r="E87" s="9">
        <v>0</v>
      </c>
    </row>
    <row r="88" spans="1:7">
      <c r="A88" s="9">
        <v>18</v>
      </c>
      <c r="C88" s="9">
        <v>5</v>
      </c>
      <c r="D88" s="9">
        <v>5</v>
      </c>
      <c r="E88" s="9">
        <v>5</v>
      </c>
    </row>
    <row r="89" spans="1:7">
      <c r="A89" s="9">
        <v>19</v>
      </c>
      <c r="C89" s="9">
        <v>5</v>
      </c>
      <c r="D89" s="9">
        <v>5</v>
      </c>
      <c r="E89" s="9">
        <v>5</v>
      </c>
    </row>
    <row r="90" spans="1:7">
      <c r="A90" s="9">
        <v>20</v>
      </c>
      <c r="C90" s="9">
        <v>5</v>
      </c>
      <c r="D90" s="9">
        <v>5</v>
      </c>
      <c r="E90" s="9">
        <v>5</v>
      </c>
    </row>
    <row r="92" spans="1:7">
      <c r="C92" s="15" t="s">
        <v>102</v>
      </c>
      <c r="D92" s="15" t="s">
        <v>103</v>
      </c>
      <c r="E92" s="15" t="s">
        <v>104</v>
      </c>
    </row>
    <row r="93" spans="1:7">
      <c r="C93" s="9">
        <v>0</v>
      </c>
      <c r="D93" s="9">
        <v>7</v>
      </c>
      <c r="E93" s="9">
        <v>13</v>
      </c>
      <c r="G93" s="9">
        <v>1</v>
      </c>
    </row>
    <row r="94" spans="1:7">
      <c r="G94" s="9">
        <v>1</v>
      </c>
    </row>
    <row r="95" spans="1:7">
      <c r="G95" s="9">
        <v>1</v>
      </c>
    </row>
    <row r="96" spans="1:7">
      <c r="B96" s="9" t="s">
        <v>30</v>
      </c>
      <c r="C96" s="1" t="s">
        <v>5</v>
      </c>
      <c r="D96" s="1" t="s">
        <v>6</v>
      </c>
      <c r="E96" s="1" t="s">
        <v>7</v>
      </c>
      <c r="G96" s="9">
        <v>1</v>
      </c>
    </row>
    <row r="97" spans="1:7">
      <c r="A97" s="9">
        <v>1</v>
      </c>
      <c r="C97" s="9">
        <v>5</v>
      </c>
      <c r="D97" s="9">
        <v>5</v>
      </c>
      <c r="E97" s="9">
        <v>5</v>
      </c>
      <c r="G97" s="9">
        <v>0.6</v>
      </c>
    </row>
    <row r="98" spans="1:7">
      <c r="A98" s="9">
        <v>2</v>
      </c>
      <c r="C98" s="9">
        <v>5</v>
      </c>
      <c r="D98" s="9">
        <v>0</v>
      </c>
      <c r="E98" s="9">
        <v>0</v>
      </c>
      <c r="G98" s="9">
        <v>0.6</v>
      </c>
    </row>
    <row r="99" spans="1:7">
      <c r="A99" s="9">
        <v>3</v>
      </c>
      <c r="C99" s="9">
        <v>5</v>
      </c>
      <c r="D99" s="9">
        <v>3</v>
      </c>
      <c r="E99" s="9">
        <v>3</v>
      </c>
      <c r="G99" s="9">
        <v>1</v>
      </c>
    </row>
    <row r="100" spans="1:7">
      <c r="A100" s="9">
        <v>4</v>
      </c>
      <c r="C100" s="9">
        <v>5</v>
      </c>
      <c r="D100" s="9">
        <v>5</v>
      </c>
      <c r="E100" s="9">
        <v>5</v>
      </c>
      <c r="G100" s="9">
        <v>1</v>
      </c>
    </row>
    <row r="101" spans="1:7">
      <c r="A101" s="9">
        <v>5</v>
      </c>
      <c r="C101" s="9">
        <v>5</v>
      </c>
      <c r="D101" s="9">
        <v>5</v>
      </c>
      <c r="E101" s="9">
        <v>5</v>
      </c>
      <c r="G101" s="9">
        <v>1</v>
      </c>
    </row>
    <row r="102" spans="1:7">
      <c r="A102" s="9">
        <v>6</v>
      </c>
      <c r="C102" s="9">
        <v>5</v>
      </c>
      <c r="D102" s="9">
        <v>5</v>
      </c>
      <c r="E102" s="9">
        <v>5</v>
      </c>
      <c r="G102" s="9">
        <v>1</v>
      </c>
    </row>
    <row r="103" spans="1:7">
      <c r="A103" s="9">
        <v>7</v>
      </c>
      <c r="C103" s="9">
        <v>5</v>
      </c>
      <c r="D103" s="9">
        <v>5</v>
      </c>
      <c r="E103" s="9">
        <v>5</v>
      </c>
      <c r="G103" s="9">
        <v>1</v>
      </c>
    </row>
    <row r="104" spans="1:7">
      <c r="A104" s="9">
        <v>8</v>
      </c>
      <c r="C104" s="9">
        <v>5</v>
      </c>
      <c r="D104" s="9">
        <v>5</v>
      </c>
      <c r="E104" s="9">
        <v>5</v>
      </c>
      <c r="G104" s="9">
        <v>1</v>
      </c>
    </row>
    <row r="105" spans="1:7">
      <c r="A105" s="9">
        <v>9</v>
      </c>
      <c r="C105" s="9">
        <v>5</v>
      </c>
      <c r="D105" s="9">
        <v>5</v>
      </c>
      <c r="E105" s="9">
        <v>5</v>
      </c>
      <c r="G105" s="9">
        <v>1</v>
      </c>
    </row>
    <row r="106" spans="1:7">
      <c r="A106" s="9">
        <v>10</v>
      </c>
      <c r="C106" s="9">
        <v>5</v>
      </c>
      <c r="D106" s="9">
        <v>5</v>
      </c>
      <c r="E106" s="9">
        <v>5</v>
      </c>
      <c r="G106" s="9">
        <v>1</v>
      </c>
    </row>
    <row r="107" spans="1:7">
      <c r="A107" s="9">
        <v>11</v>
      </c>
      <c r="C107" s="9">
        <v>5</v>
      </c>
      <c r="D107" s="9">
        <v>5</v>
      </c>
      <c r="E107" s="9">
        <v>5</v>
      </c>
      <c r="G107" s="9">
        <v>1</v>
      </c>
    </row>
    <row r="108" spans="1:7">
      <c r="A108" s="9">
        <v>12</v>
      </c>
      <c r="C108" s="9">
        <v>5</v>
      </c>
      <c r="D108" s="9">
        <v>5</v>
      </c>
      <c r="E108" s="9">
        <v>5</v>
      </c>
      <c r="G108" s="9">
        <v>1</v>
      </c>
    </row>
    <row r="109" spans="1:7">
      <c r="A109" s="9">
        <v>13</v>
      </c>
      <c r="C109" s="9">
        <v>5</v>
      </c>
      <c r="D109" s="9">
        <v>0</v>
      </c>
      <c r="E109" s="9">
        <v>0</v>
      </c>
      <c r="G109" s="9">
        <v>1</v>
      </c>
    </row>
    <row r="110" spans="1:7">
      <c r="A110" s="9">
        <v>18</v>
      </c>
      <c r="C110" s="9">
        <v>5</v>
      </c>
      <c r="D110" s="9">
        <v>5</v>
      </c>
      <c r="E110" s="9">
        <v>5</v>
      </c>
      <c r="G110" s="9">
        <v>1</v>
      </c>
    </row>
    <row r="111" spans="1:7">
      <c r="A111" s="9">
        <v>19</v>
      </c>
      <c r="C111" s="9">
        <v>5</v>
      </c>
      <c r="D111" s="9">
        <v>5</v>
      </c>
      <c r="E111" s="9">
        <v>5</v>
      </c>
      <c r="G111" s="9">
        <v>1</v>
      </c>
    </row>
    <row r="112" spans="1:7">
      <c r="A112" s="9">
        <v>20</v>
      </c>
      <c r="C112" s="9">
        <v>5</v>
      </c>
      <c r="D112" s="9">
        <v>5</v>
      </c>
      <c r="E112" s="9">
        <v>5</v>
      </c>
      <c r="G112" s="9">
        <v>1</v>
      </c>
    </row>
    <row r="114" spans="3:7">
      <c r="C114" s="15" t="s">
        <v>102</v>
      </c>
      <c r="D114" s="15" t="s">
        <v>103</v>
      </c>
      <c r="E114" s="15" t="s">
        <v>104</v>
      </c>
    </row>
    <row r="115" spans="3:7">
      <c r="C115" s="9">
        <v>0</v>
      </c>
      <c r="D115" s="9">
        <v>6</v>
      </c>
      <c r="E115" s="9">
        <v>14</v>
      </c>
    </row>
    <row r="121" spans="3:7">
      <c r="C121" s="13" cm="1">
        <f t="array" ref="C121">SUM(C11:C26+C32:C47+C53:C68+C75:C90+C97:C112)/80</f>
        <v>5</v>
      </c>
      <c r="D121" s="13" cm="1">
        <f t="array" ref="D121">SUM(D11:D26+D32:D47+D53:D68+D75:D90+D97:D112)/80</f>
        <v>4.4375</v>
      </c>
      <c r="E121" s="13" cm="1">
        <f t="array" ref="E121">SUM(E11:E26+E32:E47+E53:E68+E75:E90+E97:E112)/80</f>
        <v>4.4375</v>
      </c>
      <c r="G121" s="13">
        <f>AVERAGE(G93:G112)</f>
        <v>0.96</v>
      </c>
    </row>
    <row r="122" spans="3:7">
      <c r="C122" s="13">
        <f>SUM(C29+C50+C71+C93+C115)/5</f>
        <v>0</v>
      </c>
      <c r="D122" s="13">
        <f t="shared" ref="D122:E122" si="0">SUM(D29+D50+D71+D93+D115)/5</f>
        <v>6.6</v>
      </c>
      <c r="E122" s="13">
        <f t="shared" si="0"/>
        <v>13.4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F8E-FD59-CF48-82B9-05ACD84973FC}">
  <dimension ref="A1:E29"/>
  <sheetViews>
    <sheetView workbookViewId="0">
      <selection activeCell="L20" sqref="L20"/>
    </sheetView>
  </sheetViews>
  <sheetFormatPr baseColWidth="10" defaultRowHeight="16"/>
  <sheetData>
    <row r="1" spans="1:5">
      <c r="A1" s="12" t="s">
        <v>101</v>
      </c>
      <c r="B1" s="9"/>
      <c r="C1" s="9"/>
      <c r="D1" s="9"/>
      <c r="E1" s="9"/>
    </row>
    <row r="2" spans="1:5">
      <c r="A2" s="9"/>
      <c r="B2" s="1" t="s">
        <v>4</v>
      </c>
      <c r="C2" s="1" t="s">
        <v>2</v>
      </c>
      <c r="D2" s="1" t="s">
        <v>3</v>
      </c>
      <c r="E2" s="1" t="s">
        <v>13</v>
      </c>
    </row>
    <row r="3" spans="1:5">
      <c r="A3" s="9"/>
      <c r="B3" s="1"/>
      <c r="C3" s="1">
        <v>5</v>
      </c>
      <c r="D3" s="1">
        <v>5</v>
      </c>
      <c r="E3" s="1">
        <v>5</v>
      </c>
    </row>
    <row r="4" spans="1:5">
      <c r="A4" s="9"/>
      <c r="B4" s="9"/>
      <c r="C4" s="1">
        <v>5</v>
      </c>
      <c r="D4" s="1">
        <v>5</v>
      </c>
      <c r="E4" s="1">
        <v>5</v>
      </c>
    </row>
    <row r="5" spans="1:5">
      <c r="A5" s="9"/>
      <c r="B5" s="9"/>
      <c r="C5" s="1">
        <v>5</v>
      </c>
      <c r="D5" s="1">
        <v>5</v>
      </c>
      <c r="E5" s="1">
        <v>5</v>
      </c>
    </row>
    <row r="6" spans="1:5">
      <c r="A6" s="9"/>
      <c r="B6" s="9"/>
      <c r="C6" s="1">
        <v>5</v>
      </c>
      <c r="D6" s="1">
        <v>5</v>
      </c>
      <c r="E6" s="1">
        <v>5</v>
      </c>
    </row>
    <row r="7" spans="1:5">
      <c r="A7" s="9"/>
      <c r="B7" s="9"/>
      <c r="C7" s="1"/>
      <c r="D7" s="1"/>
      <c r="E7" s="1"/>
    </row>
    <row r="8" spans="1:5">
      <c r="A8" s="9"/>
      <c r="B8" s="9"/>
      <c r="C8" s="1"/>
      <c r="D8" s="1"/>
      <c r="E8" s="1"/>
    </row>
    <row r="9" spans="1:5">
      <c r="A9" s="9"/>
      <c r="B9" s="9"/>
      <c r="C9" s="9"/>
      <c r="D9" s="9"/>
      <c r="E9" s="9"/>
    </row>
    <row r="10" spans="1:5">
      <c r="A10" s="9"/>
      <c r="B10" s="9" t="s">
        <v>30</v>
      </c>
      <c r="C10" s="1" t="s">
        <v>5</v>
      </c>
      <c r="D10" s="1" t="s">
        <v>6</v>
      </c>
      <c r="E10" s="1" t="s">
        <v>7</v>
      </c>
    </row>
    <row r="11" spans="1:5">
      <c r="A11" s="9">
        <v>1</v>
      </c>
      <c r="B11" s="9"/>
      <c r="C11" s="9">
        <v>5</v>
      </c>
      <c r="D11" s="9">
        <v>5</v>
      </c>
      <c r="E11" s="9">
        <v>5</v>
      </c>
    </row>
    <row r="12" spans="1:5">
      <c r="A12" s="9">
        <v>2</v>
      </c>
      <c r="B12" s="9"/>
      <c r="C12" s="9">
        <v>5</v>
      </c>
      <c r="D12" s="9">
        <v>5</v>
      </c>
      <c r="E12" s="9">
        <v>5</v>
      </c>
    </row>
    <row r="13" spans="1:5">
      <c r="A13" s="9">
        <v>3</v>
      </c>
      <c r="B13" s="9"/>
      <c r="C13" s="9">
        <v>5</v>
      </c>
      <c r="D13" s="9">
        <v>3</v>
      </c>
      <c r="E13" s="9">
        <v>3</v>
      </c>
    </row>
    <row r="14" spans="1:5">
      <c r="A14" s="9">
        <v>4</v>
      </c>
      <c r="B14" s="9"/>
      <c r="C14" s="9">
        <v>5</v>
      </c>
      <c r="D14" s="9">
        <v>5</v>
      </c>
      <c r="E14" s="9">
        <v>5</v>
      </c>
    </row>
    <row r="15" spans="1:5">
      <c r="A15" s="9">
        <v>5</v>
      </c>
      <c r="B15" s="9"/>
      <c r="C15" s="9">
        <v>5</v>
      </c>
      <c r="D15" s="9">
        <v>5</v>
      </c>
      <c r="E15" s="9">
        <v>5</v>
      </c>
    </row>
    <row r="16" spans="1:5">
      <c r="A16" s="9">
        <v>6</v>
      </c>
      <c r="B16" s="9"/>
      <c r="C16" s="9">
        <v>5</v>
      </c>
      <c r="D16" s="9">
        <v>5</v>
      </c>
      <c r="E16" s="9">
        <v>5</v>
      </c>
    </row>
    <row r="17" spans="1:5">
      <c r="A17" s="9">
        <v>7</v>
      </c>
      <c r="B17" s="9"/>
      <c r="C17" s="9">
        <v>5</v>
      </c>
      <c r="D17" s="9">
        <v>5</v>
      </c>
      <c r="E17" s="9">
        <v>5</v>
      </c>
    </row>
    <row r="18" spans="1:5">
      <c r="A18" s="9">
        <v>8</v>
      </c>
      <c r="B18" s="9"/>
      <c r="C18" s="9">
        <v>5</v>
      </c>
      <c r="D18" s="9">
        <v>5</v>
      </c>
      <c r="E18" s="9">
        <v>5</v>
      </c>
    </row>
    <row r="19" spans="1:5">
      <c r="A19" s="9">
        <v>9</v>
      </c>
      <c r="B19" s="9"/>
      <c r="C19" s="9">
        <v>5</v>
      </c>
      <c r="D19" s="9">
        <v>5</v>
      </c>
      <c r="E19" s="9">
        <v>5</v>
      </c>
    </row>
    <row r="20" spans="1:5">
      <c r="A20" s="9">
        <v>10</v>
      </c>
      <c r="B20" s="9"/>
      <c r="C20" s="9">
        <v>5</v>
      </c>
      <c r="D20" s="9">
        <v>5</v>
      </c>
      <c r="E20" s="9">
        <v>5</v>
      </c>
    </row>
    <row r="21" spans="1:5">
      <c r="A21" s="9">
        <v>11</v>
      </c>
      <c r="B21" s="9"/>
      <c r="C21" s="9">
        <v>5</v>
      </c>
      <c r="D21" s="9">
        <v>5</v>
      </c>
      <c r="E21" s="9">
        <v>5</v>
      </c>
    </row>
    <row r="22" spans="1:5">
      <c r="A22" s="9">
        <v>12</v>
      </c>
      <c r="B22" s="9"/>
      <c r="C22" s="9">
        <v>5</v>
      </c>
      <c r="D22" s="9">
        <v>5</v>
      </c>
      <c r="E22" s="9">
        <v>5</v>
      </c>
    </row>
    <row r="23" spans="1:5">
      <c r="A23" s="9">
        <v>13</v>
      </c>
      <c r="B23" s="9"/>
      <c r="C23" s="9">
        <v>5</v>
      </c>
      <c r="D23" s="9">
        <v>0</v>
      </c>
      <c r="E23" s="9">
        <v>0</v>
      </c>
    </row>
    <row r="24" spans="1:5">
      <c r="A24" s="9">
        <v>18</v>
      </c>
      <c r="B24" s="9"/>
      <c r="C24" s="9">
        <v>5</v>
      </c>
      <c r="D24" s="9">
        <v>5</v>
      </c>
      <c r="E24" s="9">
        <v>5</v>
      </c>
    </row>
    <row r="25" spans="1:5">
      <c r="A25" s="9">
        <v>19</v>
      </c>
      <c r="B25" s="9"/>
      <c r="C25" s="9">
        <v>5</v>
      </c>
      <c r="D25" s="9">
        <v>5</v>
      </c>
      <c r="E25" s="9">
        <v>5</v>
      </c>
    </row>
    <row r="26" spans="1:5">
      <c r="A26" s="9">
        <v>20</v>
      </c>
      <c r="B26" s="9"/>
      <c r="C26" s="9">
        <v>5</v>
      </c>
      <c r="D26" s="9">
        <v>5</v>
      </c>
      <c r="E26" s="9">
        <v>5</v>
      </c>
    </row>
    <row r="27" spans="1:5">
      <c r="A27" s="9"/>
      <c r="B27" s="9"/>
      <c r="C27" s="9"/>
      <c r="D27" s="9"/>
      <c r="E27" s="9"/>
    </row>
    <row r="28" spans="1:5">
      <c r="A28" s="9"/>
      <c r="B28" s="9"/>
      <c r="C28" s="15" t="s">
        <v>102</v>
      </c>
      <c r="D28" s="15" t="s">
        <v>103</v>
      </c>
      <c r="E28" s="15" t="s">
        <v>104</v>
      </c>
    </row>
    <row r="29" spans="1:5">
      <c r="A29" s="9"/>
      <c r="B29" s="9"/>
      <c r="C29" s="9">
        <v>0</v>
      </c>
      <c r="D29" s="9">
        <v>7</v>
      </c>
      <c r="E29" s="9">
        <v>13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D20-C3F3-3A49-85E5-90D27B3AB4F1}">
  <dimension ref="A1:H33"/>
  <sheetViews>
    <sheetView workbookViewId="0">
      <selection activeCell="G33" sqref="A1:G33"/>
    </sheetView>
  </sheetViews>
  <sheetFormatPr baseColWidth="10" defaultRowHeight="16"/>
  <cols>
    <col min="1" max="1" width="10.83203125" style="9"/>
    <col min="2" max="2" width="9" style="9" bestFit="1" customWidth="1"/>
    <col min="3" max="3" width="20" style="9" bestFit="1" customWidth="1"/>
    <col min="4" max="4" width="18.1640625" style="9" bestFit="1" customWidth="1"/>
    <col min="5" max="5" width="23.1640625" style="9" bestFit="1" customWidth="1"/>
    <col min="6" max="6" width="18.83203125" style="9" bestFit="1" customWidth="1"/>
    <col min="7" max="7" width="10.83203125" style="9"/>
    <col min="8" max="8" width="92.6640625" style="9" bestFit="1" customWidth="1"/>
    <col min="9" max="16384" width="10.83203125" style="9"/>
  </cols>
  <sheetData>
    <row r="1" spans="1:8">
      <c r="A1" s="12" t="s">
        <v>101</v>
      </c>
    </row>
    <row r="2" spans="1:8"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</row>
    <row r="3" spans="1:8">
      <c r="B3" s="1"/>
      <c r="C3" s="1">
        <v>5</v>
      </c>
      <c r="D3" s="1">
        <v>5</v>
      </c>
      <c r="E3" s="1">
        <v>5</v>
      </c>
      <c r="F3" s="1"/>
    </row>
    <row r="4" spans="1:8">
      <c r="C4" s="1">
        <v>5</v>
      </c>
      <c r="D4" s="1">
        <v>5</v>
      </c>
      <c r="E4" s="1">
        <v>5</v>
      </c>
    </row>
    <row r="5" spans="1:8">
      <c r="C5" s="1">
        <v>5</v>
      </c>
      <c r="D5" s="1">
        <v>5</v>
      </c>
      <c r="E5" s="1">
        <v>5</v>
      </c>
    </row>
    <row r="6" spans="1:8">
      <c r="C6" s="1">
        <v>5</v>
      </c>
      <c r="D6" s="1">
        <v>5</v>
      </c>
      <c r="E6" s="1">
        <v>5</v>
      </c>
    </row>
    <row r="7" spans="1:8">
      <c r="C7" s="1">
        <v>5</v>
      </c>
      <c r="D7" s="1">
        <v>5</v>
      </c>
      <c r="E7" s="1">
        <v>5</v>
      </c>
    </row>
    <row r="8" spans="1:8">
      <c r="C8" s="1">
        <v>5</v>
      </c>
      <c r="D8" s="1">
        <v>5</v>
      </c>
      <c r="E8" s="1">
        <v>5</v>
      </c>
    </row>
    <row r="10" spans="1:8"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H10" s="1" t="s">
        <v>14</v>
      </c>
    </row>
    <row r="11" spans="1:8">
      <c r="A11" s="9">
        <v>1</v>
      </c>
      <c r="C11" s="9">
        <v>5</v>
      </c>
      <c r="D11" s="9">
        <v>5</v>
      </c>
      <c r="E11" s="9">
        <v>5</v>
      </c>
    </row>
    <row r="12" spans="1:8">
      <c r="A12" s="9">
        <v>2</v>
      </c>
      <c r="C12" s="9">
        <v>5</v>
      </c>
      <c r="D12" s="9">
        <v>5</v>
      </c>
      <c r="E12" s="9">
        <v>5</v>
      </c>
    </row>
    <row r="13" spans="1:8">
      <c r="A13" s="9">
        <v>3</v>
      </c>
      <c r="C13" s="9">
        <v>5</v>
      </c>
      <c r="D13" s="9">
        <v>5</v>
      </c>
      <c r="E13" s="9">
        <v>5</v>
      </c>
    </row>
    <row r="14" spans="1:8">
      <c r="A14" s="9">
        <v>4</v>
      </c>
      <c r="C14" s="9">
        <v>5</v>
      </c>
      <c r="D14" s="9">
        <v>5</v>
      </c>
      <c r="E14" s="9">
        <v>5</v>
      </c>
    </row>
    <row r="15" spans="1:8">
      <c r="A15" s="9">
        <v>5</v>
      </c>
      <c r="C15" s="9">
        <v>5</v>
      </c>
      <c r="D15" s="9">
        <v>5</v>
      </c>
      <c r="E15" s="9">
        <v>5</v>
      </c>
    </row>
    <row r="16" spans="1:8">
      <c r="A16" s="9">
        <v>6</v>
      </c>
      <c r="C16" s="9">
        <v>5</v>
      </c>
      <c r="D16" s="9">
        <v>5</v>
      </c>
      <c r="E16" s="9">
        <v>5</v>
      </c>
    </row>
    <row r="17" spans="1:8">
      <c r="A17" s="9">
        <v>7</v>
      </c>
      <c r="C17" s="9">
        <v>5</v>
      </c>
      <c r="D17" s="9">
        <v>5</v>
      </c>
      <c r="E17" s="9">
        <v>5</v>
      </c>
    </row>
    <row r="18" spans="1:8">
      <c r="A18" s="9">
        <v>8</v>
      </c>
      <c r="C18" s="9">
        <v>5</v>
      </c>
      <c r="D18" s="9">
        <v>5</v>
      </c>
      <c r="E18" s="9">
        <v>5</v>
      </c>
    </row>
    <row r="19" spans="1:8">
      <c r="A19" s="9">
        <v>9</v>
      </c>
      <c r="C19" s="9">
        <v>5</v>
      </c>
      <c r="D19" s="9">
        <v>5</v>
      </c>
      <c r="E19" s="9">
        <v>5</v>
      </c>
    </row>
    <row r="20" spans="1:8">
      <c r="A20" s="9">
        <v>10</v>
      </c>
      <c r="C20" s="9">
        <v>5</v>
      </c>
      <c r="D20" s="9">
        <v>5</v>
      </c>
      <c r="E20" s="9">
        <v>5</v>
      </c>
    </row>
    <row r="21" spans="1:8">
      <c r="A21" s="9">
        <v>11</v>
      </c>
      <c r="C21" s="9">
        <v>5</v>
      </c>
      <c r="D21" s="9">
        <v>5</v>
      </c>
      <c r="E21" s="9">
        <v>5</v>
      </c>
    </row>
    <row r="22" spans="1:8">
      <c r="A22" s="9">
        <v>12</v>
      </c>
      <c r="C22" s="9">
        <v>5</v>
      </c>
      <c r="D22" s="9">
        <v>3</v>
      </c>
      <c r="E22" s="9">
        <v>3</v>
      </c>
      <c r="H22" s="8" t="s">
        <v>105</v>
      </c>
    </row>
    <row r="23" spans="1:8">
      <c r="A23" s="9">
        <v>19</v>
      </c>
      <c r="C23" s="9">
        <v>5</v>
      </c>
      <c r="D23" s="9">
        <v>5</v>
      </c>
      <c r="E23" s="9">
        <v>5</v>
      </c>
    </row>
    <row r="24" spans="1:8">
      <c r="A24" s="9">
        <v>20</v>
      </c>
      <c r="C24" s="9">
        <v>5</v>
      </c>
      <c r="D24" s="9">
        <v>5</v>
      </c>
      <c r="E24" s="9">
        <v>5</v>
      </c>
    </row>
    <row r="28" spans="1:8">
      <c r="C28" s="15" t="s">
        <v>102</v>
      </c>
      <c r="D28" s="15" t="s">
        <v>106</v>
      </c>
      <c r="E28" s="15" t="s">
        <v>104</v>
      </c>
    </row>
    <row r="29" spans="1:8">
      <c r="C29" s="9">
        <v>0</v>
      </c>
      <c r="D29" s="9">
        <v>11</v>
      </c>
      <c r="E29" s="9">
        <v>9</v>
      </c>
    </row>
    <row r="32" spans="1:8">
      <c r="C32" s="13">
        <f>AVERAGE(C11:C24)</f>
        <v>5</v>
      </c>
      <c r="D32" s="13">
        <f t="shared" ref="D32:E32" si="0">AVERAGE(D11:D24)</f>
        <v>4.8571428571428568</v>
      </c>
      <c r="E32" s="13">
        <f t="shared" si="0"/>
        <v>4.8571428571428568</v>
      </c>
      <c r="F32" s="13"/>
      <c r="G32" s="13"/>
    </row>
    <row r="33" spans="3:7">
      <c r="C33" s="13">
        <v>0</v>
      </c>
      <c r="D33" s="13">
        <v>11</v>
      </c>
      <c r="E33" s="13">
        <v>9</v>
      </c>
      <c r="F33" s="13"/>
      <c r="G33" s="13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F8EC-8BF9-334F-87FC-6E71763D583F}">
  <dimension ref="A1:G33"/>
  <sheetViews>
    <sheetView workbookViewId="0">
      <selection activeCell="E32" sqref="E32"/>
    </sheetView>
  </sheetViews>
  <sheetFormatPr baseColWidth="10" defaultRowHeight="16"/>
  <sheetData>
    <row r="1" spans="1:7">
      <c r="A1" s="12" t="s">
        <v>101</v>
      </c>
      <c r="B1" s="9"/>
      <c r="C1" s="9"/>
      <c r="D1" s="9"/>
      <c r="E1" s="9"/>
      <c r="F1" s="9"/>
      <c r="G1" s="9"/>
    </row>
    <row r="2" spans="1:7">
      <c r="A2" s="9"/>
      <c r="B2" s="1" t="s">
        <v>4</v>
      </c>
      <c r="C2" s="1" t="s">
        <v>2</v>
      </c>
      <c r="D2" s="1" t="s">
        <v>3</v>
      </c>
      <c r="E2" s="1" t="s">
        <v>13</v>
      </c>
      <c r="F2" s="1" t="s">
        <v>14</v>
      </c>
      <c r="G2" s="9"/>
    </row>
    <row r="3" spans="1:7">
      <c r="A3" s="9"/>
      <c r="B3" s="1"/>
      <c r="C3" s="1">
        <v>5</v>
      </c>
      <c r="D3" s="1">
        <v>5</v>
      </c>
      <c r="E3" s="1">
        <v>5</v>
      </c>
      <c r="F3" s="1"/>
      <c r="G3" s="9"/>
    </row>
    <row r="4" spans="1:7">
      <c r="A4" s="9"/>
      <c r="B4" s="9"/>
      <c r="C4" s="1">
        <v>5</v>
      </c>
      <c r="D4" s="1">
        <v>5</v>
      </c>
      <c r="E4" s="1">
        <v>5</v>
      </c>
      <c r="F4" s="9"/>
      <c r="G4" s="9"/>
    </row>
    <row r="5" spans="1:7">
      <c r="A5" s="9"/>
      <c r="B5" s="9"/>
      <c r="C5" s="1">
        <v>5</v>
      </c>
      <c r="D5" s="1">
        <v>5</v>
      </c>
      <c r="E5" s="1">
        <v>5</v>
      </c>
      <c r="F5" s="9"/>
      <c r="G5" s="9"/>
    </row>
    <row r="6" spans="1:7">
      <c r="A6" s="9"/>
      <c r="B6" s="9"/>
      <c r="C6" s="1">
        <v>5</v>
      </c>
      <c r="D6" s="1">
        <v>5</v>
      </c>
      <c r="E6" s="1">
        <v>5</v>
      </c>
      <c r="F6" s="9"/>
      <c r="G6" s="9"/>
    </row>
    <row r="7" spans="1:7">
      <c r="A7" s="9"/>
      <c r="B7" s="9"/>
      <c r="C7" s="1">
        <v>5</v>
      </c>
      <c r="D7" s="1">
        <v>5</v>
      </c>
      <c r="E7" s="1">
        <v>5</v>
      </c>
      <c r="F7" s="9"/>
      <c r="G7" s="9"/>
    </row>
    <row r="8" spans="1:7">
      <c r="A8" s="9"/>
      <c r="B8" s="9"/>
      <c r="C8" s="1">
        <v>5</v>
      </c>
      <c r="D8" s="1">
        <v>5</v>
      </c>
      <c r="E8" s="1">
        <v>5</v>
      </c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 t="s">
        <v>30</v>
      </c>
      <c r="C10" s="1" t="s">
        <v>5</v>
      </c>
      <c r="D10" s="1" t="s">
        <v>6</v>
      </c>
      <c r="E10" s="1" t="s">
        <v>7</v>
      </c>
      <c r="F10" s="1" t="s">
        <v>8</v>
      </c>
      <c r="G10" s="9"/>
    </row>
    <row r="11" spans="1:7">
      <c r="A11" s="9">
        <v>1</v>
      </c>
      <c r="B11" s="9"/>
      <c r="C11" s="9">
        <v>5</v>
      </c>
      <c r="D11" s="9">
        <v>5</v>
      </c>
      <c r="E11" s="9">
        <v>5</v>
      </c>
      <c r="F11" s="9"/>
      <c r="G11" s="9"/>
    </row>
    <row r="12" spans="1:7">
      <c r="A12" s="9">
        <v>2</v>
      </c>
      <c r="B12" s="9"/>
      <c r="C12" s="9">
        <v>5</v>
      </c>
      <c r="D12" s="9">
        <v>5</v>
      </c>
      <c r="E12" s="9">
        <v>5</v>
      </c>
      <c r="F12" s="9"/>
      <c r="G12" s="9"/>
    </row>
    <row r="13" spans="1:7">
      <c r="A13" s="9">
        <v>3</v>
      </c>
      <c r="B13" s="9"/>
      <c r="C13" s="9">
        <v>5</v>
      </c>
      <c r="D13" s="9">
        <v>5</v>
      </c>
      <c r="E13" s="9">
        <v>5</v>
      </c>
      <c r="F13" s="9"/>
      <c r="G13" s="9"/>
    </row>
    <row r="14" spans="1:7">
      <c r="A14" s="9">
        <v>4</v>
      </c>
      <c r="B14" s="9"/>
      <c r="C14" s="9">
        <v>5</v>
      </c>
      <c r="D14" s="9">
        <v>5</v>
      </c>
      <c r="E14" s="9">
        <v>5</v>
      </c>
      <c r="F14" s="9"/>
      <c r="G14" s="9"/>
    </row>
    <row r="15" spans="1:7">
      <c r="A15" s="9">
        <v>5</v>
      </c>
      <c r="B15" s="9"/>
      <c r="C15" s="9">
        <v>5</v>
      </c>
      <c r="D15" s="9">
        <v>5</v>
      </c>
      <c r="E15" s="9">
        <v>5</v>
      </c>
      <c r="F15" s="9"/>
      <c r="G15" s="9"/>
    </row>
    <row r="16" spans="1:7">
      <c r="A16" s="9">
        <v>6</v>
      </c>
      <c r="B16" s="9"/>
      <c r="C16" s="9">
        <v>5</v>
      </c>
      <c r="D16" s="9">
        <v>5</v>
      </c>
      <c r="E16" s="9">
        <v>5</v>
      </c>
      <c r="F16" s="9"/>
      <c r="G16" s="9"/>
    </row>
    <row r="17" spans="1:7">
      <c r="A17" s="9">
        <v>7</v>
      </c>
      <c r="B17" s="9"/>
      <c r="C17" s="9">
        <v>5</v>
      </c>
      <c r="D17" s="9">
        <v>5</v>
      </c>
      <c r="E17" s="9">
        <v>5</v>
      </c>
      <c r="F17" s="9"/>
      <c r="G17" s="9"/>
    </row>
    <row r="18" spans="1:7">
      <c r="A18" s="9">
        <v>8</v>
      </c>
      <c r="B18" s="9"/>
      <c r="C18" s="9">
        <v>5</v>
      </c>
      <c r="D18" s="9">
        <v>5</v>
      </c>
      <c r="E18" s="9">
        <v>5</v>
      </c>
      <c r="F18" s="9"/>
      <c r="G18" s="9"/>
    </row>
    <row r="19" spans="1:7">
      <c r="A19" s="9">
        <v>9</v>
      </c>
      <c r="B19" s="9"/>
      <c r="C19" s="9">
        <v>5</v>
      </c>
      <c r="D19" s="9">
        <v>5</v>
      </c>
      <c r="E19" s="9">
        <v>5</v>
      </c>
      <c r="F19" s="9"/>
      <c r="G19" s="9"/>
    </row>
    <row r="20" spans="1:7">
      <c r="A20" s="9">
        <v>10</v>
      </c>
      <c r="B20" s="9"/>
      <c r="C20" s="9">
        <v>5</v>
      </c>
      <c r="D20" s="9">
        <v>5</v>
      </c>
      <c r="E20" s="9">
        <v>5</v>
      </c>
      <c r="F20" s="9"/>
      <c r="G20" s="9"/>
    </row>
    <row r="21" spans="1:7">
      <c r="A21" s="9">
        <v>11</v>
      </c>
      <c r="B21" s="9"/>
      <c r="C21" s="9">
        <v>5</v>
      </c>
      <c r="D21" s="9">
        <v>5</v>
      </c>
      <c r="E21" s="9">
        <v>5</v>
      </c>
      <c r="F21" s="9"/>
      <c r="G21" s="9"/>
    </row>
    <row r="22" spans="1:7">
      <c r="A22" s="9">
        <v>12</v>
      </c>
      <c r="B22" s="9"/>
      <c r="C22" s="9">
        <v>5</v>
      </c>
      <c r="D22" s="9">
        <v>3</v>
      </c>
      <c r="E22" s="9">
        <v>3</v>
      </c>
      <c r="F22" s="9"/>
      <c r="G22" s="9"/>
    </row>
    <row r="23" spans="1:7">
      <c r="A23" s="9">
        <v>19</v>
      </c>
      <c r="B23" s="9"/>
      <c r="C23" s="9">
        <v>5</v>
      </c>
      <c r="D23" s="9">
        <v>5</v>
      </c>
      <c r="E23" s="9">
        <v>5</v>
      </c>
      <c r="F23" s="9"/>
      <c r="G23" s="9"/>
    </row>
    <row r="24" spans="1:7">
      <c r="A24" s="9">
        <v>20</v>
      </c>
      <c r="B24" s="9"/>
      <c r="C24" s="9">
        <v>5</v>
      </c>
      <c r="D24" s="9">
        <v>5</v>
      </c>
      <c r="E24" s="9">
        <v>5</v>
      </c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15" t="s">
        <v>102</v>
      </c>
      <c r="D28" s="15" t="s">
        <v>106</v>
      </c>
      <c r="E28" s="15" t="s">
        <v>104</v>
      </c>
      <c r="F28" s="9"/>
      <c r="G28" s="9"/>
    </row>
    <row r="29" spans="1:7">
      <c r="A29" s="9"/>
      <c r="B29" s="9"/>
      <c r="C29" s="9">
        <v>0</v>
      </c>
      <c r="D29" s="9">
        <v>11</v>
      </c>
      <c r="E29" s="9">
        <v>9</v>
      </c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13">
        <f>AVERAGE(C11:C24)</f>
        <v>5</v>
      </c>
      <c r="D32" s="13">
        <f t="shared" ref="D32:E32" si="0">AVERAGE(D11:D24)</f>
        <v>4.8571428571428568</v>
      </c>
      <c r="E32" s="13">
        <f t="shared" si="0"/>
        <v>4.8571428571428568</v>
      </c>
      <c r="F32" s="13"/>
      <c r="G32" s="13"/>
    </row>
    <row r="33" spans="1:7">
      <c r="A33" s="9"/>
      <c r="B33" s="9"/>
      <c r="C33" s="13">
        <v>0</v>
      </c>
      <c r="D33" s="13">
        <v>11</v>
      </c>
      <c r="E33" s="13">
        <v>9</v>
      </c>
      <c r="F33" s="13"/>
      <c r="G33" s="13">
        <v>1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98C4-2E94-B54A-BE85-008CDB9AE622}">
  <dimension ref="A1:H134"/>
  <sheetViews>
    <sheetView topLeftCell="A16" workbookViewId="0">
      <selection activeCell="A16"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3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2</v>
      </c>
      <c r="H39" s="1" t="s">
        <v>80</v>
      </c>
    </row>
    <row r="40" spans="1:8">
      <c r="A40" s="1">
        <v>13</v>
      </c>
      <c r="C40" s="3">
        <v>5</v>
      </c>
      <c r="D40" s="3">
        <v>4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81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1">
        <v>0</v>
      </c>
      <c r="E43" s="1">
        <v>1</v>
      </c>
      <c r="H43" s="1" t="s">
        <v>82</v>
      </c>
    </row>
    <row r="44" spans="1:8">
      <c r="A44" s="2">
        <v>17</v>
      </c>
      <c r="C44" s="3">
        <v>5</v>
      </c>
      <c r="D44" s="1">
        <v>0</v>
      </c>
      <c r="E44" s="1">
        <v>1</v>
      </c>
      <c r="H44" s="1" t="s">
        <v>83</v>
      </c>
    </row>
    <row r="45" spans="1:8">
      <c r="A45" s="1">
        <v>18</v>
      </c>
      <c r="C45" s="3">
        <v>5</v>
      </c>
      <c r="D45" s="1">
        <v>0</v>
      </c>
      <c r="E45" s="1">
        <v>1</v>
      </c>
      <c r="H45" s="1" t="s">
        <v>84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4</v>
      </c>
      <c r="E49" s="3">
        <v>5</v>
      </c>
      <c r="H49" s="8" t="s">
        <v>85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8" t="s">
        <v>86</v>
      </c>
    </row>
    <row r="51" spans="1:8">
      <c r="A51" s="1">
        <v>24</v>
      </c>
      <c r="C51" s="3">
        <v>5</v>
      </c>
      <c r="D51" s="1">
        <v>4</v>
      </c>
      <c r="E51" s="1">
        <v>5</v>
      </c>
      <c r="H51" s="8" t="s">
        <v>85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0</v>
      </c>
      <c r="E54" s="1">
        <v>1</v>
      </c>
      <c r="H54" s="1" t="s">
        <v>87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1</v>
      </c>
    </row>
    <row r="65" spans="1:5">
      <c r="A65" s="1">
        <v>13</v>
      </c>
      <c r="C65" s="1">
        <v>5</v>
      </c>
      <c r="D65" s="1">
        <v>5</v>
      </c>
      <c r="E65" s="1">
        <v>5</v>
      </c>
    </row>
    <row r="66" spans="1:5">
      <c r="A66" s="1">
        <v>14</v>
      </c>
      <c r="C66" s="1">
        <v>5</v>
      </c>
      <c r="D66" s="1">
        <v>4</v>
      </c>
      <c r="E66" s="1">
        <v>5</v>
      </c>
    </row>
    <row r="67" spans="1:5">
      <c r="A67" s="2">
        <v>15</v>
      </c>
      <c r="C67" s="1">
        <v>5</v>
      </c>
      <c r="D67" s="10">
        <v>2</v>
      </c>
      <c r="E67" s="10">
        <v>3</v>
      </c>
    </row>
    <row r="68" spans="1:5">
      <c r="A68" s="1">
        <v>16</v>
      </c>
      <c r="C68" s="1">
        <v>5</v>
      </c>
      <c r="D68" s="1">
        <v>4</v>
      </c>
      <c r="E68" s="1">
        <v>5</v>
      </c>
    </row>
    <row r="69" spans="1:5">
      <c r="A69" s="1">
        <v>17</v>
      </c>
      <c r="C69" s="1">
        <v>5</v>
      </c>
      <c r="D69" s="1">
        <v>5</v>
      </c>
      <c r="E69" s="1">
        <v>5</v>
      </c>
    </row>
    <row r="70" spans="1:5">
      <c r="A70" s="2">
        <v>18</v>
      </c>
      <c r="C70" s="1">
        <v>5</v>
      </c>
      <c r="D70" s="1">
        <v>2</v>
      </c>
      <c r="E70" s="1">
        <v>0</v>
      </c>
    </row>
    <row r="71" spans="1:5">
      <c r="A71" s="1">
        <v>19</v>
      </c>
      <c r="C71" s="1">
        <v>5</v>
      </c>
      <c r="D71" s="1">
        <v>3</v>
      </c>
      <c r="E71" s="1">
        <v>3</v>
      </c>
    </row>
    <row r="72" spans="1:5">
      <c r="A72" s="1">
        <v>20</v>
      </c>
      <c r="C72" s="1">
        <v>5</v>
      </c>
      <c r="D72" s="1">
        <v>5</v>
      </c>
      <c r="E72" s="1">
        <v>5</v>
      </c>
    </row>
    <row r="73" spans="1:5">
      <c r="A73" s="1">
        <v>21</v>
      </c>
      <c r="C73" s="1">
        <v>5</v>
      </c>
      <c r="D73" s="1">
        <v>5</v>
      </c>
      <c r="E73" s="1">
        <v>5</v>
      </c>
    </row>
    <row r="74" spans="1:5">
      <c r="A74" s="2">
        <v>22</v>
      </c>
      <c r="C74" s="1">
        <v>5</v>
      </c>
      <c r="D74" s="3">
        <v>0</v>
      </c>
      <c r="E74" s="3">
        <v>3</v>
      </c>
    </row>
    <row r="75" spans="1:5">
      <c r="A75" s="1">
        <v>23</v>
      </c>
      <c r="C75" s="1">
        <v>5</v>
      </c>
      <c r="D75" s="1">
        <v>0</v>
      </c>
      <c r="E75" s="1">
        <v>0</v>
      </c>
    </row>
    <row r="76" spans="1:5">
      <c r="A76" s="1">
        <v>24</v>
      </c>
      <c r="C76" s="1">
        <v>5</v>
      </c>
      <c r="D76" s="1">
        <v>0</v>
      </c>
      <c r="E76" s="1">
        <v>0</v>
      </c>
    </row>
    <row r="78" spans="1:5">
      <c r="A78" s="1">
        <v>1</v>
      </c>
      <c r="B78" s="1" t="s">
        <v>11</v>
      </c>
      <c r="C78" s="1">
        <v>5</v>
      </c>
      <c r="D78" s="1">
        <v>0</v>
      </c>
      <c r="E78" s="1">
        <v>1</v>
      </c>
    </row>
    <row r="79" spans="1:5">
      <c r="A79" s="1">
        <v>2</v>
      </c>
      <c r="C79" s="1">
        <v>5</v>
      </c>
      <c r="D79" s="1">
        <v>0</v>
      </c>
      <c r="E79" s="1">
        <v>0</v>
      </c>
    </row>
    <row r="80" spans="1:5">
      <c r="A80" s="1">
        <v>3</v>
      </c>
      <c r="C80" s="1">
        <v>5</v>
      </c>
      <c r="D80" s="1">
        <v>5</v>
      </c>
      <c r="E80" s="1">
        <v>5</v>
      </c>
    </row>
    <row r="81" spans="1:5">
      <c r="A81" s="1">
        <v>4</v>
      </c>
      <c r="C81" s="1">
        <v>5</v>
      </c>
      <c r="D81" s="1">
        <v>5</v>
      </c>
      <c r="E81" s="1">
        <v>5</v>
      </c>
    </row>
    <row r="82" spans="1:5">
      <c r="A82" s="1">
        <v>5</v>
      </c>
      <c r="C82" s="1">
        <v>5</v>
      </c>
      <c r="D82" s="1">
        <v>5</v>
      </c>
      <c r="E82" s="1">
        <v>5</v>
      </c>
    </row>
    <row r="83" spans="1:5">
      <c r="A83" s="1">
        <v>6</v>
      </c>
      <c r="C83" s="1">
        <v>5</v>
      </c>
      <c r="D83" s="1">
        <v>5</v>
      </c>
      <c r="E83" s="1">
        <v>5</v>
      </c>
    </row>
    <row r="84" spans="1:5">
      <c r="A84" s="1">
        <v>7</v>
      </c>
      <c r="C84" s="1">
        <v>5</v>
      </c>
      <c r="D84" s="1">
        <v>5</v>
      </c>
      <c r="E84" s="1">
        <v>5</v>
      </c>
    </row>
    <row r="85" spans="1:5">
      <c r="A85" s="1">
        <v>8</v>
      </c>
      <c r="C85" s="1">
        <v>5</v>
      </c>
      <c r="D85" s="1">
        <v>5</v>
      </c>
      <c r="E85" s="1">
        <v>5</v>
      </c>
    </row>
    <row r="86" spans="1:5">
      <c r="A86" s="1">
        <v>9</v>
      </c>
      <c r="C86" s="1">
        <v>5</v>
      </c>
      <c r="D86" s="1">
        <v>5</v>
      </c>
      <c r="E86" s="1">
        <v>5</v>
      </c>
    </row>
    <row r="87" spans="1:5">
      <c r="A87" s="1">
        <v>10</v>
      </c>
      <c r="C87" s="1">
        <v>5</v>
      </c>
      <c r="D87" s="1">
        <v>5</v>
      </c>
      <c r="E87" s="1">
        <v>5</v>
      </c>
    </row>
    <row r="88" spans="1:5">
      <c r="A88" s="1">
        <v>11</v>
      </c>
      <c r="C88" s="1">
        <v>5</v>
      </c>
      <c r="D88" s="1">
        <v>5</v>
      </c>
      <c r="E88" s="1">
        <v>5</v>
      </c>
    </row>
    <row r="89" spans="1:5">
      <c r="A89" s="1">
        <v>12</v>
      </c>
      <c r="C89" s="1">
        <v>5</v>
      </c>
      <c r="D89" s="1">
        <v>5</v>
      </c>
      <c r="E89" s="1">
        <v>5</v>
      </c>
    </row>
    <row r="90" spans="1:5">
      <c r="A90" s="1">
        <v>13</v>
      </c>
      <c r="C90" s="1">
        <v>5</v>
      </c>
      <c r="D90" s="1">
        <v>4</v>
      </c>
      <c r="E90" s="1">
        <v>5</v>
      </c>
    </row>
    <row r="91" spans="1:5">
      <c r="A91" s="1">
        <v>14</v>
      </c>
      <c r="C91" s="1">
        <v>5</v>
      </c>
      <c r="D91" s="1">
        <v>5</v>
      </c>
      <c r="E91" s="1">
        <v>5</v>
      </c>
    </row>
    <row r="92" spans="1:5">
      <c r="A92" s="1">
        <v>15</v>
      </c>
      <c r="C92" s="1">
        <v>5</v>
      </c>
      <c r="D92" s="1">
        <v>5</v>
      </c>
      <c r="E92" s="1">
        <v>5</v>
      </c>
    </row>
    <row r="93" spans="1:5">
      <c r="A93" s="1">
        <v>16</v>
      </c>
      <c r="C93" s="1">
        <v>5</v>
      </c>
      <c r="D93" s="1">
        <v>0</v>
      </c>
      <c r="E93" s="1">
        <v>0</v>
      </c>
    </row>
    <row r="94" spans="1:5">
      <c r="A94" s="1">
        <v>17</v>
      </c>
      <c r="C94" s="1">
        <v>5</v>
      </c>
      <c r="D94" s="1">
        <v>5</v>
      </c>
      <c r="E94" s="1">
        <v>5</v>
      </c>
    </row>
    <row r="95" spans="1:5">
      <c r="A95" s="1">
        <v>18</v>
      </c>
      <c r="C95" s="1">
        <v>5</v>
      </c>
      <c r="D95" s="1">
        <v>5</v>
      </c>
      <c r="E95" s="1">
        <v>5</v>
      </c>
    </row>
    <row r="96" spans="1:5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5</v>
      </c>
      <c r="E98" s="1">
        <v>5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4.166666666666667</v>
      </c>
      <c r="D130" s="4">
        <f t="shared" ref="D130:E130" si="0">AVERAGE(D2:D25)</f>
        <v>3.9583333333333335</v>
      </c>
      <c r="E130" s="4">
        <f t="shared" si="0"/>
        <v>1.0416666666666667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3.7083333333333335</v>
      </c>
      <c r="E131" s="4">
        <f t="shared" si="1"/>
        <v>4.083333333333333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3.5416666666666665</v>
      </c>
      <c r="E132" s="4">
        <f t="shared" si="2"/>
        <v>3.7916666666666665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3.7083333333333335</v>
      </c>
      <c r="E133" s="4">
        <f t="shared" si="3"/>
        <v>3.7916666666666665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BB56-193D-3542-BCAC-5335468E0E88}">
  <dimension ref="A1:H134"/>
  <sheetViews>
    <sheetView topLeftCell="A32" zoomScale="160" zoomScaleNormal="160" workbookViewId="0">
      <selection activeCell="A32"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2</v>
      </c>
      <c r="E67" s="10">
        <v>3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2.8333333333333335</v>
      </c>
      <c r="E132" s="4">
        <f t="shared" si="2"/>
        <v>3.125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2.875</v>
      </c>
      <c r="E133" s="4">
        <f t="shared" si="3"/>
        <v>3.2916666666666665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62A-ACE7-FE48-847B-991CC7962D00}">
  <dimension ref="A1:H134"/>
  <sheetViews>
    <sheetView topLeftCell="A111" workbookViewId="0">
      <selection activeCell="E25" sqref="E25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2B56-1A07-8145-B61A-A37E974CDFF7}">
  <dimension ref="A1:H134"/>
  <sheetViews>
    <sheetView topLeftCell="A101" workbookViewId="0">
      <selection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C770-808D-104B-BEBF-788B7BE81F63}">
  <dimension ref="A1:H134"/>
  <sheetViews>
    <sheetView topLeftCell="A109" workbookViewId="0">
      <selection activeCell="E36" sqref="E3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3</v>
      </c>
      <c r="E36" s="3">
        <v>3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2.3333333333333335</v>
      </c>
      <c r="E131" s="4">
        <f t="shared" si="1"/>
        <v>2.75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2AC5-0967-2244-B87F-4D5039615BB4}">
  <dimension ref="A1:H134"/>
  <sheetViews>
    <sheetView topLeftCell="A109" workbookViewId="0">
      <selection activeCell="E54" sqref="E5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2.6666666666666665</v>
      </c>
      <c r="E132" s="4">
        <f t="shared" si="2"/>
        <v>2.9166666666666665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A35C-258F-5C48-97E8-B8F7EAB5BD0E}">
  <dimension ref="A1:H134"/>
  <sheetViews>
    <sheetView topLeftCell="A119" workbookViewId="0">
      <selection activeCell="G131" sqref="G13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7">
      <c r="A2" s="1">
        <v>1</v>
      </c>
      <c r="B2" s="1" t="s">
        <v>4</v>
      </c>
      <c r="C2" s="3">
        <v>1</v>
      </c>
      <c r="D2" s="3">
        <v>0</v>
      </c>
      <c r="E2" s="3">
        <v>0</v>
      </c>
      <c r="G2" s="1">
        <v>1</v>
      </c>
    </row>
    <row r="3" spans="1:7">
      <c r="A3" s="1">
        <v>2</v>
      </c>
      <c r="C3" s="3">
        <v>1</v>
      </c>
      <c r="D3" s="3">
        <v>0</v>
      </c>
      <c r="E3" s="3">
        <v>0</v>
      </c>
      <c r="G3" s="1">
        <v>1</v>
      </c>
    </row>
    <row r="4" spans="1:7">
      <c r="A4" s="1">
        <v>3</v>
      </c>
      <c r="C4" s="3">
        <v>1</v>
      </c>
      <c r="D4" s="3">
        <v>0</v>
      </c>
      <c r="E4" s="3">
        <v>0</v>
      </c>
      <c r="G4" s="1">
        <v>1</v>
      </c>
    </row>
    <row r="5" spans="1:7">
      <c r="A5" s="1">
        <v>4</v>
      </c>
      <c r="C5" s="3">
        <v>1</v>
      </c>
      <c r="D5" s="3">
        <v>0</v>
      </c>
      <c r="E5" s="3">
        <v>0</v>
      </c>
      <c r="G5" s="1">
        <v>1</v>
      </c>
    </row>
    <row r="6" spans="1:7">
      <c r="A6" s="1">
        <v>5</v>
      </c>
      <c r="C6" s="3">
        <v>1</v>
      </c>
      <c r="D6" s="3">
        <v>0</v>
      </c>
      <c r="E6" s="3">
        <v>0</v>
      </c>
      <c r="G6" s="1">
        <v>1</v>
      </c>
    </row>
    <row r="7" spans="1:7">
      <c r="A7" s="1">
        <v>6</v>
      </c>
      <c r="C7" s="3">
        <v>1</v>
      </c>
      <c r="D7" s="3">
        <v>0</v>
      </c>
      <c r="E7" s="3">
        <v>0</v>
      </c>
      <c r="G7" s="1">
        <v>1</v>
      </c>
    </row>
    <row r="8" spans="1:7">
      <c r="A8" s="1">
        <v>7</v>
      </c>
      <c r="C8" s="3">
        <v>1</v>
      </c>
      <c r="D8" s="3">
        <v>0</v>
      </c>
      <c r="E8" s="3">
        <v>0</v>
      </c>
      <c r="G8" s="1">
        <v>1</v>
      </c>
    </row>
    <row r="9" spans="1:7">
      <c r="A9" s="1">
        <v>8</v>
      </c>
      <c r="C9" s="3">
        <v>1</v>
      </c>
      <c r="D9" s="3">
        <v>0</v>
      </c>
      <c r="E9" s="3">
        <v>0</v>
      </c>
      <c r="G9" s="1">
        <v>1</v>
      </c>
    </row>
    <row r="10" spans="1:7">
      <c r="A10" s="1">
        <v>9</v>
      </c>
      <c r="C10" s="3">
        <v>1</v>
      </c>
      <c r="D10" s="3">
        <v>0</v>
      </c>
      <c r="E10" s="3">
        <v>0</v>
      </c>
      <c r="G10" s="1">
        <v>1</v>
      </c>
    </row>
    <row r="11" spans="1:7">
      <c r="A11" s="1">
        <v>10</v>
      </c>
      <c r="C11" s="3">
        <v>1</v>
      </c>
      <c r="D11" s="3">
        <v>0</v>
      </c>
      <c r="E11" s="3">
        <v>0</v>
      </c>
      <c r="G11" s="1">
        <v>1</v>
      </c>
    </row>
    <row r="12" spans="1:7">
      <c r="A12" s="1">
        <v>11</v>
      </c>
      <c r="C12" s="3">
        <v>1</v>
      </c>
      <c r="D12" s="3">
        <v>0</v>
      </c>
      <c r="E12" s="3">
        <v>0</v>
      </c>
      <c r="G12" s="1">
        <v>1</v>
      </c>
    </row>
    <row r="13" spans="1:7">
      <c r="A13" s="1">
        <v>12</v>
      </c>
      <c r="C13" s="3">
        <v>1</v>
      </c>
      <c r="D13" s="3">
        <v>0</v>
      </c>
      <c r="E13" s="3">
        <v>0</v>
      </c>
      <c r="G13" s="1">
        <v>1</v>
      </c>
    </row>
    <row r="14" spans="1:7">
      <c r="A14" s="1">
        <v>13</v>
      </c>
      <c r="C14" s="3">
        <v>1</v>
      </c>
      <c r="D14" s="3">
        <v>0</v>
      </c>
      <c r="E14" s="3">
        <v>0</v>
      </c>
      <c r="G14" s="1">
        <v>1</v>
      </c>
    </row>
    <row r="15" spans="1:7">
      <c r="A15" s="1">
        <v>14</v>
      </c>
      <c r="C15" s="3">
        <v>1</v>
      </c>
      <c r="D15" s="3">
        <v>0</v>
      </c>
      <c r="E15" s="3">
        <v>0</v>
      </c>
      <c r="G15" s="1">
        <v>1</v>
      </c>
    </row>
    <row r="16" spans="1:7">
      <c r="A16" s="1">
        <v>15</v>
      </c>
      <c r="C16" s="3">
        <v>1</v>
      </c>
      <c r="D16" s="3">
        <v>0</v>
      </c>
      <c r="E16" s="3">
        <v>0</v>
      </c>
      <c r="G16" s="1">
        <v>1</v>
      </c>
    </row>
    <row r="17" spans="1:8">
      <c r="A17" s="1">
        <v>16</v>
      </c>
      <c r="C17" s="3">
        <v>1</v>
      </c>
      <c r="D17" s="3">
        <v>0</v>
      </c>
      <c r="E17" s="3">
        <v>0</v>
      </c>
      <c r="G17" s="1">
        <v>1</v>
      </c>
    </row>
    <row r="18" spans="1:8">
      <c r="A18" s="1">
        <v>17</v>
      </c>
      <c r="C18" s="3">
        <v>1</v>
      </c>
      <c r="D18" s="3">
        <v>0</v>
      </c>
      <c r="E18" s="3">
        <v>0</v>
      </c>
      <c r="G18" s="1">
        <v>1</v>
      </c>
    </row>
    <row r="19" spans="1:8">
      <c r="A19" s="1">
        <v>18</v>
      </c>
      <c r="C19" s="3">
        <v>1</v>
      </c>
      <c r="D19" s="3">
        <v>0</v>
      </c>
      <c r="E19" s="3">
        <v>0</v>
      </c>
      <c r="G19" s="1">
        <v>1</v>
      </c>
    </row>
    <row r="20" spans="1:8">
      <c r="A20" s="1">
        <v>19</v>
      </c>
      <c r="C20" s="3">
        <v>1</v>
      </c>
      <c r="D20" s="3">
        <v>0</v>
      </c>
      <c r="E20" s="3">
        <v>0</v>
      </c>
      <c r="G20" s="1">
        <v>1</v>
      </c>
    </row>
    <row r="21" spans="1:8">
      <c r="A21" s="1">
        <v>20</v>
      </c>
      <c r="C21" s="3">
        <v>1</v>
      </c>
      <c r="D21" s="3">
        <v>0</v>
      </c>
      <c r="E21" s="3">
        <v>0</v>
      </c>
      <c r="G21" s="1">
        <v>1</v>
      </c>
    </row>
    <row r="22" spans="1:8">
      <c r="A22" s="1">
        <v>21</v>
      </c>
      <c r="C22" s="3">
        <v>1</v>
      </c>
      <c r="D22" s="3">
        <v>0</v>
      </c>
      <c r="E22" s="3">
        <v>0</v>
      </c>
      <c r="G22" s="1">
        <v>1</v>
      </c>
    </row>
    <row r="23" spans="1:8">
      <c r="A23" s="1">
        <v>22</v>
      </c>
      <c r="C23" s="3">
        <v>1</v>
      </c>
      <c r="D23" s="3">
        <v>0</v>
      </c>
      <c r="E23" s="3">
        <v>0</v>
      </c>
      <c r="G23" s="1">
        <v>1</v>
      </c>
    </row>
    <row r="24" spans="1:8">
      <c r="A24" s="1">
        <v>23</v>
      </c>
      <c r="C24" s="3">
        <v>1</v>
      </c>
      <c r="D24" s="3">
        <v>0</v>
      </c>
      <c r="E24" s="3">
        <v>0</v>
      </c>
      <c r="G24" s="1">
        <v>1</v>
      </c>
    </row>
    <row r="25" spans="1:8">
      <c r="A25" s="1">
        <v>24</v>
      </c>
      <c r="C25" s="3">
        <v>1</v>
      </c>
      <c r="D25" s="3">
        <v>0</v>
      </c>
      <c r="E25" s="3">
        <v>0</v>
      </c>
      <c r="G25" s="1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1">
        <v>0.8</v>
      </c>
    </row>
    <row r="29" spans="1:8">
      <c r="A29" s="1">
        <v>2</v>
      </c>
      <c r="C29" s="3">
        <v>5</v>
      </c>
      <c r="D29" s="3">
        <v>3</v>
      </c>
      <c r="E29" s="3">
        <v>3</v>
      </c>
      <c r="G29" s="1">
        <v>0.6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1">
        <v>0.8</v>
      </c>
    </row>
    <row r="31" spans="1:8">
      <c r="A31" s="1">
        <v>4</v>
      </c>
      <c r="C31" s="3">
        <v>5</v>
      </c>
      <c r="D31" s="3">
        <v>5</v>
      </c>
      <c r="E31" s="3">
        <v>5</v>
      </c>
      <c r="G31" s="1">
        <v>0.8</v>
      </c>
    </row>
    <row r="32" spans="1:8">
      <c r="A32" s="1">
        <v>5</v>
      </c>
      <c r="C32" s="3">
        <v>5</v>
      </c>
      <c r="D32" s="3">
        <v>5</v>
      </c>
      <c r="E32" s="3">
        <v>5</v>
      </c>
      <c r="G32" s="1">
        <v>0.8</v>
      </c>
    </row>
    <row r="33" spans="1:8">
      <c r="A33" s="1">
        <v>6</v>
      </c>
      <c r="C33" s="3">
        <v>5</v>
      </c>
      <c r="D33" s="3">
        <v>5</v>
      </c>
      <c r="E33" s="3">
        <v>5</v>
      </c>
      <c r="G33" s="1">
        <v>0.8</v>
      </c>
    </row>
    <row r="34" spans="1:8">
      <c r="A34" s="1">
        <v>7</v>
      </c>
      <c r="C34" s="3">
        <v>5</v>
      </c>
      <c r="D34" s="3">
        <v>5</v>
      </c>
      <c r="E34" s="3">
        <v>5</v>
      </c>
      <c r="G34" s="1">
        <v>0.8</v>
      </c>
    </row>
    <row r="35" spans="1:8">
      <c r="A35" s="1">
        <v>8</v>
      </c>
      <c r="C35" s="3">
        <v>5</v>
      </c>
      <c r="D35" s="3">
        <v>0</v>
      </c>
      <c r="E35" s="3">
        <v>0</v>
      </c>
      <c r="G35" s="1">
        <v>0.8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1">
        <v>0.8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1">
        <v>0.8</v>
      </c>
    </row>
    <row r="38" spans="1:8">
      <c r="A38" s="1">
        <v>11</v>
      </c>
      <c r="C38" s="3">
        <v>5</v>
      </c>
      <c r="D38" s="3">
        <v>0</v>
      </c>
      <c r="E38" s="3">
        <v>0</v>
      </c>
      <c r="G38" s="1">
        <v>1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G39" s="1">
        <v>1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  <c r="G40" s="1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1">
        <v>1</v>
      </c>
    </row>
    <row r="42" spans="1:8">
      <c r="A42" s="1">
        <v>15</v>
      </c>
      <c r="C42" s="3">
        <v>5</v>
      </c>
      <c r="D42" s="3">
        <v>0</v>
      </c>
      <c r="E42" s="3">
        <v>0</v>
      </c>
      <c r="G42" s="1">
        <v>1</v>
      </c>
    </row>
    <row r="43" spans="1:8">
      <c r="A43" s="2">
        <v>16</v>
      </c>
      <c r="C43" s="3">
        <v>5</v>
      </c>
      <c r="D43" s="1">
        <v>0</v>
      </c>
      <c r="E43" s="1">
        <v>0</v>
      </c>
      <c r="G43" s="1">
        <v>1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1">
        <v>1</v>
      </c>
    </row>
    <row r="45" spans="1:8">
      <c r="A45" s="1">
        <v>18</v>
      </c>
      <c r="C45" s="3">
        <v>5</v>
      </c>
      <c r="D45" s="1">
        <v>0</v>
      </c>
      <c r="E45" s="1">
        <v>2</v>
      </c>
      <c r="G45" s="1">
        <v>1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1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1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G48" s="1">
        <v>1</v>
      </c>
    </row>
    <row r="49" spans="1:8">
      <c r="A49" s="1">
        <v>22</v>
      </c>
      <c r="C49" s="3">
        <v>5</v>
      </c>
      <c r="D49" s="3">
        <v>0</v>
      </c>
      <c r="E49" s="3">
        <v>2</v>
      </c>
      <c r="G49" s="1">
        <v>1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G50" s="1">
        <v>1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G51" s="1">
        <v>1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G53" s="1">
        <v>1</v>
      </c>
    </row>
    <row r="54" spans="1:8">
      <c r="A54" s="1">
        <v>2</v>
      </c>
      <c r="C54" s="1">
        <v>5</v>
      </c>
      <c r="D54" s="1">
        <v>5</v>
      </c>
      <c r="E54" s="1">
        <v>5</v>
      </c>
      <c r="G54" s="1">
        <v>1</v>
      </c>
    </row>
    <row r="55" spans="1:8">
      <c r="A55" s="1">
        <v>3</v>
      </c>
      <c r="C55" s="1">
        <v>5</v>
      </c>
      <c r="D55" s="1">
        <v>0</v>
      </c>
      <c r="E55" s="1">
        <v>2</v>
      </c>
      <c r="G55" s="1">
        <v>1</v>
      </c>
    </row>
    <row r="56" spans="1:8">
      <c r="A56" s="1">
        <v>4</v>
      </c>
      <c r="C56" s="1">
        <v>5</v>
      </c>
      <c r="D56" s="1">
        <v>3</v>
      </c>
      <c r="E56" s="1">
        <v>2</v>
      </c>
      <c r="G56" s="1">
        <v>1</v>
      </c>
    </row>
    <row r="57" spans="1:8">
      <c r="A57" s="1">
        <v>5</v>
      </c>
      <c r="C57" s="1">
        <v>5</v>
      </c>
      <c r="D57" s="1">
        <v>5</v>
      </c>
      <c r="E57" s="1">
        <v>5</v>
      </c>
      <c r="G57" s="1">
        <v>1</v>
      </c>
    </row>
    <row r="58" spans="1:8">
      <c r="A58" s="1">
        <v>6</v>
      </c>
      <c r="C58" s="1">
        <v>5</v>
      </c>
      <c r="D58" s="1">
        <v>5</v>
      </c>
      <c r="E58" s="1">
        <v>5</v>
      </c>
      <c r="G58" s="1">
        <v>1</v>
      </c>
    </row>
    <row r="59" spans="1:8">
      <c r="A59" s="1">
        <v>7</v>
      </c>
      <c r="C59" s="1">
        <v>5</v>
      </c>
      <c r="D59" s="1">
        <v>5</v>
      </c>
      <c r="E59" s="1">
        <v>5</v>
      </c>
      <c r="G59" s="1">
        <v>1</v>
      </c>
    </row>
    <row r="60" spans="1:8">
      <c r="A60" s="1">
        <v>8</v>
      </c>
      <c r="C60" s="1">
        <v>5</v>
      </c>
      <c r="D60" s="1">
        <v>5</v>
      </c>
      <c r="E60" s="1">
        <v>5</v>
      </c>
      <c r="G60" s="1">
        <v>1</v>
      </c>
    </row>
    <row r="61" spans="1:8">
      <c r="A61" s="1">
        <v>9</v>
      </c>
      <c r="C61" s="1">
        <v>5</v>
      </c>
      <c r="D61" s="1">
        <v>3</v>
      </c>
      <c r="E61" s="1">
        <v>3</v>
      </c>
      <c r="G61" s="1">
        <v>1</v>
      </c>
    </row>
    <row r="62" spans="1:8">
      <c r="A62" s="1">
        <v>10</v>
      </c>
      <c r="C62" s="1">
        <v>5</v>
      </c>
      <c r="D62" s="1">
        <v>5</v>
      </c>
      <c r="E62" s="1">
        <v>5</v>
      </c>
      <c r="G62" s="1">
        <v>1</v>
      </c>
    </row>
    <row r="63" spans="1:8">
      <c r="A63" s="1">
        <v>11</v>
      </c>
      <c r="C63" s="1">
        <v>5</v>
      </c>
      <c r="D63" s="1">
        <v>5</v>
      </c>
      <c r="E63" s="1">
        <v>5</v>
      </c>
      <c r="G63" s="1">
        <v>1</v>
      </c>
    </row>
    <row r="64" spans="1:8">
      <c r="A64" s="1">
        <v>12</v>
      </c>
      <c r="C64" s="1">
        <v>5</v>
      </c>
      <c r="D64" s="1">
        <v>0</v>
      </c>
      <c r="E64" s="1">
        <v>2</v>
      </c>
      <c r="G64" s="1">
        <v>1</v>
      </c>
    </row>
    <row r="65" spans="1:8">
      <c r="A65" s="1">
        <v>13</v>
      </c>
      <c r="C65" s="1">
        <v>5</v>
      </c>
      <c r="D65" s="1">
        <v>5</v>
      </c>
      <c r="E65" s="1">
        <v>5</v>
      </c>
      <c r="G65" s="1">
        <v>1</v>
      </c>
    </row>
    <row r="66" spans="1:8">
      <c r="A66" s="1">
        <v>14</v>
      </c>
      <c r="C66" s="1">
        <v>5</v>
      </c>
      <c r="D66" s="1">
        <v>0</v>
      </c>
      <c r="E66" s="1">
        <v>2</v>
      </c>
      <c r="G66" s="1">
        <v>1</v>
      </c>
    </row>
    <row r="67" spans="1:8">
      <c r="A67" s="2">
        <v>15</v>
      </c>
      <c r="C67" s="1">
        <v>5</v>
      </c>
      <c r="D67" s="10">
        <v>3</v>
      </c>
      <c r="E67" s="10">
        <v>3</v>
      </c>
      <c r="G67" s="1">
        <v>1</v>
      </c>
    </row>
    <row r="68" spans="1:8">
      <c r="A68" s="1">
        <v>16</v>
      </c>
      <c r="C68" s="1">
        <v>5</v>
      </c>
      <c r="D68" s="1">
        <v>0</v>
      </c>
      <c r="E68" s="1">
        <v>2</v>
      </c>
      <c r="G68" s="1">
        <v>1</v>
      </c>
    </row>
    <row r="69" spans="1:8">
      <c r="A69" s="1">
        <v>17</v>
      </c>
      <c r="C69" s="1">
        <v>5</v>
      </c>
      <c r="D69" s="1">
        <v>5</v>
      </c>
      <c r="E69" s="1">
        <v>4</v>
      </c>
      <c r="G69" s="1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1">
        <v>1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1">
        <v>1</v>
      </c>
    </row>
    <row r="72" spans="1:8">
      <c r="A72" s="1">
        <v>20</v>
      </c>
      <c r="C72" s="1">
        <v>5</v>
      </c>
      <c r="D72" s="1">
        <v>5</v>
      </c>
      <c r="E72" s="1">
        <v>5</v>
      </c>
      <c r="G72" s="1">
        <v>1</v>
      </c>
    </row>
    <row r="73" spans="1:8">
      <c r="A73" s="1">
        <v>21</v>
      </c>
      <c r="C73" s="1">
        <v>5</v>
      </c>
      <c r="D73" s="1">
        <v>0</v>
      </c>
      <c r="E73" s="1">
        <v>2</v>
      </c>
      <c r="G73" s="1">
        <v>1</v>
      </c>
    </row>
    <row r="74" spans="1:8">
      <c r="A74" s="2">
        <v>22</v>
      </c>
      <c r="C74" s="1">
        <v>5</v>
      </c>
      <c r="D74" s="1">
        <v>0</v>
      </c>
      <c r="E74" s="1">
        <v>0</v>
      </c>
      <c r="G74" s="1">
        <v>1</v>
      </c>
    </row>
    <row r="75" spans="1:8">
      <c r="A75" s="1">
        <v>23</v>
      </c>
      <c r="C75" s="1">
        <v>5</v>
      </c>
      <c r="D75" s="1">
        <v>0</v>
      </c>
      <c r="E75" s="1">
        <v>0</v>
      </c>
      <c r="G75" s="1">
        <v>1</v>
      </c>
    </row>
    <row r="76" spans="1:8">
      <c r="A76" s="1">
        <v>24</v>
      </c>
      <c r="C76" s="1">
        <v>5</v>
      </c>
      <c r="D76" s="1">
        <v>0</v>
      </c>
      <c r="E76" s="1">
        <v>0</v>
      </c>
      <c r="G76" s="1">
        <v>1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G78" s="1">
        <v>1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  <c r="G79" s="1">
        <v>1</v>
      </c>
    </row>
    <row r="80" spans="1:8">
      <c r="A80" s="1">
        <v>3</v>
      </c>
      <c r="C80" s="1">
        <v>5</v>
      </c>
      <c r="D80" s="1">
        <v>0</v>
      </c>
      <c r="E80" s="1">
        <v>2</v>
      </c>
      <c r="G80" s="1">
        <v>1</v>
      </c>
    </row>
    <row r="81" spans="1:8">
      <c r="A81" s="1">
        <v>4</v>
      </c>
      <c r="C81" s="1">
        <v>5</v>
      </c>
      <c r="D81" s="1">
        <v>3</v>
      </c>
      <c r="E81" s="1">
        <v>3</v>
      </c>
      <c r="G81" s="1">
        <v>1</v>
      </c>
    </row>
    <row r="82" spans="1:8">
      <c r="A82" s="1">
        <v>5</v>
      </c>
      <c r="C82" s="1">
        <v>5</v>
      </c>
      <c r="D82" s="1">
        <v>5</v>
      </c>
      <c r="E82" s="1">
        <v>5</v>
      </c>
      <c r="G82" s="1">
        <v>1</v>
      </c>
    </row>
    <row r="83" spans="1:8">
      <c r="A83" s="1">
        <v>6</v>
      </c>
      <c r="C83" s="1">
        <v>5</v>
      </c>
      <c r="D83" s="1">
        <v>5</v>
      </c>
      <c r="E83" s="1">
        <v>5</v>
      </c>
      <c r="G83" s="1">
        <v>1</v>
      </c>
    </row>
    <row r="84" spans="1:8">
      <c r="A84" s="1">
        <v>7</v>
      </c>
      <c r="C84" s="1">
        <v>5</v>
      </c>
      <c r="D84" s="1">
        <v>5</v>
      </c>
      <c r="E84" s="1">
        <v>5</v>
      </c>
      <c r="G84" s="1">
        <v>1</v>
      </c>
    </row>
    <row r="85" spans="1:8">
      <c r="A85" s="1">
        <v>8</v>
      </c>
      <c r="C85" s="1">
        <v>5</v>
      </c>
      <c r="D85" s="1">
        <v>5</v>
      </c>
      <c r="E85" s="1">
        <v>5</v>
      </c>
      <c r="G85" s="1">
        <v>1</v>
      </c>
    </row>
    <row r="86" spans="1:8">
      <c r="A86" s="1">
        <v>9</v>
      </c>
      <c r="C86" s="1">
        <v>5</v>
      </c>
      <c r="D86" s="1">
        <v>5</v>
      </c>
      <c r="E86" s="1">
        <v>5</v>
      </c>
      <c r="G86" s="1">
        <v>1</v>
      </c>
    </row>
    <row r="87" spans="1:8">
      <c r="A87" s="1">
        <v>10</v>
      </c>
      <c r="C87" s="1">
        <v>5</v>
      </c>
      <c r="D87" s="1">
        <v>3</v>
      </c>
      <c r="E87" s="1">
        <v>3</v>
      </c>
      <c r="G87" s="1">
        <v>1</v>
      </c>
    </row>
    <row r="88" spans="1:8">
      <c r="A88" s="1">
        <v>11</v>
      </c>
      <c r="C88" s="1">
        <v>5</v>
      </c>
      <c r="D88" s="1">
        <v>5</v>
      </c>
      <c r="E88" s="1">
        <v>5</v>
      </c>
      <c r="G88" s="1">
        <v>1</v>
      </c>
    </row>
    <row r="89" spans="1:8">
      <c r="A89" s="1">
        <v>12</v>
      </c>
      <c r="C89" s="1">
        <v>5</v>
      </c>
      <c r="D89" s="1">
        <v>5</v>
      </c>
      <c r="E89" s="1">
        <v>5</v>
      </c>
      <c r="G89" s="1">
        <v>1</v>
      </c>
    </row>
    <row r="90" spans="1:8">
      <c r="A90" s="1">
        <v>13</v>
      </c>
      <c r="C90" s="1">
        <v>5</v>
      </c>
      <c r="D90" s="1">
        <v>0</v>
      </c>
      <c r="E90" s="1">
        <v>2</v>
      </c>
      <c r="G90" s="1">
        <v>1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  <c r="G91" s="1">
        <v>1</v>
      </c>
    </row>
    <row r="92" spans="1:8">
      <c r="A92" s="1">
        <v>15</v>
      </c>
      <c r="C92" s="1">
        <v>5</v>
      </c>
      <c r="D92" s="1">
        <v>0</v>
      </c>
      <c r="E92" s="1">
        <v>2</v>
      </c>
      <c r="G92" s="1">
        <v>1</v>
      </c>
    </row>
    <row r="93" spans="1:8">
      <c r="A93" s="1">
        <v>16</v>
      </c>
      <c r="C93" s="1">
        <v>0</v>
      </c>
      <c r="D93" s="1">
        <v>0</v>
      </c>
      <c r="E93" s="1">
        <v>0</v>
      </c>
      <c r="G93" s="1">
        <v>1</v>
      </c>
    </row>
    <row r="94" spans="1:8">
      <c r="A94" s="1">
        <v>17</v>
      </c>
      <c r="C94" s="1">
        <v>5</v>
      </c>
      <c r="D94" s="1">
        <v>5</v>
      </c>
      <c r="E94" s="1">
        <v>5</v>
      </c>
      <c r="G94" s="1">
        <v>1</v>
      </c>
    </row>
    <row r="95" spans="1:8">
      <c r="A95" s="1">
        <v>18</v>
      </c>
      <c r="C95" s="1">
        <v>5</v>
      </c>
      <c r="D95" s="1">
        <v>5</v>
      </c>
      <c r="E95" s="1">
        <v>5</v>
      </c>
      <c r="G95" s="1">
        <v>1</v>
      </c>
    </row>
    <row r="96" spans="1:8">
      <c r="A96" s="1">
        <v>19</v>
      </c>
      <c r="C96" s="1">
        <v>5</v>
      </c>
      <c r="D96" s="1">
        <v>5</v>
      </c>
      <c r="E96" s="1">
        <v>5</v>
      </c>
      <c r="G96" s="1">
        <v>1</v>
      </c>
    </row>
    <row r="97" spans="1:7">
      <c r="A97" s="1">
        <v>20</v>
      </c>
      <c r="C97" s="1">
        <v>5</v>
      </c>
      <c r="D97" s="1">
        <v>5</v>
      </c>
      <c r="E97" s="1">
        <v>5</v>
      </c>
      <c r="G97" s="1">
        <v>1</v>
      </c>
    </row>
    <row r="98" spans="1:7">
      <c r="A98" s="1">
        <v>21</v>
      </c>
      <c r="C98" s="1">
        <v>5</v>
      </c>
      <c r="D98" s="1">
        <v>0</v>
      </c>
      <c r="E98" s="1">
        <v>2</v>
      </c>
      <c r="G98" s="1">
        <v>1</v>
      </c>
    </row>
    <row r="99" spans="1:7">
      <c r="A99" s="1">
        <v>22</v>
      </c>
      <c r="C99" s="1">
        <v>5</v>
      </c>
      <c r="D99" s="1">
        <v>0</v>
      </c>
      <c r="E99" s="1">
        <v>0</v>
      </c>
      <c r="G99" s="1">
        <v>1</v>
      </c>
    </row>
    <row r="100" spans="1:7">
      <c r="A100" s="1">
        <v>23</v>
      </c>
      <c r="C100" s="1">
        <v>5</v>
      </c>
      <c r="D100" s="3">
        <v>0</v>
      </c>
      <c r="E100" s="3">
        <v>0</v>
      </c>
      <c r="G100" s="1">
        <v>1</v>
      </c>
    </row>
    <row r="101" spans="1:7">
      <c r="A101" s="1">
        <v>24</v>
      </c>
      <c r="C101" s="1">
        <v>5</v>
      </c>
      <c r="D101" s="1">
        <v>0</v>
      </c>
      <c r="E101" s="1">
        <v>0</v>
      </c>
      <c r="G101" s="1">
        <v>1</v>
      </c>
    </row>
    <row r="103" spans="1:7">
      <c r="A103" s="1">
        <v>1</v>
      </c>
      <c r="B103" s="1" t="s">
        <v>12</v>
      </c>
      <c r="C103" s="1">
        <v>5</v>
      </c>
      <c r="D103" s="1">
        <v>5</v>
      </c>
      <c r="E103" s="1">
        <v>5</v>
      </c>
      <c r="G103" s="1">
        <v>1</v>
      </c>
    </row>
    <row r="104" spans="1:7">
      <c r="A104" s="1">
        <v>2</v>
      </c>
      <c r="C104" s="1">
        <v>5</v>
      </c>
      <c r="D104" s="1">
        <v>5</v>
      </c>
      <c r="E104" s="1">
        <v>5</v>
      </c>
      <c r="G104" s="1">
        <v>1</v>
      </c>
    </row>
    <row r="105" spans="1:7">
      <c r="A105" s="1">
        <v>3</v>
      </c>
      <c r="C105" s="1">
        <v>5</v>
      </c>
      <c r="D105" s="1">
        <v>5</v>
      </c>
      <c r="E105" s="1">
        <v>5</v>
      </c>
      <c r="G105" s="1">
        <v>1</v>
      </c>
    </row>
    <row r="106" spans="1:7">
      <c r="A106" s="1">
        <v>4</v>
      </c>
      <c r="C106" s="1">
        <v>5</v>
      </c>
      <c r="D106" s="1">
        <v>5</v>
      </c>
      <c r="E106" s="1">
        <v>5</v>
      </c>
      <c r="G106" s="1">
        <v>1</v>
      </c>
    </row>
    <row r="107" spans="1:7">
      <c r="A107" s="1">
        <v>5</v>
      </c>
      <c r="C107" s="1">
        <v>5</v>
      </c>
      <c r="D107" s="1">
        <v>5</v>
      </c>
      <c r="E107" s="1">
        <v>5</v>
      </c>
      <c r="G107" s="1">
        <v>1</v>
      </c>
    </row>
    <row r="108" spans="1:7">
      <c r="A108" s="1">
        <v>6</v>
      </c>
      <c r="C108" s="1">
        <v>5</v>
      </c>
      <c r="D108" s="1">
        <v>5</v>
      </c>
      <c r="E108" s="1">
        <v>5</v>
      </c>
      <c r="G108" s="1">
        <v>1</v>
      </c>
    </row>
    <row r="109" spans="1:7">
      <c r="A109" s="1">
        <v>7</v>
      </c>
      <c r="C109" s="1">
        <v>5</v>
      </c>
      <c r="D109" s="1">
        <v>5</v>
      </c>
      <c r="E109" s="1">
        <v>5</v>
      </c>
      <c r="G109" s="1">
        <v>1</v>
      </c>
    </row>
    <row r="110" spans="1:7">
      <c r="A110" s="1">
        <v>8</v>
      </c>
      <c r="C110" s="1">
        <v>5</v>
      </c>
      <c r="D110" s="1">
        <v>5</v>
      </c>
      <c r="E110" s="1">
        <v>5</v>
      </c>
      <c r="G110" s="1">
        <v>1</v>
      </c>
    </row>
    <row r="111" spans="1:7">
      <c r="A111" s="1">
        <v>9</v>
      </c>
      <c r="C111" s="1">
        <v>5</v>
      </c>
      <c r="D111" s="1">
        <v>5</v>
      </c>
      <c r="E111" s="1">
        <v>5</v>
      </c>
      <c r="G111" s="1">
        <v>1</v>
      </c>
    </row>
    <row r="112" spans="1:7">
      <c r="A112" s="1">
        <v>10</v>
      </c>
      <c r="C112" s="1">
        <v>5</v>
      </c>
      <c r="D112" s="1">
        <v>5</v>
      </c>
      <c r="E112" s="1">
        <v>5</v>
      </c>
      <c r="G112" s="1">
        <v>1</v>
      </c>
    </row>
    <row r="113" spans="1:7">
      <c r="A113" s="1">
        <v>11</v>
      </c>
      <c r="C113" s="1">
        <v>5</v>
      </c>
      <c r="D113" s="1">
        <v>5</v>
      </c>
      <c r="E113" s="1">
        <v>5</v>
      </c>
      <c r="G113" s="1">
        <v>1</v>
      </c>
    </row>
    <row r="114" spans="1:7">
      <c r="A114" s="1">
        <v>12</v>
      </c>
      <c r="C114" s="1">
        <v>5</v>
      </c>
      <c r="D114" s="1">
        <v>5</v>
      </c>
      <c r="E114" s="1">
        <v>5</v>
      </c>
      <c r="G114" s="1">
        <v>1</v>
      </c>
    </row>
    <row r="115" spans="1:7">
      <c r="A115" s="1">
        <v>13</v>
      </c>
      <c r="C115" s="1">
        <v>5</v>
      </c>
      <c r="D115" s="1">
        <v>5</v>
      </c>
      <c r="E115" s="1">
        <v>5</v>
      </c>
      <c r="G115" s="1">
        <v>1</v>
      </c>
    </row>
    <row r="116" spans="1:7">
      <c r="A116" s="1">
        <v>14</v>
      </c>
      <c r="C116" s="1">
        <v>5</v>
      </c>
      <c r="D116" s="1">
        <v>5</v>
      </c>
      <c r="E116" s="1">
        <v>5</v>
      </c>
      <c r="G116" s="1">
        <v>1</v>
      </c>
    </row>
    <row r="117" spans="1:7">
      <c r="A117" s="1">
        <v>15</v>
      </c>
      <c r="C117" s="1">
        <v>5</v>
      </c>
      <c r="D117" s="1">
        <v>0</v>
      </c>
      <c r="E117" s="1">
        <v>0</v>
      </c>
      <c r="G117" s="1">
        <v>1</v>
      </c>
    </row>
    <row r="118" spans="1:7">
      <c r="A118" s="1">
        <v>16</v>
      </c>
      <c r="C118" s="1">
        <v>5</v>
      </c>
      <c r="D118" s="1">
        <v>5</v>
      </c>
      <c r="E118" s="1">
        <v>5</v>
      </c>
      <c r="G118" s="1">
        <v>1</v>
      </c>
    </row>
    <row r="119" spans="1:7">
      <c r="A119" s="1">
        <v>17</v>
      </c>
      <c r="C119" s="1">
        <v>5</v>
      </c>
      <c r="D119" s="1">
        <v>4</v>
      </c>
      <c r="E119" s="1">
        <v>5</v>
      </c>
      <c r="G119" s="1">
        <v>1</v>
      </c>
    </row>
    <row r="120" spans="1:7">
      <c r="A120" s="1">
        <v>18</v>
      </c>
      <c r="C120" s="1">
        <v>5</v>
      </c>
      <c r="D120" s="1">
        <v>5</v>
      </c>
      <c r="E120" s="1">
        <v>5</v>
      </c>
      <c r="G120" s="1">
        <v>1</v>
      </c>
    </row>
    <row r="121" spans="1:7">
      <c r="A121" s="1">
        <v>19</v>
      </c>
      <c r="C121" s="1">
        <v>5</v>
      </c>
      <c r="D121" s="1">
        <v>5</v>
      </c>
      <c r="E121" s="1">
        <v>5</v>
      </c>
      <c r="G121" s="1">
        <v>1</v>
      </c>
    </row>
    <row r="122" spans="1:7">
      <c r="A122" s="1">
        <v>20</v>
      </c>
      <c r="C122" s="1">
        <v>5</v>
      </c>
      <c r="D122" s="1">
        <v>5</v>
      </c>
      <c r="E122" s="1">
        <v>5</v>
      </c>
      <c r="G122" s="1">
        <v>1</v>
      </c>
    </row>
    <row r="123" spans="1:7">
      <c r="A123" s="1">
        <v>21</v>
      </c>
      <c r="C123" s="1">
        <v>5</v>
      </c>
      <c r="D123" s="1">
        <v>5</v>
      </c>
      <c r="E123" s="1">
        <v>5</v>
      </c>
      <c r="G123" s="1">
        <v>1</v>
      </c>
    </row>
    <row r="124" spans="1:7">
      <c r="A124" s="1">
        <v>22</v>
      </c>
      <c r="C124" s="1">
        <v>5</v>
      </c>
      <c r="D124" s="1">
        <v>5</v>
      </c>
      <c r="E124" s="1">
        <v>5</v>
      </c>
      <c r="G124" s="1">
        <v>1</v>
      </c>
    </row>
    <row r="125" spans="1:7">
      <c r="A125" s="1">
        <v>23</v>
      </c>
      <c r="C125" s="1">
        <v>5</v>
      </c>
      <c r="D125" s="1">
        <v>0</v>
      </c>
      <c r="E125" s="1">
        <v>0</v>
      </c>
      <c r="G125" s="1">
        <v>1</v>
      </c>
    </row>
    <row r="126" spans="1:7">
      <c r="A126" s="1">
        <v>24</v>
      </c>
      <c r="C126" s="1">
        <v>5</v>
      </c>
      <c r="D126" s="1">
        <v>5</v>
      </c>
      <c r="E126" s="1">
        <v>5</v>
      </c>
      <c r="G126" s="1">
        <v>1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2.3333333333333335</v>
      </c>
      <c r="E131" s="4">
        <f t="shared" si="1"/>
        <v>2.75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2.875</v>
      </c>
      <c r="E132" s="4">
        <f t="shared" si="2"/>
        <v>3.125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437-249A-DC43-B58F-C5988517E491}">
  <dimension ref="A1:H134"/>
  <sheetViews>
    <sheetView topLeftCell="A108" workbookViewId="0">
      <selection activeCell="C12" sqref="C12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0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5</v>
      </c>
      <c r="D5" s="3">
        <v>5</v>
      </c>
      <c r="E5" s="3">
        <v>0</v>
      </c>
    </row>
    <row r="6" spans="1:6">
      <c r="A6" s="1">
        <v>5</v>
      </c>
      <c r="C6" s="3">
        <v>5</v>
      </c>
      <c r="D6" s="3">
        <v>5</v>
      </c>
      <c r="E6" s="3">
        <v>0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5</v>
      </c>
      <c r="D9" s="3">
        <v>5</v>
      </c>
      <c r="E9" s="3">
        <v>0</v>
      </c>
    </row>
    <row r="10" spans="1:6">
      <c r="A10" s="1">
        <v>9</v>
      </c>
      <c r="C10" s="3">
        <v>5</v>
      </c>
      <c r="D10" s="3">
        <v>5</v>
      </c>
      <c r="E10" s="3">
        <v>0</v>
      </c>
    </row>
    <row r="11" spans="1:6">
      <c r="A11" s="1">
        <v>10</v>
      </c>
      <c r="C11" s="3">
        <v>5</v>
      </c>
      <c r="D11" s="3">
        <v>5</v>
      </c>
      <c r="E11" s="3">
        <v>0</v>
      </c>
    </row>
    <row r="12" spans="1:6">
      <c r="A12" s="1">
        <v>11</v>
      </c>
      <c r="C12" s="3">
        <v>5</v>
      </c>
      <c r="D12" s="3">
        <v>5</v>
      </c>
      <c r="E12" s="3">
        <v>0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5</v>
      </c>
      <c r="D15" s="3">
        <v>5</v>
      </c>
      <c r="E15" s="3">
        <v>0</v>
      </c>
    </row>
    <row r="16" spans="1:6">
      <c r="A16" s="1">
        <v>15</v>
      </c>
      <c r="C16" s="3">
        <v>5</v>
      </c>
      <c r="D16" s="3">
        <v>5</v>
      </c>
      <c r="E16" s="3">
        <v>0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5</v>
      </c>
      <c r="D19" s="3">
        <v>5</v>
      </c>
      <c r="E19" s="3">
        <v>0</v>
      </c>
    </row>
    <row r="20" spans="1:8">
      <c r="A20" s="1">
        <v>19</v>
      </c>
      <c r="C20" s="3">
        <v>5</v>
      </c>
      <c r="D20" s="3">
        <v>5</v>
      </c>
      <c r="E20" s="3">
        <v>0</v>
      </c>
    </row>
    <row r="21" spans="1:8">
      <c r="A21" s="1">
        <v>20</v>
      </c>
      <c r="C21" s="3">
        <v>5</v>
      </c>
      <c r="D21" s="3">
        <v>5</v>
      </c>
      <c r="E21" s="3">
        <v>0</v>
      </c>
    </row>
    <row r="22" spans="1:8">
      <c r="A22" s="1">
        <v>21</v>
      </c>
      <c r="C22" s="3">
        <v>5</v>
      </c>
      <c r="D22" s="3">
        <v>5</v>
      </c>
      <c r="E22" s="3">
        <v>0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5</v>
      </c>
      <c r="D25" s="3">
        <v>5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2">
        <v>12</v>
      </c>
      <c r="C39" s="1">
        <v>5</v>
      </c>
      <c r="D39" s="1">
        <v>0</v>
      </c>
      <c r="E39" s="1">
        <v>2</v>
      </c>
      <c r="H39" s="1" t="s">
        <v>80</v>
      </c>
    </row>
    <row r="40" spans="1:8">
      <c r="A40" s="1">
        <v>13</v>
      </c>
      <c r="C40" s="3">
        <v>5</v>
      </c>
      <c r="D40" s="3">
        <v>4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81</v>
      </c>
    </row>
    <row r="42" spans="1:8">
      <c r="A42" s="1">
        <v>15</v>
      </c>
      <c r="C42" s="3">
        <v>5</v>
      </c>
      <c r="D42" s="3">
        <v>5</v>
      </c>
      <c r="E42" s="3">
        <v>5</v>
      </c>
    </row>
    <row r="43" spans="1:8">
      <c r="A43" s="2">
        <v>16</v>
      </c>
      <c r="C43" s="3">
        <v>5</v>
      </c>
      <c r="D43" s="1">
        <v>0</v>
      </c>
      <c r="E43" s="1">
        <v>1</v>
      </c>
      <c r="H43" s="1" t="s">
        <v>82</v>
      </c>
    </row>
    <row r="44" spans="1:8">
      <c r="A44" s="2">
        <v>17</v>
      </c>
      <c r="C44" s="3">
        <v>5</v>
      </c>
      <c r="D44" s="1">
        <v>0</v>
      </c>
      <c r="E44" s="1">
        <v>1</v>
      </c>
      <c r="H44" s="1" t="s">
        <v>83</v>
      </c>
    </row>
    <row r="45" spans="1:8">
      <c r="A45" s="1">
        <v>18</v>
      </c>
      <c r="C45" s="3">
        <v>5</v>
      </c>
      <c r="D45" s="1">
        <v>0</v>
      </c>
      <c r="E45" s="1">
        <v>1</v>
      </c>
      <c r="H45" s="1" t="s">
        <v>84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4</v>
      </c>
      <c r="E49" s="3">
        <v>5</v>
      </c>
      <c r="H49" s="8" t="s">
        <v>85</v>
      </c>
    </row>
    <row r="50" spans="1:8">
      <c r="A50" s="1">
        <v>23</v>
      </c>
      <c r="C50" s="3">
        <v>5</v>
      </c>
      <c r="D50" s="1">
        <v>4</v>
      </c>
      <c r="E50" s="1">
        <v>5</v>
      </c>
      <c r="H50" s="8" t="s">
        <v>86</v>
      </c>
    </row>
    <row r="51" spans="1:8">
      <c r="A51" s="1">
        <v>24</v>
      </c>
      <c r="C51" s="3">
        <v>5</v>
      </c>
      <c r="D51" s="1">
        <v>4</v>
      </c>
      <c r="E51" s="1">
        <v>5</v>
      </c>
      <c r="H51" s="8" t="s">
        <v>85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0</v>
      </c>
      <c r="E54" s="1">
        <v>1</v>
      </c>
      <c r="H54" s="1" t="s">
        <v>87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1</v>
      </c>
    </row>
    <row r="65" spans="1:5">
      <c r="A65" s="1">
        <v>13</v>
      </c>
      <c r="C65" s="1">
        <v>5</v>
      </c>
      <c r="D65" s="1">
        <v>5</v>
      </c>
      <c r="E65" s="1">
        <v>5</v>
      </c>
    </row>
    <row r="66" spans="1:5">
      <c r="A66" s="1">
        <v>14</v>
      </c>
      <c r="C66" s="1">
        <v>5</v>
      </c>
      <c r="D66" s="1">
        <v>4</v>
      </c>
      <c r="E66" s="1">
        <v>5</v>
      </c>
    </row>
    <row r="67" spans="1:5">
      <c r="A67" s="2">
        <v>15</v>
      </c>
      <c r="C67" s="1">
        <v>5</v>
      </c>
      <c r="D67" s="10">
        <v>2</v>
      </c>
      <c r="E67" s="10">
        <v>3</v>
      </c>
    </row>
    <row r="68" spans="1:5">
      <c r="A68" s="1">
        <v>16</v>
      </c>
      <c r="C68" s="1">
        <v>5</v>
      </c>
      <c r="D68" s="1">
        <v>4</v>
      </c>
      <c r="E68" s="1">
        <v>5</v>
      </c>
    </row>
    <row r="69" spans="1:5">
      <c r="A69" s="1">
        <v>17</v>
      </c>
      <c r="C69" s="1">
        <v>5</v>
      </c>
      <c r="D69" s="1">
        <v>5</v>
      </c>
      <c r="E69" s="1">
        <v>5</v>
      </c>
    </row>
    <row r="70" spans="1:5">
      <c r="A70" s="2">
        <v>18</v>
      </c>
      <c r="C70" s="1">
        <v>5</v>
      </c>
      <c r="D70" s="1">
        <v>2</v>
      </c>
      <c r="E70" s="1">
        <v>0</v>
      </c>
    </row>
    <row r="71" spans="1:5">
      <c r="A71" s="1">
        <v>19</v>
      </c>
      <c r="C71" s="1">
        <v>5</v>
      </c>
      <c r="D71" s="1">
        <v>3</v>
      </c>
      <c r="E71" s="1">
        <v>3</v>
      </c>
    </row>
    <row r="72" spans="1:5">
      <c r="A72" s="1">
        <v>20</v>
      </c>
      <c r="C72" s="1">
        <v>5</v>
      </c>
      <c r="D72" s="1">
        <v>5</v>
      </c>
      <c r="E72" s="1">
        <v>5</v>
      </c>
    </row>
    <row r="73" spans="1:5">
      <c r="A73" s="1">
        <v>21</v>
      </c>
      <c r="C73" s="1">
        <v>5</v>
      </c>
      <c r="D73" s="1">
        <v>5</v>
      </c>
      <c r="E73" s="1">
        <v>5</v>
      </c>
    </row>
    <row r="74" spans="1:5">
      <c r="A74" s="2">
        <v>22</v>
      </c>
      <c r="C74" s="1">
        <v>5</v>
      </c>
      <c r="D74" s="3">
        <v>0</v>
      </c>
      <c r="E74" s="3">
        <v>3</v>
      </c>
    </row>
    <row r="75" spans="1:5">
      <c r="A75" s="1">
        <v>23</v>
      </c>
      <c r="C75" s="1">
        <v>5</v>
      </c>
      <c r="D75" s="1">
        <v>0</v>
      </c>
      <c r="E75" s="1">
        <v>0</v>
      </c>
    </row>
    <row r="76" spans="1:5">
      <c r="A76" s="1">
        <v>24</v>
      </c>
      <c r="C76" s="1">
        <v>5</v>
      </c>
      <c r="D76" s="1">
        <v>0</v>
      </c>
      <c r="E76" s="1">
        <v>0</v>
      </c>
    </row>
    <row r="78" spans="1:5">
      <c r="A78" s="1">
        <v>1</v>
      </c>
      <c r="B78" s="1" t="s">
        <v>11</v>
      </c>
      <c r="C78" s="1">
        <v>5</v>
      </c>
      <c r="D78" s="1">
        <v>0</v>
      </c>
      <c r="E78" s="1">
        <v>1</v>
      </c>
    </row>
    <row r="79" spans="1:5">
      <c r="A79" s="1">
        <v>2</v>
      </c>
      <c r="C79" s="1">
        <v>5</v>
      </c>
      <c r="D79" s="1">
        <v>0</v>
      </c>
      <c r="E79" s="1">
        <v>0</v>
      </c>
    </row>
    <row r="80" spans="1:5">
      <c r="A80" s="1">
        <v>3</v>
      </c>
      <c r="C80" s="1">
        <v>5</v>
      </c>
      <c r="D80" s="1">
        <v>5</v>
      </c>
      <c r="E80" s="1">
        <v>5</v>
      </c>
    </row>
    <row r="81" spans="1:5">
      <c r="A81" s="1">
        <v>4</v>
      </c>
      <c r="C81" s="1">
        <v>5</v>
      </c>
      <c r="D81" s="1">
        <v>5</v>
      </c>
      <c r="E81" s="1">
        <v>5</v>
      </c>
    </row>
    <row r="82" spans="1:5">
      <c r="A82" s="1">
        <v>5</v>
      </c>
      <c r="C82" s="1">
        <v>5</v>
      </c>
      <c r="D82" s="1">
        <v>5</v>
      </c>
      <c r="E82" s="1">
        <v>5</v>
      </c>
    </row>
    <row r="83" spans="1:5">
      <c r="A83" s="1">
        <v>6</v>
      </c>
      <c r="C83" s="1">
        <v>5</v>
      </c>
      <c r="D83" s="1">
        <v>5</v>
      </c>
      <c r="E83" s="1">
        <v>5</v>
      </c>
    </row>
    <row r="84" spans="1:5">
      <c r="A84" s="1">
        <v>7</v>
      </c>
      <c r="C84" s="1">
        <v>5</v>
      </c>
      <c r="D84" s="1">
        <v>5</v>
      </c>
      <c r="E84" s="1">
        <v>5</v>
      </c>
    </row>
    <row r="85" spans="1:5">
      <c r="A85" s="1">
        <v>8</v>
      </c>
      <c r="C85" s="1">
        <v>5</v>
      </c>
      <c r="D85" s="1">
        <v>5</v>
      </c>
      <c r="E85" s="1">
        <v>5</v>
      </c>
    </row>
    <row r="86" spans="1:5">
      <c r="A86" s="1">
        <v>9</v>
      </c>
      <c r="C86" s="1">
        <v>5</v>
      </c>
      <c r="D86" s="1">
        <v>5</v>
      </c>
      <c r="E86" s="1">
        <v>5</v>
      </c>
    </row>
    <row r="87" spans="1:5">
      <c r="A87" s="1">
        <v>10</v>
      </c>
      <c r="C87" s="1">
        <v>5</v>
      </c>
      <c r="D87" s="1">
        <v>5</v>
      </c>
      <c r="E87" s="1">
        <v>5</v>
      </c>
    </row>
    <row r="88" spans="1:5">
      <c r="A88" s="1">
        <v>11</v>
      </c>
      <c r="C88" s="1">
        <v>5</v>
      </c>
      <c r="D88" s="1">
        <v>5</v>
      </c>
      <c r="E88" s="1">
        <v>5</v>
      </c>
    </row>
    <row r="89" spans="1:5">
      <c r="A89" s="1">
        <v>12</v>
      </c>
      <c r="C89" s="1">
        <v>5</v>
      </c>
      <c r="D89" s="1">
        <v>5</v>
      </c>
      <c r="E89" s="1">
        <v>5</v>
      </c>
    </row>
    <row r="90" spans="1:5">
      <c r="A90" s="1">
        <v>13</v>
      </c>
      <c r="C90" s="1">
        <v>5</v>
      </c>
      <c r="D90" s="1">
        <v>4</v>
      </c>
      <c r="E90" s="1">
        <v>5</v>
      </c>
    </row>
    <row r="91" spans="1:5">
      <c r="A91" s="1">
        <v>14</v>
      </c>
      <c r="C91" s="1">
        <v>5</v>
      </c>
      <c r="D91" s="1">
        <v>5</v>
      </c>
      <c r="E91" s="1">
        <v>5</v>
      </c>
    </row>
    <row r="92" spans="1:5">
      <c r="A92" s="1">
        <v>15</v>
      </c>
      <c r="C92" s="1">
        <v>5</v>
      </c>
      <c r="D92" s="1">
        <v>5</v>
      </c>
      <c r="E92" s="1">
        <v>5</v>
      </c>
    </row>
    <row r="93" spans="1:5">
      <c r="A93" s="1">
        <v>16</v>
      </c>
      <c r="C93" s="1">
        <v>5</v>
      </c>
      <c r="D93" s="1">
        <v>0</v>
      </c>
      <c r="E93" s="1">
        <v>0</v>
      </c>
    </row>
    <row r="94" spans="1:5">
      <c r="A94" s="1">
        <v>17</v>
      </c>
      <c r="C94" s="1">
        <v>5</v>
      </c>
      <c r="D94" s="1">
        <v>5</v>
      </c>
      <c r="E94" s="1">
        <v>5</v>
      </c>
    </row>
    <row r="95" spans="1:5">
      <c r="A95" s="1">
        <v>18</v>
      </c>
      <c r="C95" s="1">
        <v>5</v>
      </c>
      <c r="D95" s="1">
        <v>5</v>
      </c>
      <c r="E95" s="1">
        <v>5</v>
      </c>
    </row>
    <row r="96" spans="1:5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5</v>
      </c>
      <c r="E98" s="1">
        <v>5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4.166666666666667</v>
      </c>
      <c r="D130" s="4">
        <f t="shared" ref="D130:E130" si="0">AVERAGE(D2:D25)</f>
        <v>3.9583333333333335</v>
      </c>
      <c r="E130" s="4">
        <f t="shared" si="0"/>
        <v>1.0416666666666667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3.7083333333333335</v>
      </c>
      <c r="E131" s="4">
        <f t="shared" si="1"/>
        <v>4.083333333333333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3.5416666666666665</v>
      </c>
      <c r="E132" s="4">
        <f t="shared" si="2"/>
        <v>3.7916666666666665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3.7083333333333335</v>
      </c>
      <c r="E133" s="4">
        <f t="shared" si="3"/>
        <v>3.7916666666666665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FA3E-9369-DD40-A333-850E3CAE87E3}">
  <dimension ref="A1:H134"/>
  <sheetViews>
    <sheetView topLeftCell="A104" workbookViewId="0">
      <selection activeCell="A104" sqref="A1:XFD10485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3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H42" s="1" t="s">
        <v>16</v>
      </c>
    </row>
    <row r="43" spans="1:8">
      <c r="A43" s="2">
        <v>16</v>
      </c>
      <c r="C43" s="1">
        <v>5</v>
      </c>
      <c r="D43" s="1">
        <v>5</v>
      </c>
      <c r="E43" s="1">
        <v>5</v>
      </c>
      <c r="H43" s="1" t="s">
        <v>17</v>
      </c>
    </row>
    <row r="44" spans="1:8">
      <c r="A44" s="2">
        <v>17</v>
      </c>
      <c r="C44" s="1">
        <v>5</v>
      </c>
      <c r="D44" s="1">
        <v>5</v>
      </c>
      <c r="E44" s="1">
        <v>5</v>
      </c>
      <c r="H44" s="1" t="s">
        <v>18</v>
      </c>
    </row>
    <row r="45" spans="1:8">
      <c r="A45" s="1">
        <v>18</v>
      </c>
      <c r="C45" s="1">
        <v>5</v>
      </c>
      <c r="D45" s="1">
        <v>5</v>
      </c>
      <c r="E45" s="1">
        <v>5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1">
        <v>5</v>
      </c>
      <c r="D50" s="1">
        <v>5</v>
      </c>
      <c r="E50" s="1">
        <v>5</v>
      </c>
    </row>
    <row r="51" spans="1:8">
      <c r="A51" s="1">
        <v>24</v>
      </c>
      <c r="C51" s="1">
        <v>5</v>
      </c>
      <c r="D51" s="1">
        <v>5</v>
      </c>
      <c r="E51" s="1">
        <v>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0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5</v>
      </c>
      <c r="E66" s="1">
        <v>5</v>
      </c>
    </row>
    <row r="67" spans="1:8">
      <c r="A67" s="1">
        <v>15</v>
      </c>
      <c r="C67" s="1">
        <v>5</v>
      </c>
      <c r="D67" s="1">
        <v>3</v>
      </c>
      <c r="E67" s="1">
        <v>3</v>
      </c>
    </row>
    <row r="68" spans="1:8">
      <c r="A68" s="1">
        <v>16</v>
      </c>
      <c r="C68" s="1">
        <v>5</v>
      </c>
      <c r="D68" s="1">
        <v>5</v>
      </c>
      <c r="E68" s="1">
        <v>5</v>
      </c>
    </row>
    <row r="69" spans="1:8">
      <c r="A69" s="1">
        <v>17</v>
      </c>
      <c r="C69" s="1">
        <v>5</v>
      </c>
      <c r="D69" s="1">
        <v>0</v>
      </c>
      <c r="E69" s="1">
        <v>0</v>
      </c>
    </row>
    <row r="70" spans="1:8">
      <c r="A70" s="1">
        <v>18</v>
      </c>
      <c r="C70" s="1">
        <v>5</v>
      </c>
      <c r="D70" s="10">
        <v>5</v>
      </c>
      <c r="E70" s="10">
        <v>1</v>
      </c>
      <c r="H70" s="1" t="s">
        <v>21</v>
      </c>
    </row>
    <row r="71" spans="1:8">
      <c r="A71" s="1">
        <v>19</v>
      </c>
      <c r="C71" s="1">
        <v>5</v>
      </c>
      <c r="D71" s="1">
        <v>3</v>
      </c>
      <c r="E71" s="1">
        <v>3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3">
        <v>5</v>
      </c>
      <c r="D74" s="3">
        <v>0</v>
      </c>
      <c r="E74" s="3">
        <v>0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24</v>
      </c>
    </row>
    <row r="76" spans="1:8">
      <c r="A76" s="1">
        <v>24</v>
      </c>
      <c r="C76" s="1">
        <v>5</v>
      </c>
      <c r="D76" s="1">
        <v>5</v>
      </c>
      <c r="E76" s="1">
        <v>5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5</v>
      </c>
      <c r="E87" s="1">
        <v>5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5</v>
      </c>
      <c r="E90" s="1">
        <v>5</v>
      </c>
    </row>
    <row r="91" spans="1:8">
      <c r="A91" s="1">
        <v>14</v>
      </c>
      <c r="C91" s="1">
        <v>5</v>
      </c>
      <c r="D91" s="1">
        <v>5</v>
      </c>
      <c r="E91" s="1">
        <v>5</v>
      </c>
    </row>
    <row r="92" spans="1:8">
      <c r="A92" s="1">
        <v>15</v>
      </c>
      <c r="C92" s="1">
        <v>5</v>
      </c>
      <c r="D92" s="1">
        <v>5</v>
      </c>
      <c r="E92" s="1">
        <v>5</v>
      </c>
    </row>
    <row r="93" spans="1:8">
      <c r="A93" s="1">
        <v>16</v>
      </c>
      <c r="C93" s="1">
        <v>5</v>
      </c>
      <c r="D93" s="1">
        <v>0</v>
      </c>
      <c r="E93" s="1">
        <v>0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3">
        <v>5</v>
      </c>
      <c r="D99" s="3">
        <v>0</v>
      </c>
      <c r="E99" s="3">
        <v>0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H100" s="1" t="s">
        <v>28</v>
      </c>
    </row>
    <row r="101" spans="1:8">
      <c r="A101" s="1">
        <v>24</v>
      </c>
      <c r="C101" s="1">
        <v>5</v>
      </c>
      <c r="D101" s="1">
        <v>5</v>
      </c>
      <c r="E101" s="1">
        <v>5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4.5</v>
      </c>
      <c r="E131" s="4">
        <f t="shared" si="1"/>
        <v>4.625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</v>
      </c>
      <c r="E132" s="4">
        <f t="shared" si="2"/>
        <v>3.8333333333333335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4.166666666666667</v>
      </c>
      <c r="E133" s="4">
        <f t="shared" si="3"/>
        <v>4.208333333333333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89AF-2DE2-A44F-B48A-48BB39E3E0E0}">
  <dimension ref="A1:H134"/>
  <sheetViews>
    <sheetView topLeftCell="A110" workbookViewId="0">
      <selection activeCell="F67" sqref="F67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3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H42" s="1" t="s">
        <v>16</v>
      </c>
    </row>
    <row r="43" spans="1:8">
      <c r="A43" s="2">
        <v>16</v>
      </c>
      <c r="C43" s="1">
        <v>5</v>
      </c>
      <c r="D43" s="1">
        <v>5</v>
      </c>
      <c r="E43" s="1">
        <v>5</v>
      </c>
      <c r="H43" s="1" t="s">
        <v>17</v>
      </c>
    </row>
    <row r="44" spans="1:8">
      <c r="A44" s="2">
        <v>17</v>
      </c>
      <c r="C44" s="1">
        <v>5</v>
      </c>
      <c r="D44" s="1">
        <v>0</v>
      </c>
      <c r="E44" s="1">
        <v>0</v>
      </c>
      <c r="H44" s="1" t="s">
        <v>18</v>
      </c>
    </row>
    <row r="45" spans="1:8">
      <c r="A45" s="1">
        <v>18</v>
      </c>
      <c r="C45" s="1">
        <v>5</v>
      </c>
      <c r="D45" s="1">
        <v>0</v>
      </c>
      <c r="E45" s="1">
        <v>0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1">
        <v>5</v>
      </c>
      <c r="D50" s="1">
        <v>5</v>
      </c>
      <c r="E50" s="1">
        <v>5</v>
      </c>
    </row>
    <row r="51" spans="1:8">
      <c r="A51" s="1">
        <v>24</v>
      </c>
      <c r="C51" s="1">
        <v>5</v>
      </c>
      <c r="D51" s="1">
        <v>4</v>
      </c>
      <c r="E51" s="1">
        <v>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0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5</v>
      </c>
      <c r="E66" s="1">
        <v>5</v>
      </c>
    </row>
    <row r="67" spans="1:8">
      <c r="A67" s="1">
        <v>15</v>
      </c>
      <c r="C67" s="1">
        <v>5</v>
      </c>
      <c r="D67" s="1">
        <v>5</v>
      </c>
      <c r="E67" s="1">
        <v>5</v>
      </c>
    </row>
    <row r="68" spans="1:8">
      <c r="A68" s="1">
        <v>16</v>
      </c>
      <c r="C68" s="1">
        <v>5</v>
      </c>
      <c r="D68" s="1">
        <v>5</v>
      </c>
      <c r="E68" s="1">
        <v>5</v>
      </c>
    </row>
    <row r="69" spans="1:8">
      <c r="A69" s="1">
        <v>17</v>
      </c>
      <c r="C69" s="1">
        <v>5</v>
      </c>
      <c r="D69" s="1">
        <v>0</v>
      </c>
      <c r="E69" s="1">
        <v>0</v>
      </c>
    </row>
    <row r="70" spans="1:8">
      <c r="A70" s="1">
        <v>18</v>
      </c>
      <c r="C70" s="1">
        <v>5</v>
      </c>
      <c r="D70" s="10">
        <v>5</v>
      </c>
      <c r="E70" s="10">
        <v>1</v>
      </c>
      <c r="H70" s="1" t="s">
        <v>21</v>
      </c>
    </row>
    <row r="71" spans="1:8">
      <c r="A71" s="1">
        <v>19</v>
      </c>
      <c r="C71" s="1">
        <v>5</v>
      </c>
      <c r="D71" s="1">
        <v>3</v>
      </c>
      <c r="E71" s="1">
        <v>3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3">
        <v>5</v>
      </c>
      <c r="D74" s="3">
        <v>0</v>
      </c>
      <c r="E74" s="3">
        <v>0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24</v>
      </c>
    </row>
    <row r="76" spans="1:8">
      <c r="A76" s="1">
        <v>24</v>
      </c>
      <c r="C76" s="1">
        <v>5</v>
      </c>
      <c r="D76" s="1">
        <v>5</v>
      </c>
      <c r="E76" s="1">
        <v>5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5</v>
      </c>
      <c r="E87" s="1">
        <v>5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5</v>
      </c>
      <c r="E90" s="1">
        <v>5</v>
      </c>
    </row>
    <row r="91" spans="1:8">
      <c r="A91" s="1">
        <v>14</v>
      </c>
      <c r="C91" s="1">
        <v>5</v>
      </c>
      <c r="D91" s="1">
        <v>5</v>
      </c>
      <c r="E91" s="1">
        <v>5</v>
      </c>
    </row>
    <row r="92" spans="1:8">
      <c r="A92" s="1">
        <v>15</v>
      </c>
      <c r="C92" s="1">
        <v>5</v>
      </c>
      <c r="D92" s="1">
        <v>5</v>
      </c>
      <c r="E92" s="1">
        <v>5</v>
      </c>
    </row>
    <row r="93" spans="1:8">
      <c r="A93" s="1">
        <v>16</v>
      </c>
      <c r="C93" s="1">
        <v>5</v>
      </c>
      <c r="D93" s="1">
        <v>0</v>
      </c>
      <c r="E93" s="1">
        <v>0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3">
        <v>5</v>
      </c>
      <c r="D99" s="3">
        <v>0</v>
      </c>
      <c r="E99" s="3">
        <v>0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H100" s="1" t="s">
        <v>28</v>
      </c>
    </row>
    <row r="101" spans="1:8">
      <c r="A101" s="1">
        <v>24</v>
      </c>
      <c r="C101" s="1">
        <v>5</v>
      </c>
      <c r="D101" s="1">
        <v>5</v>
      </c>
      <c r="E101" s="1">
        <v>5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3.8333333333333335</v>
      </c>
      <c r="E131" s="4">
        <f t="shared" si="1"/>
        <v>4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4.083333333333333</v>
      </c>
      <c r="E132" s="4">
        <f t="shared" si="2"/>
        <v>3.9166666666666665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4.166666666666667</v>
      </c>
      <c r="E133" s="4">
        <f t="shared" si="3"/>
        <v>4.208333333333333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C103-9D8A-EC4C-A118-067070DB0966}">
  <dimension ref="A1:H134"/>
  <sheetViews>
    <sheetView topLeftCell="A95" workbookViewId="0">
      <selection activeCell="D76" sqref="D76:E76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3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H42" s="1" t="s">
        <v>16</v>
      </c>
    </row>
    <row r="43" spans="1:8">
      <c r="A43" s="2">
        <v>16</v>
      </c>
      <c r="C43" s="1">
        <v>5</v>
      </c>
      <c r="D43" s="1">
        <v>5</v>
      </c>
      <c r="E43" s="1">
        <v>5</v>
      </c>
      <c r="H43" s="1" t="s">
        <v>17</v>
      </c>
    </row>
    <row r="44" spans="1:8">
      <c r="A44" s="2">
        <v>17</v>
      </c>
      <c r="C44" s="1">
        <v>5</v>
      </c>
      <c r="D44" s="1">
        <v>0</v>
      </c>
      <c r="E44" s="1">
        <v>0</v>
      </c>
      <c r="H44" s="1" t="s">
        <v>18</v>
      </c>
    </row>
    <row r="45" spans="1:8">
      <c r="A45" s="1">
        <v>18</v>
      </c>
      <c r="C45" s="1">
        <v>5</v>
      </c>
      <c r="D45" s="1">
        <v>1</v>
      </c>
      <c r="E45" s="1">
        <v>3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1">
        <v>5</v>
      </c>
      <c r="D50" s="1">
        <v>5</v>
      </c>
      <c r="E50" s="1">
        <v>5</v>
      </c>
    </row>
    <row r="51" spans="1:8">
      <c r="A51" s="1">
        <v>24</v>
      </c>
      <c r="C51" s="1">
        <v>5</v>
      </c>
      <c r="D51" s="1">
        <v>4</v>
      </c>
      <c r="E51" s="1">
        <v>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0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5</v>
      </c>
      <c r="E66" s="1">
        <v>5</v>
      </c>
    </row>
    <row r="67" spans="1:8">
      <c r="A67" s="1">
        <v>15</v>
      </c>
      <c r="C67" s="1">
        <v>5</v>
      </c>
      <c r="D67" s="1">
        <v>5</v>
      </c>
      <c r="E67" s="1">
        <v>5</v>
      </c>
    </row>
    <row r="68" spans="1:8">
      <c r="A68" s="1">
        <v>16</v>
      </c>
      <c r="C68" s="1">
        <v>5</v>
      </c>
      <c r="D68" s="1">
        <v>5</v>
      </c>
      <c r="E68" s="1">
        <v>5</v>
      </c>
    </row>
    <row r="69" spans="1:8">
      <c r="A69" s="1">
        <v>17</v>
      </c>
      <c r="C69" s="1">
        <v>5</v>
      </c>
      <c r="D69" s="1">
        <v>0</v>
      </c>
      <c r="E69" s="1">
        <v>0</v>
      </c>
    </row>
    <row r="70" spans="1:8">
      <c r="A70" s="1">
        <v>18</v>
      </c>
      <c r="C70" s="1">
        <v>5</v>
      </c>
      <c r="D70" s="10">
        <v>5</v>
      </c>
      <c r="E70" s="10">
        <v>1</v>
      </c>
      <c r="H70" s="1" t="s">
        <v>21</v>
      </c>
    </row>
    <row r="71" spans="1:8">
      <c r="A71" s="1">
        <v>19</v>
      </c>
      <c r="C71" s="1">
        <v>5</v>
      </c>
      <c r="D71" s="1">
        <v>3</v>
      </c>
      <c r="E71" s="1">
        <v>3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3">
        <v>5</v>
      </c>
      <c r="D74" s="3">
        <v>0</v>
      </c>
      <c r="E74" s="3">
        <v>0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24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5</v>
      </c>
      <c r="E87" s="1">
        <v>5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5</v>
      </c>
      <c r="E90" s="1">
        <v>5</v>
      </c>
    </row>
    <row r="91" spans="1:8">
      <c r="A91" s="1">
        <v>14</v>
      </c>
      <c r="C91" s="1">
        <v>5</v>
      </c>
      <c r="D91" s="1">
        <v>5</v>
      </c>
      <c r="E91" s="1">
        <v>5</v>
      </c>
    </row>
    <row r="92" spans="1:8">
      <c r="A92" s="1">
        <v>15</v>
      </c>
      <c r="C92" s="1">
        <v>5</v>
      </c>
      <c r="D92" s="1">
        <v>5</v>
      </c>
      <c r="E92" s="1">
        <v>5</v>
      </c>
    </row>
    <row r="93" spans="1:8">
      <c r="A93" s="1">
        <v>16</v>
      </c>
      <c r="C93" s="1">
        <v>5</v>
      </c>
      <c r="D93" s="1">
        <v>0</v>
      </c>
      <c r="E93" s="1">
        <v>0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3">
        <v>5</v>
      </c>
      <c r="D99" s="3">
        <v>0</v>
      </c>
      <c r="E99" s="3">
        <v>0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H100" s="1" t="s">
        <v>28</v>
      </c>
    </row>
    <row r="101" spans="1:8">
      <c r="A101" s="1">
        <v>24</v>
      </c>
      <c r="C101" s="1">
        <v>5</v>
      </c>
      <c r="D101" s="1">
        <v>5</v>
      </c>
      <c r="E101" s="1">
        <v>5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3.875</v>
      </c>
      <c r="E131" s="4">
        <f t="shared" si="1"/>
        <v>4.125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3.875</v>
      </c>
      <c r="E132" s="4">
        <f t="shared" si="2"/>
        <v>3.7083333333333335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4.166666666666667</v>
      </c>
      <c r="E133" s="4">
        <f t="shared" si="3"/>
        <v>4.208333333333333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5FD-8BCC-2746-95F4-2D27DA5642C5}">
  <dimension ref="A1:H134"/>
  <sheetViews>
    <sheetView topLeftCell="A98" workbookViewId="0">
      <selection activeCell="E43" sqref="E43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0</v>
      </c>
      <c r="E31" s="3">
        <v>0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3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H42" s="1" t="s">
        <v>16</v>
      </c>
    </row>
    <row r="43" spans="1:8">
      <c r="A43" s="2">
        <v>16</v>
      </c>
      <c r="C43" s="1">
        <v>5</v>
      </c>
      <c r="D43" s="1">
        <v>0</v>
      </c>
      <c r="E43" s="1">
        <v>0</v>
      </c>
      <c r="H43" s="1" t="s">
        <v>17</v>
      </c>
    </row>
    <row r="44" spans="1:8">
      <c r="A44" s="2">
        <v>17</v>
      </c>
      <c r="C44" s="1">
        <v>5</v>
      </c>
      <c r="D44" s="1">
        <v>5</v>
      </c>
      <c r="E44" s="1">
        <v>5</v>
      </c>
      <c r="H44" s="1" t="s">
        <v>18</v>
      </c>
    </row>
    <row r="45" spans="1:8">
      <c r="A45" s="1">
        <v>18</v>
      </c>
      <c r="C45" s="1">
        <v>5</v>
      </c>
      <c r="D45" s="1">
        <v>1</v>
      </c>
      <c r="E45" s="1">
        <v>3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1">
        <v>5</v>
      </c>
      <c r="D50" s="1">
        <v>5</v>
      </c>
      <c r="E50" s="1">
        <v>5</v>
      </c>
    </row>
    <row r="51" spans="1:8">
      <c r="A51" s="1">
        <v>24</v>
      </c>
      <c r="C51" s="1">
        <v>5</v>
      </c>
      <c r="D51" s="1">
        <v>4</v>
      </c>
      <c r="E51" s="1">
        <v>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0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5</v>
      </c>
      <c r="E66" s="1">
        <v>5</v>
      </c>
    </row>
    <row r="67" spans="1:8">
      <c r="A67" s="1">
        <v>15</v>
      </c>
      <c r="C67" s="1">
        <v>5</v>
      </c>
      <c r="D67" s="1">
        <v>5</v>
      </c>
      <c r="E67" s="1">
        <v>5</v>
      </c>
    </row>
    <row r="68" spans="1:8">
      <c r="A68" s="1">
        <v>16</v>
      </c>
      <c r="C68" s="1">
        <v>5</v>
      </c>
      <c r="D68" s="1">
        <v>5</v>
      </c>
      <c r="E68" s="1">
        <v>5</v>
      </c>
    </row>
    <row r="69" spans="1:8">
      <c r="A69" s="1">
        <v>17</v>
      </c>
      <c r="C69" s="1">
        <v>5</v>
      </c>
      <c r="D69" s="1">
        <v>5</v>
      </c>
      <c r="E69" s="1">
        <v>5</v>
      </c>
    </row>
    <row r="70" spans="1:8">
      <c r="A70" s="1">
        <v>18</v>
      </c>
      <c r="C70" s="1">
        <v>5</v>
      </c>
      <c r="D70" s="1">
        <v>1</v>
      </c>
      <c r="E70" s="1">
        <v>0</v>
      </c>
      <c r="H70" s="1" t="s">
        <v>21</v>
      </c>
    </row>
    <row r="71" spans="1:8">
      <c r="A71" s="1">
        <v>19</v>
      </c>
      <c r="C71" s="1">
        <v>5</v>
      </c>
      <c r="D71" s="1">
        <v>3</v>
      </c>
      <c r="E71" s="1">
        <v>3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3">
        <v>5</v>
      </c>
      <c r="D74" s="3">
        <v>5</v>
      </c>
      <c r="E74" s="3">
        <v>5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24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5</v>
      </c>
      <c r="E87" s="1">
        <v>5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5</v>
      </c>
      <c r="E90" s="1">
        <v>5</v>
      </c>
    </row>
    <row r="91" spans="1:8">
      <c r="A91" s="1">
        <v>14</v>
      </c>
      <c r="C91" s="1">
        <v>5</v>
      </c>
      <c r="D91" s="1">
        <v>5</v>
      </c>
      <c r="E91" s="1">
        <v>5</v>
      </c>
    </row>
    <row r="92" spans="1:8">
      <c r="A92" s="1">
        <v>15</v>
      </c>
      <c r="C92" s="1">
        <v>5</v>
      </c>
      <c r="D92" s="1">
        <v>5</v>
      </c>
      <c r="E92" s="1">
        <v>5</v>
      </c>
    </row>
    <row r="93" spans="1:8">
      <c r="A93" s="1">
        <v>16</v>
      </c>
      <c r="C93" s="1">
        <v>5</v>
      </c>
      <c r="D93" s="1">
        <v>0</v>
      </c>
      <c r="E93" s="1">
        <v>0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3">
        <v>5</v>
      </c>
      <c r="D99" s="3">
        <v>0</v>
      </c>
      <c r="E99" s="3">
        <v>0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H100" s="1" t="s">
        <v>28</v>
      </c>
    </row>
    <row r="101" spans="1:8">
      <c r="A101" s="1">
        <v>24</v>
      </c>
      <c r="C101" s="1">
        <v>5</v>
      </c>
      <c r="D101" s="1">
        <v>5</v>
      </c>
      <c r="E101" s="1">
        <v>5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3.875</v>
      </c>
      <c r="E131" s="4">
        <f t="shared" si="1"/>
        <v>4.125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4.125</v>
      </c>
      <c r="E132" s="4">
        <f t="shared" si="2"/>
        <v>4.083333333333333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4.166666666666667</v>
      </c>
      <c r="E133" s="4">
        <f t="shared" si="3"/>
        <v>4.208333333333333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4.791666666666667</v>
      </c>
      <c r="E134" s="4">
        <f t="shared" si="4"/>
        <v>4.791666666666667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7F9B-22E0-7543-B526-6C2B92293A86}">
  <dimension ref="A1:H134"/>
  <sheetViews>
    <sheetView topLeftCell="A95" workbookViewId="0">
      <selection activeCell="E43" sqref="E43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</row>
    <row r="3" spans="1:6">
      <c r="A3" s="1">
        <v>2</v>
      </c>
      <c r="C3" s="3">
        <v>5</v>
      </c>
      <c r="D3" s="3">
        <v>5</v>
      </c>
      <c r="E3" s="3">
        <v>5</v>
      </c>
    </row>
    <row r="4" spans="1:6">
      <c r="A4" s="1">
        <v>3</v>
      </c>
      <c r="C4" s="3">
        <v>5</v>
      </c>
      <c r="D4" s="3">
        <v>5</v>
      </c>
      <c r="E4" s="3">
        <v>5</v>
      </c>
    </row>
    <row r="5" spans="1:6">
      <c r="A5" s="1">
        <v>4</v>
      </c>
      <c r="C5" s="3">
        <v>5</v>
      </c>
      <c r="D5" s="3">
        <v>5</v>
      </c>
      <c r="E5" s="3">
        <v>5</v>
      </c>
    </row>
    <row r="6" spans="1:6">
      <c r="A6" s="1">
        <v>5</v>
      </c>
      <c r="C6" s="3">
        <v>5</v>
      </c>
      <c r="D6" s="3">
        <v>5</v>
      </c>
      <c r="E6" s="3">
        <v>5</v>
      </c>
    </row>
    <row r="7" spans="1:6">
      <c r="A7" s="1">
        <v>6</v>
      </c>
      <c r="C7" s="3">
        <v>5</v>
      </c>
      <c r="D7" s="3">
        <v>5</v>
      </c>
      <c r="E7" s="3">
        <v>5</v>
      </c>
    </row>
    <row r="8" spans="1:6">
      <c r="A8" s="1">
        <v>7</v>
      </c>
      <c r="C8" s="3">
        <v>5</v>
      </c>
      <c r="D8" s="3">
        <v>5</v>
      </c>
      <c r="E8" s="3">
        <v>5</v>
      </c>
    </row>
    <row r="9" spans="1:6">
      <c r="A9" s="1">
        <v>8</v>
      </c>
      <c r="C9" s="3">
        <v>5</v>
      </c>
      <c r="D9" s="3">
        <v>5</v>
      </c>
      <c r="E9" s="3">
        <v>5</v>
      </c>
    </row>
    <row r="10" spans="1:6">
      <c r="A10" s="1">
        <v>9</v>
      </c>
      <c r="C10" s="3">
        <v>5</v>
      </c>
      <c r="D10" s="3">
        <v>5</v>
      </c>
      <c r="E10" s="3">
        <v>5</v>
      </c>
    </row>
    <row r="11" spans="1:6">
      <c r="A11" s="1">
        <v>10</v>
      </c>
      <c r="C11" s="3">
        <v>5</v>
      </c>
      <c r="D11" s="3">
        <v>5</v>
      </c>
      <c r="E11" s="3">
        <v>5</v>
      </c>
    </row>
    <row r="12" spans="1:6">
      <c r="A12" s="1">
        <v>11</v>
      </c>
      <c r="C12" s="3">
        <v>5</v>
      </c>
      <c r="D12" s="3">
        <v>5</v>
      </c>
      <c r="E12" s="3">
        <v>5</v>
      </c>
    </row>
    <row r="13" spans="1:6">
      <c r="A13" s="1">
        <v>12</v>
      </c>
      <c r="C13" s="3">
        <v>5</v>
      </c>
      <c r="D13" s="3">
        <v>5</v>
      </c>
      <c r="E13" s="3">
        <v>5</v>
      </c>
    </row>
    <row r="14" spans="1:6">
      <c r="A14" s="1">
        <v>13</v>
      </c>
      <c r="C14" s="3">
        <v>5</v>
      </c>
      <c r="D14" s="3">
        <v>5</v>
      </c>
      <c r="E14" s="3">
        <v>5</v>
      </c>
    </row>
    <row r="15" spans="1:6">
      <c r="A15" s="1">
        <v>14</v>
      </c>
      <c r="C15" s="3">
        <v>5</v>
      </c>
      <c r="D15" s="3">
        <v>5</v>
      </c>
      <c r="E15" s="3">
        <v>5</v>
      </c>
    </row>
    <row r="16" spans="1:6">
      <c r="A16" s="1">
        <v>15</v>
      </c>
      <c r="C16" s="3">
        <v>5</v>
      </c>
      <c r="D16" s="3">
        <v>5</v>
      </c>
      <c r="E16" s="3">
        <v>5</v>
      </c>
    </row>
    <row r="17" spans="1:8">
      <c r="A17" s="1">
        <v>16</v>
      </c>
      <c r="C17" s="3">
        <v>5</v>
      </c>
      <c r="D17" s="3">
        <v>5</v>
      </c>
      <c r="E17" s="3">
        <v>5</v>
      </c>
    </row>
    <row r="18" spans="1:8">
      <c r="A18" s="1">
        <v>17</v>
      </c>
      <c r="C18" s="3">
        <v>5</v>
      </c>
      <c r="D18" s="3">
        <v>5</v>
      </c>
      <c r="E18" s="3">
        <v>5</v>
      </c>
    </row>
    <row r="19" spans="1:8">
      <c r="A19" s="1">
        <v>18</v>
      </c>
      <c r="C19" s="3">
        <v>5</v>
      </c>
      <c r="D19" s="3">
        <v>5</v>
      </c>
      <c r="E19" s="3">
        <v>5</v>
      </c>
    </row>
    <row r="20" spans="1:8">
      <c r="A20" s="1">
        <v>19</v>
      </c>
      <c r="C20" s="3">
        <v>5</v>
      </c>
      <c r="D20" s="3">
        <v>5</v>
      </c>
      <c r="E20" s="3">
        <v>5</v>
      </c>
    </row>
    <row r="21" spans="1:8">
      <c r="A21" s="1">
        <v>20</v>
      </c>
      <c r="C21" s="3">
        <v>5</v>
      </c>
      <c r="D21" s="3">
        <v>5</v>
      </c>
      <c r="E21" s="3">
        <v>5</v>
      </c>
    </row>
    <row r="22" spans="1:8">
      <c r="A22" s="1">
        <v>21</v>
      </c>
      <c r="C22" s="3">
        <v>5</v>
      </c>
      <c r="D22" s="3">
        <v>5</v>
      </c>
      <c r="E22" s="3">
        <v>5</v>
      </c>
    </row>
    <row r="23" spans="1:8">
      <c r="A23" s="1">
        <v>22</v>
      </c>
      <c r="C23" s="3">
        <v>5</v>
      </c>
      <c r="D23" s="3">
        <v>5</v>
      </c>
      <c r="E23" s="3">
        <v>5</v>
      </c>
    </row>
    <row r="24" spans="1:8">
      <c r="A24" s="1">
        <v>23</v>
      </c>
      <c r="C24" s="3">
        <v>5</v>
      </c>
      <c r="D24" s="3">
        <v>5</v>
      </c>
      <c r="E24" s="3">
        <v>5</v>
      </c>
    </row>
    <row r="25" spans="1:8">
      <c r="A25" s="1">
        <v>24</v>
      </c>
      <c r="C25" s="3">
        <v>5</v>
      </c>
      <c r="D25" s="3">
        <v>5</v>
      </c>
      <c r="E25" s="3">
        <v>5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5</v>
      </c>
      <c r="E35" s="3">
        <v>5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5</v>
      </c>
      <c r="E38" s="3">
        <v>5</v>
      </c>
    </row>
    <row r="39" spans="1:8">
      <c r="A39" s="1">
        <v>12</v>
      </c>
      <c r="C39" s="1">
        <v>5</v>
      </c>
      <c r="D39" s="1">
        <v>0</v>
      </c>
      <c r="E39" s="1">
        <v>3</v>
      </c>
    </row>
    <row r="40" spans="1:8">
      <c r="A40" s="1">
        <v>13</v>
      </c>
      <c r="C40" s="3">
        <v>5</v>
      </c>
      <c r="D40" s="3">
        <v>5</v>
      </c>
      <c r="E40" s="3">
        <v>5</v>
      </c>
    </row>
    <row r="41" spans="1:8">
      <c r="A41" s="1">
        <v>14</v>
      </c>
      <c r="C41" s="3">
        <v>5</v>
      </c>
      <c r="D41" s="3">
        <v>0</v>
      </c>
      <c r="E41" s="3">
        <v>0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H42" s="1" t="s">
        <v>16</v>
      </c>
    </row>
    <row r="43" spans="1:8">
      <c r="A43" s="2">
        <v>16</v>
      </c>
      <c r="C43" s="1">
        <v>5</v>
      </c>
      <c r="D43" s="1">
        <v>0</v>
      </c>
      <c r="E43" s="1">
        <v>0</v>
      </c>
      <c r="H43" s="1" t="s">
        <v>17</v>
      </c>
    </row>
    <row r="44" spans="1:8">
      <c r="A44" s="2">
        <v>17</v>
      </c>
      <c r="C44" s="1">
        <v>5</v>
      </c>
      <c r="D44" s="1">
        <v>5</v>
      </c>
      <c r="E44" s="1">
        <v>5</v>
      </c>
      <c r="H44" s="1" t="s">
        <v>18</v>
      </c>
    </row>
    <row r="45" spans="1:8">
      <c r="A45" s="1">
        <v>18</v>
      </c>
      <c r="C45" s="1">
        <v>5</v>
      </c>
      <c r="D45" s="1">
        <v>1</v>
      </c>
      <c r="E45" s="1">
        <v>3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5</v>
      </c>
      <c r="E49" s="3">
        <v>5</v>
      </c>
    </row>
    <row r="50" spans="1:8">
      <c r="A50" s="1">
        <v>23</v>
      </c>
      <c r="C50" s="1">
        <v>5</v>
      </c>
      <c r="D50" s="1">
        <v>5</v>
      </c>
      <c r="E50" s="1">
        <v>5</v>
      </c>
    </row>
    <row r="51" spans="1:8">
      <c r="A51" s="1">
        <v>24</v>
      </c>
      <c r="C51" s="1">
        <v>5</v>
      </c>
      <c r="D51" s="1">
        <v>4</v>
      </c>
      <c r="E51" s="1">
        <v>5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5</v>
      </c>
      <c r="E55" s="1">
        <v>5</v>
      </c>
    </row>
    <row r="56" spans="1:8">
      <c r="A56" s="1">
        <v>4</v>
      </c>
      <c r="C56" s="1">
        <v>5</v>
      </c>
      <c r="D56" s="1">
        <v>5</v>
      </c>
      <c r="E56" s="1">
        <v>5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5</v>
      </c>
      <c r="E61" s="1">
        <v>5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0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5</v>
      </c>
      <c r="E66" s="1">
        <v>5</v>
      </c>
    </row>
    <row r="67" spans="1:8">
      <c r="A67" s="1">
        <v>15</v>
      </c>
      <c r="C67" s="1">
        <v>5</v>
      </c>
      <c r="D67" s="1">
        <v>5</v>
      </c>
      <c r="E67" s="1">
        <v>5</v>
      </c>
    </row>
    <row r="68" spans="1:8">
      <c r="A68" s="1">
        <v>16</v>
      </c>
      <c r="C68" s="1">
        <v>5</v>
      </c>
      <c r="D68" s="1">
        <v>5</v>
      </c>
      <c r="E68" s="1">
        <v>5</v>
      </c>
    </row>
    <row r="69" spans="1:8">
      <c r="A69" s="1">
        <v>17</v>
      </c>
      <c r="C69" s="1">
        <v>5</v>
      </c>
      <c r="D69" s="1">
        <v>0</v>
      </c>
      <c r="E69" s="1">
        <v>0</v>
      </c>
    </row>
    <row r="70" spans="1:8">
      <c r="A70" s="1">
        <v>18</v>
      </c>
      <c r="C70" s="1">
        <v>5</v>
      </c>
      <c r="D70" s="1">
        <v>5</v>
      </c>
      <c r="E70" s="1">
        <v>1</v>
      </c>
      <c r="H70" s="1" t="s">
        <v>21</v>
      </c>
    </row>
    <row r="71" spans="1:8">
      <c r="A71" s="1">
        <v>19</v>
      </c>
      <c r="C71" s="1">
        <v>5</v>
      </c>
      <c r="D71" s="1">
        <v>1</v>
      </c>
      <c r="E71" s="1">
        <v>0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5</v>
      </c>
      <c r="E73" s="1">
        <v>5</v>
      </c>
    </row>
    <row r="74" spans="1:8">
      <c r="A74" s="1">
        <v>22</v>
      </c>
      <c r="C74" s="3">
        <v>5</v>
      </c>
      <c r="D74" s="3">
        <v>0</v>
      </c>
      <c r="E74" s="3">
        <v>0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H75" s="1" t="s">
        <v>24</v>
      </c>
    </row>
    <row r="76" spans="1:8">
      <c r="A76" s="1">
        <v>24</v>
      </c>
      <c r="C76" s="1">
        <v>5</v>
      </c>
      <c r="D76" s="1">
        <v>0</v>
      </c>
      <c r="E76" s="1">
        <v>0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</row>
    <row r="80" spans="1:8">
      <c r="A80" s="1">
        <v>3</v>
      </c>
      <c r="C80" s="1">
        <v>5</v>
      </c>
      <c r="D80" s="1">
        <v>5</v>
      </c>
      <c r="E80" s="1">
        <v>5</v>
      </c>
    </row>
    <row r="81" spans="1:8">
      <c r="A81" s="1">
        <v>4</v>
      </c>
      <c r="C81" s="1">
        <v>5</v>
      </c>
      <c r="D81" s="1">
        <v>5</v>
      </c>
      <c r="E81" s="1">
        <v>5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5</v>
      </c>
      <c r="E87" s="1">
        <v>5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5</v>
      </c>
      <c r="E90" s="1">
        <v>5</v>
      </c>
    </row>
    <row r="91" spans="1:8">
      <c r="A91" s="1">
        <v>14</v>
      </c>
      <c r="C91" s="1">
        <v>5</v>
      </c>
      <c r="D91" s="1">
        <v>5</v>
      </c>
      <c r="E91" s="1">
        <v>5</v>
      </c>
    </row>
    <row r="92" spans="1:8">
      <c r="A92" s="1">
        <v>15</v>
      </c>
      <c r="C92" s="1">
        <v>5</v>
      </c>
      <c r="D92" s="1">
        <v>5</v>
      </c>
      <c r="E92" s="1">
        <v>5</v>
      </c>
    </row>
    <row r="93" spans="1:8">
      <c r="A93" s="1">
        <v>16</v>
      </c>
      <c r="C93" s="1">
        <v>5</v>
      </c>
      <c r="D93" s="1">
        <v>0</v>
      </c>
      <c r="E93" s="1">
        <v>0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8">
      <c r="A97" s="1">
        <v>20</v>
      </c>
      <c r="C97" s="1">
        <v>5</v>
      </c>
      <c r="D97" s="1">
        <v>5</v>
      </c>
      <c r="E97" s="1">
        <v>5</v>
      </c>
    </row>
    <row r="98" spans="1:8">
      <c r="A98" s="1">
        <v>21</v>
      </c>
      <c r="C98" s="1">
        <v>5</v>
      </c>
      <c r="D98" s="1">
        <v>5</v>
      </c>
      <c r="E98" s="1">
        <v>5</v>
      </c>
    </row>
    <row r="99" spans="1:8">
      <c r="A99" s="1">
        <v>22</v>
      </c>
      <c r="C99" s="3">
        <v>5</v>
      </c>
      <c r="D99" s="3">
        <v>0</v>
      </c>
      <c r="E99" s="3">
        <v>0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H100" s="1" t="s">
        <v>28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8">
      <c r="A104" s="1">
        <v>2</v>
      </c>
      <c r="C104" s="1">
        <v>5</v>
      </c>
      <c r="D104" s="1">
        <v>5</v>
      </c>
      <c r="E104" s="1">
        <v>5</v>
      </c>
    </row>
    <row r="105" spans="1:8">
      <c r="A105" s="1">
        <v>3</v>
      </c>
      <c r="C105" s="1">
        <v>5</v>
      </c>
      <c r="D105" s="1">
        <v>5</v>
      </c>
      <c r="E105" s="1">
        <v>5</v>
      </c>
    </row>
    <row r="106" spans="1:8">
      <c r="A106" s="1">
        <v>4</v>
      </c>
      <c r="C106" s="1">
        <v>5</v>
      </c>
      <c r="D106" s="1">
        <v>5</v>
      </c>
      <c r="E106" s="1">
        <v>5</v>
      </c>
    </row>
    <row r="107" spans="1:8">
      <c r="A107" s="1">
        <v>5</v>
      </c>
      <c r="C107" s="1">
        <v>5</v>
      </c>
      <c r="D107" s="1">
        <v>5</v>
      </c>
      <c r="E107" s="1">
        <v>5</v>
      </c>
    </row>
    <row r="108" spans="1:8">
      <c r="A108" s="1">
        <v>6</v>
      </c>
      <c r="C108" s="1">
        <v>5</v>
      </c>
      <c r="D108" s="1">
        <v>5</v>
      </c>
      <c r="E108" s="1">
        <v>5</v>
      </c>
    </row>
    <row r="109" spans="1:8">
      <c r="A109" s="1">
        <v>7</v>
      </c>
      <c r="C109" s="1">
        <v>5</v>
      </c>
      <c r="D109" s="1">
        <v>5</v>
      </c>
      <c r="E109" s="1">
        <v>5</v>
      </c>
    </row>
    <row r="110" spans="1:8">
      <c r="A110" s="1">
        <v>8</v>
      </c>
      <c r="C110" s="1">
        <v>5</v>
      </c>
      <c r="D110" s="1">
        <v>5</v>
      </c>
      <c r="E110" s="1">
        <v>5</v>
      </c>
    </row>
    <row r="111" spans="1:8">
      <c r="A111" s="1">
        <v>9</v>
      </c>
      <c r="C111" s="1">
        <v>5</v>
      </c>
      <c r="D111" s="1">
        <v>5</v>
      </c>
      <c r="E111" s="1">
        <v>5</v>
      </c>
    </row>
    <row r="112" spans="1:8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5</v>
      </c>
      <c r="E117" s="1">
        <v>5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5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5</v>
      </c>
      <c r="E125" s="1">
        <v>5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4.083333333333333</v>
      </c>
      <c r="E131" s="4">
        <f t="shared" si="1"/>
        <v>4.333333333333333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3.7916666666666665</v>
      </c>
      <c r="E132" s="4">
        <f t="shared" si="2"/>
        <v>3.5833333333333335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3.9583333333333335</v>
      </c>
      <c r="E133" s="4">
        <f t="shared" si="3"/>
        <v>4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771-85A5-5544-8646-50D77C316E4A}">
  <dimension ref="A1:H134"/>
  <sheetViews>
    <sheetView topLeftCell="A16" workbookViewId="0">
      <selection activeCell="F34" sqref="F34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6" width="18.83203125" style="20" bestFit="1" customWidth="1"/>
    <col min="7" max="7" width="18.83203125" style="1" bestFit="1" customWidth="1"/>
    <col min="8" max="8" width="112.664062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20" t="s">
        <v>14</v>
      </c>
    </row>
    <row r="2" spans="1:6">
      <c r="A2" s="1">
        <v>1</v>
      </c>
      <c r="B2" s="1" t="s">
        <v>4</v>
      </c>
      <c r="C2" s="3">
        <v>5</v>
      </c>
      <c r="D2" s="3">
        <v>5</v>
      </c>
      <c r="E2" s="3">
        <v>5</v>
      </c>
      <c r="F2" s="20">
        <v>1</v>
      </c>
    </row>
    <row r="3" spans="1:6">
      <c r="A3" s="1">
        <v>2</v>
      </c>
      <c r="C3" s="3">
        <v>5</v>
      </c>
      <c r="D3" s="3">
        <v>5</v>
      </c>
      <c r="E3" s="3">
        <v>5</v>
      </c>
      <c r="F3" s="20">
        <v>1</v>
      </c>
    </row>
    <row r="4" spans="1:6">
      <c r="A4" s="1">
        <v>3</v>
      </c>
      <c r="C4" s="3">
        <v>5</v>
      </c>
      <c r="D4" s="3">
        <v>5</v>
      </c>
      <c r="E4" s="3">
        <v>5</v>
      </c>
      <c r="F4" s="20">
        <v>1</v>
      </c>
    </row>
    <row r="5" spans="1:6">
      <c r="A5" s="1">
        <v>4</v>
      </c>
      <c r="C5" s="3">
        <v>5</v>
      </c>
      <c r="D5" s="3">
        <v>5</v>
      </c>
      <c r="E5" s="3">
        <v>5</v>
      </c>
      <c r="F5" s="20">
        <v>1</v>
      </c>
    </row>
    <row r="6" spans="1:6">
      <c r="A6" s="1">
        <v>5</v>
      </c>
      <c r="C6" s="3">
        <v>5</v>
      </c>
      <c r="D6" s="3">
        <v>5</v>
      </c>
      <c r="E6" s="3">
        <v>5</v>
      </c>
      <c r="F6" s="20">
        <v>1</v>
      </c>
    </row>
    <row r="7" spans="1:6">
      <c r="A7" s="1">
        <v>6</v>
      </c>
      <c r="C7" s="3">
        <v>5</v>
      </c>
      <c r="D7" s="3">
        <v>5</v>
      </c>
      <c r="E7" s="3">
        <v>5</v>
      </c>
      <c r="F7" s="20">
        <v>1</v>
      </c>
    </row>
    <row r="8" spans="1:6">
      <c r="A8" s="1">
        <v>7</v>
      </c>
      <c r="C8" s="3">
        <v>5</v>
      </c>
      <c r="D8" s="3">
        <v>5</v>
      </c>
      <c r="E8" s="3">
        <v>5</v>
      </c>
      <c r="F8" s="20">
        <v>1</v>
      </c>
    </row>
    <row r="9" spans="1:6">
      <c r="A9" s="1">
        <v>8</v>
      </c>
      <c r="C9" s="3">
        <v>5</v>
      </c>
      <c r="D9" s="3">
        <v>5</v>
      </c>
      <c r="E9" s="3">
        <v>5</v>
      </c>
      <c r="F9" s="20">
        <v>1</v>
      </c>
    </row>
    <row r="10" spans="1:6">
      <c r="A10" s="1">
        <v>9</v>
      </c>
      <c r="C10" s="3">
        <v>5</v>
      </c>
      <c r="D10" s="3">
        <v>5</v>
      </c>
      <c r="E10" s="3">
        <v>5</v>
      </c>
      <c r="F10" s="20">
        <v>1</v>
      </c>
    </row>
    <row r="11" spans="1:6">
      <c r="A11" s="1">
        <v>10</v>
      </c>
      <c r="C11" s="3">
        <v>5</v>
      </c>
      <c r="D11" s="3">
        <v>5</v>
      </c>
      <c r="E11" s="3">
        <v>5</v>
      </c>
      <c r="F11" s="20">
        <v>1</v>
      </c>
    </row>
    <row r="12" spans="1:6">
      <c r="A12" s="1">
        <v>11</v>
      </c>
      <c r="C12" s="3">
        <v>5</v>
      </c>
      <c r="D12" s="3">
        <v>5</v>
      </c>
      <c r="E12" s="3">
        <v>5</v>
      </c>
      <c r="F12" s="20">
        <v>1</v>
      </c>
    </row>
    <row r="13" spans="1:6">
      <c r="A13" s="1">
        <v>12</v>
      </c>
      <c r="C13" s="3">
        <v>5</v>
      </c>
      <c r="D13" s="3">
        <v>5</v>
      </c>
      <c r="E13" s="3">
        <v>5</v>
      </c>
      <c r="F13" s="20">
        <v>1</v>
      </c>
    </row>
    <row r="14" spans="1:6">
      <c r="A14" s="1">
        <v>13</v>
      </c>
      <c r="C14" s="3">
        <v>5</v>
      </c>
      <c r="D14" s="3">
        <v>5</v>
      </c>
      <c r="E14" s="3">
        <v>5</v>
      </c>
      <c r="F14" s="20">
        <v>1</v>
      </c>
    </row>
    <row r="15" spans="1:6">
      <c r="A15" s="1">
        <v>14</v>
      </c>
      <c r="C15" s="3">
        <v>5</v>
      </c>
      <c r="D15" s="3">
        <v>5</v>
      </c>
      <c r="E15" s="3">
        <v>5</v>
      </c>
      <c r="F15" s="20">
        <v>1</v>
      </c>
    </row>
    <row r="16" spans="1:6">
      <c r="A16" s="1">
        <v>15</v>
      </c>
      <c r="C16" s="3">
        <v>5</v>
      </c>
      <c r="D16" s="3">
        <v>5</v>
      </c>
      <c r="E16" s="3">
        <v>5</v>
      </c>
      <c r="F16" s="20">
        <v>1</v>
      </c>
    </row>
    <row r="17" spans="1:8">
      <c r="A17" s="1">
        <v>16</v>
      </c>
      <c r="C17" s="3">
        <v>5</v>
      </c>
      <c r="D17" s="3">
        <v>5</v>
      </c>
      <c r="E17" s="3">
        <v>5</v>
      </c>
      <c r="F17" s="20">
        <v>1</v>
      </c>
    </row>
    <row r="18" spans="1:8">
      <c r="A18" s="1">
        <v>17</v>
      </c>
      <c r="C18" s="3">
        <v>5</v>
      </c>
      <c r="D18" s="3">
        <v>5</v>
      </c>
      <c r="E18" s="3">
        <v>5</v>
      </c>
      <c r="F18" s="20">
        <v>1</v>
      </c>
    </row>
    <row r="19" spans="1:8">
      <c r="A19" s="1">
        <v>18</v>
      </c>
      <c r="C19" s="3">
        <v>5</v>
      </c>
      <c r="D19" s="3">
        <v>5</v>
      </c>
      <c r="E19" s="3">
        <v>5</v>
      </c>
      <c r="F19" s="20">
        <v>1</v>
      </c>
    </row>
    <row r="20" spans="1:8">
      <c r="A20" s="1">
        <v>19</v>
      </c>
      <c r="C20" s="3">
        <v>5</v>
      </c>
      <c r="D20" s="3">
        <v>5</v>
      </c>
      <c r="E20" s="3">
        <v>5</v>
      </c>
      <c r="F20" s="20">
        <v>1</v>
      </c>
    </row>
    <row r="21" spans="1:8">
      <c r="A21" s="1">
        <v>20</v>
      </c>
      <c r="C21" s="3">
        <v>5</v>
      </c>
      <c r="D21" s="3">
        <v>5</v>
      </c>
      <c r="E21" s="3">
        <v>5</v>
      </c>
      <c r="F21" s="20">
        <v>1</v>
      </c>
    </row>
    <row r="22" spans="1:8">
      <c r="A22" s="1">
        <v>21</v>
      </c>
      <c r="C22" s="3">
        <v>5</v>
      </c>
      <c r="D22" s="3">
        <v>5</v>
      </c>
      <c r="E22" s="3">
        <v>5</v>
      </c>
      <c r="F22" s="20">
        <v>1</v>
      </c>
    </row>
    <row r="23" spans="1:8">
      <c r="A23" s="1">
        <v>22</v>
      </c>
      <c r="C23" s="3">
        <v>5</v>
      </c>
      <c r="D23" s="3">
        <v>5</v>
      </c>
      <c r="E23" s="3">
        <v>5</v>
      </c>
      <c r="F23" s="20">
        <v>1</v>
      </c>
    </row>
    <row r="24" spans="1:8">
      <c r="A24" s="1">
        <v>23</v>
      </c>
      <c r="C24" s="3">
        <v>5</v>
      </c>
      <c r="D24" s="3">
        <v>5</v>
      </c>
      <c r="E24" s="3">
        <v>5</v>
      </c>
      <c r="F24" s="20">
        <v>1</v>
      </c>
    </row>
    <row r="25" spans="1:8">
      <c r="A25" s="1">
        <v>24</v>
      </c>
      <c r="C25" s="3">
        <v>5</v>
      </c>
      <c r="D25" s="3">
        <v>5</v>
      </c>
      <c r="E25" s="3">
        <v>5</v>
      </c>
      <c r="F25" s="20">
        <v>1</v>
      </c>
    </row>
    <row r="27" spans="1:8">
      <c r="C27" s="1" t="s">
        <v>5</v>
      </c>
      <c r="D27" s="1" t="s">
        <v>6</v>
      </c>
      <c r="E27" s="1" t="s">
        <v>7</v>
      </c>
      <c r="F27" s="20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F28" s="20">
        <v>0.6</v>
      </c>
    </row>
    <row r="29" spans="1:8">
      <c r="A29" s="1">
        <v>2</v>
      </c>
      <c r="C29" s="3">
        <v>5</v>
      </c>
      <c r="D29" s="3">
        <v>5</v>
      </c>
      <c r="E29" s="3">
        <v>5</v>
      </c>
      <c r="F29" s="20">
        <v>0.6</v>
      </c>
    </row>
    <row r="30" spans="1:8">
      <c r="A30" s="1">
        <v>3</v>
      </c>
      <c r="C30" s="3">
        <v>5</v>
      </c>
      <c r="D30" s="3">
        <v>5</v>
      </c>
      <c r="E30" s="3">
        <v>5</v>
      </c>
      <c r="F30" s="20">
        <v>0.6</v>
      </c>
    </row>
    <row r="31" spans="1:8">
      <c r="A31" s="1">
        <v>4</v>
      </c>
      <c r="C31" s="3">
        <v>5</v>
      </c>
      <c r="D31" s="3">
        <v>5</v>
      </c>
      <c r="E31" s="3">
        <v>5</v>
      </c>
      <c r="F31" s="20">
        <v>0.6</v>
      </c>
    </row>
    <row r="32" spans="1:8">
      <c r="A32" s="1">
        <v>5</v>
      </c>
      <c r="C32" s="3">
        <v>5</v>
      </c>
      <c r="D32" s="3">
        <v>5</v>
      </c>
      <c r="E32" s="3">
        <v>5</v>
      </c>
      <c r="F32" s="20">
        <v>0.6</v>
      </c>
    </row>
    <row r="33" spans="1:8">
      <c r="A33" s="1">
        <v>6</v>
      </c>
      <c r="C33" s="3">
        <v>5</v>
      </c>
      <c r="D33" s="3">
        <v>5</v>
      </c>
      <c r="E33" s="3">
        <v>5</v>
      </c>
      <c r="F33" s="20">
        <v>0.6</v>
      </c>
    </row>
    <row r="34" spans="1:8">
      <c r="A34" s="1">
        <v>7</v>
      </c>
      <c r="C34" s="3">
        <v>5</v>
      </c>
      <c r="D34" s="3">
        <v>5</v>
      </c>
      <c r="E34" s="3">
        <v>5</v>
      </c>
      <c r="F34" s="20">
        <v>0.6</v>
      </c>
    </row>
    <row r="35" spans="1:8">
      <c r="A35" s="1">
        <v>8</v>
      </c>
      <c r="C35" s="3">
        <v>5</v>
      </c>
      <c r="D35" s="3">
        <v>5</v>
      </c>
      <c r="E35" s="3">
        <v>5</v>
      </c>
      <c r="F35" s="20">
        <v>0.8</v>
      </c>
    </row>
    <row r="36" spans="1:8">
      <c r="A36" s="1">
        <v>9</v>
      </c>
      <c r="C36" s="3">
        <v>5</v>
      </c>
      <c r="D36" s="3">
        <v>5</v>
      </c>
      <c r="E36" s="3">
        <v>5</v>
      </c>
      <c r="F36" s="20">
        <v>0.8</v>
      </c>
    </row>
    <row r="37" spans="1:8">
      <c r="A37" s="1">
        <v>10</v>
      </c>
      <c r="C37" s="3">
        <v>5</v>
      </c>
      <c r="D37" s="3">
        <v>5</v>
      </c>
      <c r="E37" s="3">
        <v>5</v>
      </c>
      <c r="F37" s="20">
        <v>0.8</v>
      </c>
    </row>
    <row r="38" spans="1:8">
      <c r="A38" s="1">
        <v>11</v>
      </c>
      <c r="C38" s="3">
        <v>5</v>
      </c>
      <c r="D38" s="3">
        <v>5</v>
      </c>
      <c r="E38" s="3">
        <v>5</v>
      </c>
      <c r="F38" s="20">
        <v>0.8</v>
      </c>
    </row>
    <row r="39" spans="1:8">
      <c r="A39" s="1">
        <v>12</v>
      </c>
      <c r="C39" s="1">
        <v>5</v>
      </c>
      <c r="D39" s="1">
        <v>0</v>
      </c>
      <c r="E39" s="1">
        <v>3</v>
      </c>
      <c r="F39" s="20">
        <v>0.8</v>
      </c>
    </row>
    <row r="40" spans="1:8">
      <c r="A40" s="1">
        <v>13</v>
      </c>
      <c r="C40" s="3">
        <v>5</v>
      </c>
      <c r="D40" s="3">
        <v>5</v>
      </c>
      <c r="E40" s="3">
        <v>5</v>
      </c>
      <c r="F40" s="20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F41" s="20">
        <v>1</v>
      </c>
      <c r="H41" s="1" t="s">
        <v>15</v>
      </c>
    </row>
    <row r="42" spans="1:8">
      <c r="A42" s="1">
        <v>15</v>
      </c>
      <c r="C42" s="3">
        <v>5</v>
      </c>
      <c r="D42" s="3">
        <v>5</v>
      </c>
      <c r="E42" s="3">
        <v>5</v>
      </c>
      <c r="F42" s="20">
        <v>1</v>
      </c>
      <c r="H42" s="1" t="s">
        <v>16</v>
      </c>
    </row>
    <row r="43" spans="1:8">
      <c r="A43" s="2">
        <v>16</v>
      </c>
      <c r="C43" s="1">
        <v>5</v>
      </c>
      <c r="D43" s="1">
        <v>0</v>
      </c>
      <c r="E43" s="1">
        <v>0</v>
      </c>
      <c r="F43" s="20">
        <v>1</v>
      </c>
      <c r="H43" s="1" t="s">
        <v>17</v>
      </c>
    </row>
    <row r="44" spans="1:8">
      <c r="A44" s="2">
        <v>17</v>
      </c>
      <c r="C44" s="1">
        <v>5</v>
      </c>
      <c r="D44" s="1">
        <v>0</v>
      </c>
      <c r="E44" s="1">
        <v>0</v>
      </c>
      <c r="F44" s="20">
        <v>1</v>
      </c>
      <c r="H44" s="1" t="s">
        <v>18</v>
      </c>
    </row>
    <row r="45" spans="1:8">
      <c r="A45" s="1">
        <v>18</v>
      </c>
      <c r="C45" s="1">
        <v>5</v>
      </c>
      <c r="D45" s="1">
        <v>1</v>
      </c>
      <c r="E45" s="1">
        <v>3</v>
      </c>
      <c r="F45" s="20">
        <v>1</v>
      </c>
      <c r="H45" s="1" t="s">
        <v>19</v>
      </c>
    </row>
    <row r="46" spans="1:8">
      <c r="A46" s="1">
        <v>19</v>
      </c>
      <c r="C46" s="1">
        <v>5</v>
      </c>
      <c r="D46" s="1">
        <v>3</v>
      </c>
      <c r="E46" s="1">
        <v>3</v>
      </c>
      <c r="F46" s="20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F47" s="20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F48" s="20">
        <v>1</v>
      </c>
    </row>
    <row r="49" spans="1:8">
      <c r="A49" s="1">
        <v>22</v>
      </c>
      <c r="C49" s="3">
        <v>5</v>
      </c>
      <c r="D49" s="3">
        <v>5</v>
      </c>
      <c r="E49" s="3">
        <v>5</v>
      </c>
      <c r="F49" s="20">
        <v>1</v>
      </c>
    </row>
    <row r="50" spans="1:8">
      <c r="A50" s="1">
        <v>23</v>
      </c>
      <c r="C50" s="1">
        <v>5</v>
      </c>
      <c r="D50" s="1">
        <v>5</v>
      </c>
      <c r="E50" s="1">
        <v>5</v>
      </c>
      <c r="F50" s="20">
        <v>1</v>
      </c>
    </row>
    <row r="51" spans="1:8">
      <c r="A51" s="1">
        <v>24</v>
      </c>
      <c r="C51" s="1">
        <v>5</v>
      </c>
      <c r="D51" s="1">
        <v>4</v>
      </c>
      <c r="E51" s="1">
        <v>5</v>
      </c>
      <c r="F51" s="20">
        <v>1</v>
      </c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  <c r="F53" s="20">
        <v>1</v>
      </c>
    </row>
    <row r="54" spans="1:8">
      <c r="A54" s="1">
        <v>2</v>
      </c>
      <c r="C54" s="1">
        <v>5</v>
      </c>
      <c r="D54" s="1">
        <v>5</v>
      </c>
      <c r="E54" s="1">
        <v>5</v>
      </c>
      <c r="F54" s="20">
        <v>1</v>
      </c>
    </row>
    <row r="55" spans="1:8">
      <c r="A55" s="1">
        <v>3</v>
      </c>
      <c r="C55" s="1">
        <v>5</v>
      </c>
      <c r="D55" s="1">
        <v>5</v>
      </c>
      <c r="E55" s="1">
        <v>5</v>
      </c>
      <c r="F55" s="20">
        <v>1</v>
      </c>
    </row>
    <row r="56" spans="1:8">
      <c r="A56" s="1">
        <v>4</v>
      </c>
      <c r="C56" s="1">
        <v>5</v>
      </c>
      <c r="D56" s="1">
        <v>5</v>
      </c>
      <c r="E56" s="1">
        <v>5</v>
      </c>
      <c r="F56" s="20">
        <v>1</v>
      </c>
    </row>
    <row r="57" spans="1:8">
      <c r="A57" s="1">
        <v>5</v>
      </c>
      <c r="C57" s="1">
        <v>5</v>
      </c>
      <c r="D57" s="1">
        <v>5</v>
      </c>
      <c r="E57" s="1">
        <v>5</v>
      </c>
      <c r="F57" s="20">
        <v>1</v>
      </c>
    </row>
    <row r="58" spans="1:8">
      <c r="A58" s="1">
        <v>6</v>
      </c>
      <c r="C58" s="1">
        <v>5</v>
      </c>
      <c r="D58" s="1">
        <v>5</v>
      </c>
      <c r="E58" s="1">
        <v>5</v>
      </c>
      <c r="F58" s="20">
        <v>1</v>
      </c>
    </row>
    <row r="59" spans="1:8">
      <c r="A59" s="1">
        <v>7</v>
      </c>
      <c r="C59" s="1">
        <v>5</v>
      </c>
      <c r="D59" s="1">
        <v>5</v>
      </c>
      <c r="E59" s="1">
        <v>5</v>
      </c>
      <c r="F59" s="20">
        <v>1</v>
      </c>
    </row>
    <row r="60" spans="1:8">
      <c r="A60" s="1">
        <v>8</v>
      </c>
      <c r="C60" s="1">
        <v>5</v>
      </c>
      <c r="D60" s="1">
        <v>5</v>
      </c>
      <c r="E60" s="1">
        <v>5</v>
      </c>
      <c r="F60" s="20">
        <v>1</v>
      </c>
    </row>
    <row r="61" spans="1:8">
      <c r="A61" s="1">
        <v>9</v>
      </c>
      <c r="C61" s="1">
        <v>5</v>
      </c>
      <c r="D61" s="1">
        <v>5</v>
      </c>
      <c r="E61" s="1">
        <v>5</v>
      </c>
      <c r="F61" s="20">
        <v>1</v>
      </c>
    </row>
    <row r="62" spans="1:8">
      <c r="A62" s="1">
        <v>10</v>
      </c>
      <c r="C62" s="1">
        <v>5</v>
      </c>
      <c r="D62" s="1">
        <v>5</v>
      </c>
      <c r="E62" s="1">
        <v>5</v>
      </c>
      <c r="F62" s="20">
        <v>1</v>
      </c>
    </row>
    <row r="63" spans="1:8">
      <c r="A63" s="1">
        <v>11</v>
      </c>
      <c r="C63" s="1">
        <v>5</v>
      </c>
      <c r="D63" s="1">
        <v>5</v>
      </c>
      <c r="E63" s="1">
        <v>5</v>
      </c>
      <c r="F63" s="20">
        <v>1</v>
      </c>
    </row>
    <row r="64" spans="1:8">
      <c r="A64" s="1">
        <v>12</v>
      </c>
      <c r="C64" s="1">
        <v>5</v>
      </c>
      <c r="D64" s="1">
        <v>0</v>
      </c>
      <c r="E64" s="1">
        <v>0</v>
      </c>
      <c r="F64" s="20">
        <v>1</v>
      </c>
      <c r="H64" s="1" t="s">
        <v>20</v>
      </c>
    </row>
    <row r="65" spans="1:8">
      <c r="A65" s="1">
        <v>13</v>
      </c>
      <c r="C65" s="1">
        <v>5</v>
      </c>
      <c r="D65" s="1">
        <v>5</v>
      </c>
      <c r="E65" s="1">
        <v>5</v>
      </c>
      <c r="F65" s="20">
        <v>1</v>
      </c>
    </row>
    <row r="66" spans="1:8">
      <c r="A66" s="1">
        <v>14</v>
      </c>
      <c r="C66" s="1">
        <v>5</v>
      </c>
      <c r="D66" s="1">
        <v>5</v>
      </c>
      <c r="E66" s="1">
        <v>5</v>
      </c>
      <c r="F66" s="20">
        <v>1</v>
      </c>
    </row>
    <row r="67" spans="1:8">
      <c r="A67" s="1">
        <v>15</v>
      </c>
      <c r="C67" s="1">
        <v>5</v>
      </c>
      <c r="D67" s="1">
        <v>5</v>
      </c>
      <c r="E67" s="1">
        <v>5</v>
      </c>
      <c r="F67" s="20">
        <v>1</v>
      </c>
    </row>
    <row r="68" spans="1:8">
      <c r="A68" s="1">
        <v>16</v>
      </c>
      <c r="C68" s="1">
        <v>5</v>
      </c>
      <c r="D68" s="1">
        <v>5</v>
      </c>
      <c r="E68" s="1">
        <v>5</v>
      </c>
      <c r="F68" s="20">
        <v>1</v>
      </c>
    </row>
    <row r="69" spans="1:8">
      <c r="A69" s="1">
        <v>17</v>
      </c>
      <c r="C69" s="1">
        <v>5</v>
      </c>
      <c r="D69" s="1">
        <v>5</v>
      </c>
      <c r="E69" s="1">
        <v>5</v>
      </c>
      <c r="F69" s="20">
        <v>1</v>
      </c>
    </row>
    <row r="70" spans="1:8">
      <c r="A70" s="1">
        <v>18</v>
      </c>
      <c r="C70" s="1">
        <v>5</v>
      </c>
      <c r="D70" s="1">
        <v>1</v>
      </c>
      <c r="E70" s="1">
        <v>0</v>
      </c>
      <c r="F70" s="20">
        <v>1</v>
      </c>
      <c r="H70" s="1" t="s">
        <v>21</v>
      </c>
    </row>
    <row r="71" spans="1:8">
      <c r="A71" s="1">
        <v>19</v>
      </c>
      <c r="C71" s="1">
        <v>5</v>
      </c>
      <c r="D71" s="1">
        <v>3</v>
      </c>
      <c r="E71" s="1">
        <v>3</v>
      </c>
      <c r="F71" s="20">
        <v>1</v>
      </c>
      <c r="H71" s="1" t="s">
        <v>22</v>
      </c>
    </row>
    <row r="72" spans="1:8">
      <c r="A72" s="1">
        <v>20</v>
      </c>
      <c r="C72" s="1">
        <v>5</v>
      </c>
      <c r="D72" s="1">
        <v>5</v>
      </c>
      <c r="E72" s="1">
        <v>5</v>
      </c>
      <c r="F72" s="20">
        <v>1</v>
      </c>
    </row>
    <row r="73" spans="1:8">
      <c r="A73" s="1">
        <v>21</v>
      </c>
      <c r="C73" s="1">
        <v>5</v>
      </c>
      <c r="D73" s="1">
        <v>5</v>
      </c>
      <c r="E73" s="1">
        <v>5</v>
      </c>
      <c r="F73" s="20">
        <v>1</v>
      </c>
    </row>
    <row r="74" spans="1:8">
      <c r="A74" s="1">
        <v>22</v>
      </c>
      <c r="C74" s="3">
        <v>5</v>
      </c>
      <c r="D74" s="3">
        <v>0</v>
      </c>
      <c r="E74" s="3">
        <v>0</v>
      </c>
      <c r="F74" s="20">
        <v>1</v>
      </c>
      <c r="H74" s="1" t="s">
        <v>23</v>
      </c>
    </row>
    <row r="75" spans="1:8">
      <c r="A75" s="1">
        <v>23</v>
      </c>
      <c r="C75" s="1">
        <v>5</v>
      </c>
      <c r="D75" s="1">
        <v>0</v>
      </c>
      <c r="E75" s="1">
        <v>0</v>
      </c>
      <c r="F75" s="20">
        <v>1</v>
      </c>
      <c r="H75" s="1" t="s">
        <v>24</v>
      </c>
    </row>
    <row r="76" spans="1:8">
      <c r="A76" s="1">
        <v>24</v>
      </c>
      <c r="C76" s="1">
        <v>5</v>
      </c>
      <c r="D76" s="1">
        <v>0</v>
      </c>
      <c r="E76" s="1">
        <v>0</v>
      </c>
      <c r="F76" s="20">
        <v>1</v>
      </c>
      <c r="H76" s="1" t="s">
        <v>25</v>
      </c>
    </row>
    <row r="78" spans="1:8">
      <c r="A78" s="1">
        <v>1</v>
      </c>
      <c r="B78" s="1" t="s">
        <v>11</v>
      </c>
      <c r="C78" s="1">
        <v>5</v>
      </c>
      <c r="D78" s="1">
        <v>0</v>
      </c>
      <c r="E78" s="1">
        <v>1</v>
      </c>
      <c r="F78" s="20">
        <v>1</v>
      </c>
      <c r="H78" s="1" t="s">
        <v>26</v>
      </c>
    </row>
    <row r="79" spans="1:8">
      <c r="A79" s="1">
        <v>2</v>
      </c>
      <c r="C79" s="1">
        <v>5</v>
      </c>
      <c r="D79" s="1">
        <v>5</v>
      </c>
      <c r="E79" s="1">
        <v>5</v>
      </c>
      <c r="F79" s="20">
        <v>1</v>
      </c>
    </row>
    <row r="80" spans="1:8">
      <c r="A80" s="1">
        <v>3</v>
      </c>
      <c r="C80" s="1">
        <v>5</v>
      </c>
      <c r="D80" s="1">
        <v>5</v>
      </c>
      <c r="E80" s="1">
        <v>5</v>
      </c>
      <c r="F80" s="20">
        <v>1</v>
      </c>
    </row>
    <row r="81" spans="1:8">
      <c r="A81" s="1">
        <v>4</v>
      </c>
      <c r="C81" s="1">
        <v>5</v>
      </c>
      <c r="D81" s="1">
        <v>5</v>
      </c>
      <c r="E81" s="1">
        <v>5</v>
      </c>
      <c r="F81" s="20">
        <v>1</v>
      </c>
    </row>
    <row r="82" spans="1:8">
      <c r="A82" s="1">
        <v>5</v>
      </c>
      <c r="C82" s="1">
        <v>5</v>
      </c>
      <c r="D82" s="1">
        <v>5</v>
      </c>
      <c r="E82" s="1">
        <v>5</v>
      </c>
      <c r="F82" s="20">
        <v>1</v>
      </c>
    </row>
    <row r="83" spans="1:8">
      <c r="A83" s="1">
        <v>6</v>
      </c>
      <c r="C83" s="1">
        <v>5</v>
      </c>
      <c r="D83" s="1">
        <v>5</v>
      </c>
      <c r="E83" s="1">
        <v>5</v>
      </c>
      <c r="F83" s="20">
        <v>1</v>
      </c>
    </row>
    <row r="84" spans="1:8">
      <c r="A84" s="1">
        <v>7</v>
      </c>
      <c r="C84" s="1">
        <v>5</v>
      </c>
      <c r="D84" s="1">
        <v>5</v>
      </c>
      <c r="E84" s="1">
        <v>5</v>
      </c>
      <c r="F84" s="20">
        <v>1</v>
      </c>
    </row>
    <row r="85" spans="1:8">
      <c r="A85" s="1">
        <v>8</v>
      </c>
      <c r="C85" s="1">
        <v>5</v>
      </c>
      <c r="D85" s="1">
        <v>5</v>
      </c>
      <c r="E85" s="1">
        <v>5</v>
      </c>
      <c r="F85" s="20">
        <v>1</v>
      </c>
    </row>
    <row r="86" spans="1:8">
      <c r="A86" s="1">
        <v>9</v>
      </c>
      <c r="C86" s="1">
        <v>5</v>
      </c>
      <c r="D86" s="1">
        <v>5</v>
      </c>
      <c r="E86" s="1">
        <v>5</v>
      </c>
      <c r="F86" s="20">
        <v>1</v>
      </c>
    </row>
    <row r="87" spans="1:8">
      <c r="A87" s="1">
        <v>10</v>
      </c>
      <c r="C87" s="1">
        <v>5</v>
      </c>
      <c r="D87" s="1">
        <v>5</v>
      </c>
      <c r="E87" s="1">
        <v>5</v>
      </c>
      <c r="F87" s="20">
        <v>1</v>
      </c>
    </row>
    <row r="88" spans="1:8">
      <c r="A88" s="1">
        <v>11</v>
      </c>
      <c r="C88" s="1">
        <v>5</v>
      </c>
      <c r="D88" s="1">
        <v>5</v>
      </c>
      <c r="E88" s="1">
        <v>5</v>
      </c>
      <c r="F88" s="20">
        <v>1</v>
      </c>
    </row>
    <row r="89" spans="1:8">
      <c r="A89" s="1">
        <v>12</v>
      </c>
      <c r="C89" s="1">
        <v>5</v>
      </c>
      <c r="D89" s="1">
        <v>5</v>
      </c>
      <c r="E89" s="1">
        <v>5</v>
      </c>
      <c r="F89" s="20">
        <v>1</v>
      </c>
    </row>
    <row r="90" spans="1:8">
      <c r="A90" s="1">
        <v>13</v>
      </c>
      <c r="C90" s="1">
        <v>5</v>
      </c>
      <c r="D90" s="1">
        <v>5</v>
      </c>
      <c r="E90" s="1">
        <v>5</v>
      </c>
      <c r="F90" s="20">
        <v>1</v>
      </c>
    </row>
    <row r="91" spans="1:8">
      <c r="A91" s="1">
        <v>14</v>
      </c>
      <c r="C91" s="1">
        <v>5</v>
      </c>
      <c r="D91" s="1">
        <v>5</v>
      </c>
      <c r="E91" s="1">
        <v>5</v>
      </c>
      <c r="F91" s="20">
        <v>1</v>
      </c>
    </row>
    <row r="92" spans="1:8">
      <c r="A92" s="1">
        <v>15</v>
      </c>
      <c r="C92" s="1">
        <v>5</v>
      </c>
      <c r="D92" s="1">
        <v>5</v>
      </c>
      <c r="E92" s="1">
        <v>5</v>
      </c>
      <c r="F92" s="20">
        <v>1</v>
      </c>
    </row>
    <row r="93" spans="1:8">
      <c r="A93" s="1">
        <v>16</v>
      </c>
      <c r="C93" s="1">
        <v>5</v>
      </c>
      <c r="D93" s="1">
        <v>0</v>
      </c>
      <c r="E93" s="1">
        <v>0</v>
      </c>
      <c r="F93" s="20">
        <v>1</v>
      </c>
      <c r="H93" s="1" t="s">
        <v>27</v>
      </c>
    </row>
    <row r="94" spans="1:8">
      <c r="A94" s="1">
        <v>17</v>
      </c>
      <c r="C94" s="1">
        <v>5</v>
      </c>
      <c r="D94" s="1">
        <v>5</v>
      </c>
      <c r="E94" s="1">
        <v>5</v>
      </c>
      <c r="F94" s="20">
        <v>1</v>
      </c>
    </row>
    <row r="95" spans="1:8">
      <c r="A95" s="1">
        <v>18</v>
      </c>
      <c r="C95" s="1">
        <v>5</v>
      </c>
      <c r="D95" s="1">
        <v>5</v>
      </c>
      <c r="E95" s="1">
        <v>5</v>
      </c>
      <c r="F95" s="20">
        <v>1</v>
      </c>
    </row>
    <row r="96" spans="1:8">
      <c r="A96" s="1">
        <v>19</v>
      </c>
      <c r="C96" s="1">
        <v>5</v>
      </c>
      <c r="D96" s="1">
        <v>5</v>
      </c>
      <c r="E96" s="1">
        <v>5</v>
      </c>
      <c r="F96" s="20">
        <v>1</v>
      </c>
    </row>
    <row r="97" spans="1:8">
      <c r="A97" s="1">
        <v>20</v>
      </c>
      <c r="C97" s="1">
        <v>5</v>
      </c>
      <c r="D97" s="1">
        <v>5</v>
      </c>
      <c r="E97" s="1">
        <v>5</v>
      </c>
      <c r="F97" s="20">
        <v>1</v>
      </c>
    </row>
    <row r="98" spans="1:8">
      <c r="A98" s="1">
        <v>21</v>
      </c>
      <c r="C98" s="1">
        <v>5</v>
      </c>
      <c r="D98" s="1">
        <v>5</v>
      </c>
      <c r="E98" s="1">
        <v>5</v>
      </c>
      <c r="F98" s="20">
        <v>1</v>
      </c>
    </row>
    <row r="99" spans="1:8">
      <c r="A99" s="1">
        <v>22</v>
      </c>
      <c r="C99" s="3">
        <v>5</v>
      </c>
      <c r="D99" s="3">
        <v>0</v>
      </c>
      <c r="E99" s="3">
        <v>0</v>
      </c>
      <c r="F99" s="20">
        <v>1</v>
      </c>
      <c r="H99" s="1" t="s">
        <v>15</v>
      </c>
    </row>
    <row r="100" spans="1:8">
      <c r="A100" s="1">
        <v>23</v>
      </c>
      <c r="C100" s="1">
        <v>5</v>
      </c>
      <c r="D100" s="1">
        <v>0</v>
      </c>
      <c r="E100" s="1">
        <v>0</v>
      </c>
      <c r="F100" s="20">
        <v>1</v>
      </c>
      <c r="H100" s="1" t="s">
        <v>28</v>
      </c>
    </row>
    <row r="101" spans="1:8">
      <c r="A101" s="1">
        <v>24</v>
      </c>
      <c r="C101" s="1">
        <v>5</v>
      </c>
      <c r="D101" s="1">
        <v>0</v>
      </c>
      <c r="E101" s="1">
        <v>0</v>
      </c>
      <c r="F101" s="20">
        <v>1</v>
      </c>
      <c r="H101" s="1" t="s">
        <v>29</v>
      </c>
    </row>
    <row r="103" spans="1:8">
      <c r="A103" s="1">
        <v>1</v>
      </c>
      <c r="B103" s="1" t="s">
        <v>12</v>
      </c>
      <c r="C103" s="1">
        <v>5</v>
      </c>
      <c r="D103" s="1">
        <v>5</v>
      </c>
      <c r="E103" s="1">
        <v>5</v>
      </c>
      <c r="F103" s="20">
        <v>1</v>
      </c>
    </row>
    <row r="104" spans="1:8">
      <c r="A104" s="1">
        <v>2</v>
      </c>
      <c r="C104" s="1">
        <v>5</v>
      </c>
      <c r="D104" s="1">
        <v>5</v>
      </c>
      <c r="E104" s="1">
        <v>5</v>
      </c>
      <c r="F104" s="20">
        <v>1</v>
      </c>
    </row>
    <row r="105" spans="1:8">
      <c r="A105" s="1">
        <v>3</v>
      </c>
      <c r="C105" s="1">
        <v>5</v>
      </c>
      <c r="D105" s="1">
        <v>5</v>
      </c>
      <c r="E105" s="1">
        <v>5</v>
      </c>
      <c r="F105" s="20">
        <v>1</v>
      </c>
    </row>
    <row r="106" spans="1:8">
      <c r="A106" s="1">
        <v>4</v>
      </c>
      <c r="C106" s="1">
        <v>5</v>
      </c>
      <c r="D106" s="1">
        <v>5</v>
      </c>
      <c r="E106" s="1">
        <v>5</v>
      </c>
      <c r="F106" s="20">
        <v>1</v>
      </c>
    </row>
    <row r="107" spans="1:8">
      <c r="A107" s="1">
        <v>5</v>
      </c>
      <c r="C107" s="1">
        <v>5</v>
      </c>
      <c r="D107" s="1">
        <v>5</v>
      </c>
      <c r="E107" s="1">
        <v>5</v>
      </c>
      <c r="F107" s="20">
        <v>1</v>
      </c>
    </row>
    <row r="108" spans="1:8">
      <c r="A108" s="1">
        <v>6</v>
      </c>
      <c r="C108" s="1">
        <v>5</v>
      </c>
      <c r="D108" s="1">
        <v>5</v>
      </c>
      <c r="E108" s="1">
        <v>5</v>
      </c>
      <c r="F108" s="20">
        <v>1</v>
      </c>
    </row>
    <row r="109" spans="1:8">
      <c r="A109" s="1">
        <v>7</v>
      </c>
      <c r="C109" s="1">
        <v>5</v>
      </c>
      <c r="D109" s="1">
        <v>5</v>
      </c>
      <c r="E109" s="1">
        <v>5</v>
      </c>
      <c r="F109" s="20">
        <v>1</v>
      </c>
    </row>
    <row r="110" spans="1:8">
      <c r="A110" s="1">
        <v>8</v>
      </c>
      <c r="C110" s="1">
        <v>5</v>
      </c>
      <c r="D110" s="1">
        <v>5</v>
      </c>
      <c r="E110" s="1">
        <v>5</v>
      </c>
      <c r="F110" s="20">
        <v>1</v>
      </c>
    </row>
    <row r="111" spans="1:8">
      <c r="A111" s="1">
        <v>9</v>
      </c>
      <c r="C111" s="1">
        <v>5</v>
      </c>
      <c r="D111" s="1">
        <v>5</v>
      </c>
      <c r="E111" s="1">
        <v>5</v>
      </c>
      <c r="F111" s="20">
        <v>1</v>
      </c>
    </row>
    <row r="112" spans="1:8">
      <c r="A112" s="1">
        <v>10</v>
      </c>
      <c r="C112" s="1">
        <v>5</v>
      </c>
      <c r="D112" s="1">
        <v>5</v>
      </c>
      <c r="E112" s="1">
        <v>5</v>
      </c>
      <c r="F112" s="20">
        <v>1</v>
      </c>
    </row>
    <row r="113" spans="1:6">
      <c r="A113" s="1">
        <v>11</v>
      </c>
      <c r="C113" s="1">
        <v>5</v>
      </c>
      <c r="D113" s="1">
        <v>5</v>
      </c>
      <c r="E113" s="1">
        <v>5</v>
      </c>
      <c r="F113" s="20">
        <v>1</v>
      </c>
    </row>
    <row r="114" spans="1:6">
      <c r="A114" s="1">
        <v>12</v>
      </c>
      <c r="C114" s="1">
        <v>5</v>
      </c>
      <c r="D114" s="1">
        <v>5</v>
      </c>
      <c r="E114" s="1">
        <v>5</v>
      </c>
      <c r="F114" s="20">
        <v>1</v>
      </c>
    </row>
    <row r="115" spans="1:6">
      <c r="A115" s="1">
        <v>13</v>
      </c>
      <c r="C115" s="1">
        <v>5</v>
      </c>
      <c r="D115" s="1">
        <v>5</v>
      </c>
      <c r="E115" s="1">
        <v>5</v>
      </c>
      <c r="F115" s="20">
        <v>1</v>
      </c>
    </row>
    <row r="116" spans="1:6">
      <c r="A116" s="1">
        <v>14</v>
      </c>
      <c r="C116" s="1">
        <v>5</v>
      </c>
      <c r="D116" s="1">
        <v>5</v>
      </c>
      <c r="E116" s="1">
        <v>5</v>
      </c>
      <c r="F116" s="20">
        <v>1</v>
      </c>
    </row>
    <row r="117" spans="1:6">
      <c r="A117" s="1">
        <v>15</v>
      </c>
      <c r="C117" s="1">
        <v>5</v>
      </c>
      <c r="D117" s="1">
        <v>5</v>
      </c>
      <c r="E117" s="1">
        <v>5</v>
      </c>
      <c r="F117" s="20">
        <v>1</v>
      </c>
    </row>
    <row r="118" spans="1:6">
      <c r="A118" s="1">
        <v>16</v>
      </c>
      <c r="C118" s="1">
        <v>5</v>
      </c>
      <c r="D118" s="1">
        <v>5</v>
      </c>
      <c r="E118" s="1">
        <v>5</v>
      </c>
      <c r="F118" s="20">
        <v>1</v>
      </c>
    </row>
    <row r="119" spans="1:6">
      <c r="A119" s="1">
        <v>17</v>
      </c>
      <c r="C119" s="1">
        <v>5</v>
      </c>
      <c r="D119" s="1">
        <v>5</v>
      </c>
      <c r="E119" s="1">
        <v>5</v>
      </c>
      <c r="F119" s="20">
        <v>1</v>
      </c>
    </row>
    <row r="120" spans="1:6">
      <c r="A120" s="1">
        <v>18</v>
      </c>
      <c r="C120" s="1">
        <v>5</v>
      </c>
      <c r="D120" s="1">
        <v>5</v>
      </c>
      <c r="E120" s="1">
        <v>5</v>
      </c>
      <c r="F120" s="20">
        <v>1</v>
      </c>
    </row>
    <row r="121" spans="1:6">
      <c r="A121" s="1">
        <v>19</v>
      </c>
      <c r="C121" s="1">
        <v>5</v>
      </c>
      <c r="D121" s="1">
        <v>5</v>
      </c>
      <c r="E121" s="1">
        <v>5</v>
      </c>
      <c r="F121" s="20">
        <v>1</v>
      </c>
    </row>
    <row r="122" spans="1:6">
      <c r="A122" s="1">
        <v>20</v>
      </c>
      <c r="C122" s="1">
        <v>5</v>
      </c>
      <c r="D122" s="1">
        <v>5</v>
      </c>
      <c r="E122" s="1">
        <v>5</v>
      </c>
      <c r="F122" s="20">
        <v>1</v>
      </c>
    </row>
    <row r="123" spans="1:6">
      <c r="A123" s="1">
        <v>21</v>
      </c>
      <c r="C123" s="1">
        <v>5</v>
      </c>
      <c r="D123" s="1">
        <v>5</v>
      </c>
      <c r="E123" s="1">
        <v>5</v>
      </c>
      <c r="F123" s="20">
        <v>1</v>
      </c>
    </row>
    <row r="124" spans="1:6">
      <c r="A124" s="1">
        <v>22</v>
      </c>
      <c r="C124" s="1">
        <v>5</v>
      </c>
      <c r="D124" s="1">
        <v>5</v>
      </c>
      <c r="E124" s="1">
        <v>5</v>
      </c>
      <c r="F124" s="20">
        <v>1</v>
      </c>
    </row>
    <row r="125" spans="1:6">
      <c r="A125" s="1">
        <v>23</v>
      </c>
      <c r="C125" s="1">
        <v>5</v>
      </c>
      <c r="D125" s="1">
        <v>5</v>
      </c>
      <c r="E125" s="1">
        <v>5</v>
      </c>
      <c r="F125" s="20">
        <v>1</v>
      </c>
    </row>
    <row r="126" spans="1:6">
      <c r="A126" s="1">
        <v>24</v>
      </c>
      <c r="C126" s="1">
        <v>5</v>
      </c>
      <c r="D126" s="1">
        <v>5</v>
      </c>
      <c r="E126" s="1">
        <v>5</v>
      </c>
      <c r="F126" s="20">
        <v>1</v>
      </c>
    </row>
    <row r="130" spans="2:5">
      <c r="B130" s="1" t="s">
        <v>4</v>
      </c>
      <c r="C130" s="4">
        <f>AVERAGE(C2:C25)</f>
        <v>5</v>
      </c>
      <c r="D130" s="4">
        <f t="shared" ref="D130:E130" si="0">AVERAGE(D2:D25)</f>
        <v>5</v>
      </c>
      <c r="E130" s="4">
        <f t="shared" si="0"/>
        <v>5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3.875</v>
      </c>
      <c r="E131" s="4">
        <f t="shared" si="1"/>
        <v>4.125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3.9166666666666665</v>
      </c>
      <c r="E132" s="4">
        <f t="shared" si="2"/>
        <v>3.875</v>
      </c>
    </row>
    <row r="133" spans="2:5">
      <c r="B133" s="1" t="s">
        <v>11</v>
      </c>
      <c r="C133" s="4">
        <f>AVERAGE(C78:C101)</f>
        <v>5</v>
      </c>
      <c r="D133" s="4">
        <f t="shared" ref="D133:E133" si="3">AVERAGE(D78:D101)</f>
        <v>3.9583333333333335</v>
      </c>
      <c r="E133" s="4">
        <f t="shared" si="3"/>
        <v>4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5</v>
      </c>
      <c r="E134" s="4">
        <f t="shared" si="4"/>
        <v>5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57F-A994-0E43-9CDA-A2585146AC1F}">
  <dimension ref="A1:H134"/>
  <sheetViews>
    <sheetView topLeftCell="A112" workbookViewId="0">
      <selection activeCell="D81" sqref="D81:E8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5</v>
      </c>
      <c r="E29" s="3">
        <v>5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2.6666666666666665</v>
      </c>
      <c r="E132" s="4">
        <f t="shared" si="2"/>
        <v>2.9166666666666665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EEC6-BEA2-2A4D-8B18-648B51EE99AF}">
  <dimension ref="A1:H134"/>
  <sheetViews>
    <sheetView topLeftCell="A100" workbookViewId="0">
      <selection activeCell="D81" sqref="D81:E8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3</v>
      </c>
      <c r="E29" s="3">
        <v>3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3</v>
      </c>
      <c r="E36" s="3">
        <v>3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0</v>
      </c>
      <c r="E67" s="10">
        <v>0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2.25</v>
      </c>
      <c r="E131" s="4">
        <f t="shared" si="1"/>
        <v>2.6666666666666665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9667-B414-944F-AA60-EF06B9467AF1}">
  <dimension ref="A1:H134"/>
  <sheetViews>
    <sheetView topLeftCell="A104" workbookViewId="0">
      <selection activeCell="D81" sqref="D81:E81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7" width="18.83203125" style="1" bestFit="1" customWidth="1"/>
    <col min="8" max="8" width="132.5" style="1" bestFit="1" customWidth="1"/>
    <col min="9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>
      <c r="A2" s="1">
        <v>1</v>
      </c>
      <c r="B2" s="1" t="s">
        <v>4</v>
      </c>
      <c r="C2" s="3">
        <v>1</v>
      </c>
      <c r="D2" s="3">
        <v>0</v>
      </c>
      <c r="E2" s="3">
        <v>0</v>
      </c>
    </row>
    <row r="3" spans="1:6">
      <c r="A3" s="1">
        <v>2</v>
      </c>
      <c r="C3" s="3">
        <v>1</v>
      </c>
      <c r="D3" s="3">
        <v>0</v>
      </c>
      <c r="E3" s="3">
        <v>0</v>
      </c>
    </row>
    <row r="4" spans="1:6">
      <c r="A4" s="1">
        <v>3</v>
      </c>
      <c r="C4" s="3">
        <v>1</v>
      </c>
      <c r="D4" s="3">
        <v>0</v>
      </c>
      <c r="E4" s="3">
        <v>0</v>
      </c>
    </row>
    <row r="5" spans="1:6">
      <c r="A5" s="1">
        <v>4</v>
      </c>
      <c r="C5" s="3">
        <v>1</v>
      </c>
      <c r="D5" s="3">
        <v>0</v>
      </c>
      <c r="E5" s="3">
        <v>0</v>
      </c>
    </row>
    <row r="6" spans="1:6">
      <c r="A6" s="1">
        <v>5</v>
      </c>
      <c r="C6" s="3">
        <v>1</v>
      </c>
      <c r="D6" s="3">
        <v>0</v>
      </c>
      <c r="E6" s="3">
        <v>0</v>
      </c>
    </row>
    <row r="7" spans="1:6">
      <c r="A7" s="1">
        <v>6</v>
      </c>
      <c r="C7" s="3">
        <v>1</v>
      </c>
      <c r="D7" s="3">
        <v>0</v>
      </c>
      <c r="E7" s="3">
        <v>0</v>
      </c>
    </row>
    <row r="8" spans="1:6">
      <c r="A8" s="1">
        <v>7</v>
      </c>
      <c r="C8" s="3">
        <v>1</v>
      </c>
      <c r="D8" s="3">
        <v>0</v>
      </c>
      <c r="E8" s="3">
        <v>0</v>
      </c>
    </row>
    <row r="9" spans="1:6">
      <c r="A9" s="1">
        <v>8</v>
      </c>
      <c r="C9" s="3">
        <v>1</v>
      </c>
      <c r="D9" s="3">
        <v>0</v>
      </c>
      <c r="E9" s="3">
        <v>0</v>
      </c>
    </row>
    <row r="10" spans="1:6">
      <c r="A10" s="1">
        <v>9</v>
      </c>
      <c r="C10" s="3">
        <v>1</v>
      </c>
      <c r="D10" s="3">
        <v>0</v>
      </c>
      <c r="E10" s="3">
        <v>0</v>
      </c>
    </row>
    <row r="11" spans="1:6">
      <c r="A11" s="1">
        <v>10</v>
      </c>
      <c r="C11" s="3">
        <v>1</v>
      </c>
      <c r="D11" s="3">
        <v>0</v>
      </c>
      <c r="E11" s="3">
        <v>0</v>
      </c>
    </row>
    <row r="12" spans="1:6">
      <c r="A12" s="1">
        <v>11</v>
      </c>
      <c r="C12" s="3">
        <v>1</v>
      </c>
      <c r="D12" s="3">
        <v>0</v>
      </c>
      <c r="E12" s="3">
        <v>0</v>
      </c>
    </row>
    <row r="13" spans="1:6">
      <c r="A13" s="1">
        <v>12</v>
      </c>
      <c r="C13" s="3">
        <v>1</v>
      </c>
      <c r="D13" s="3">
        <v>0</v>
      </c>
      <c r="E13" s="3">
        <v>0</v>
      </c>
    </row>
    <row r="14" spans="1:6">
      <c r="A14" s="1">
        <v>13</v>
      </c>
      <c r="C14" s="3">
        <v>1</v>
      </c>
      <c r="D14" s="3">
        <v>0</v>
      </c>
      <c r="E14" s="3">
        <v>0</v>
      </c>
    </row>
    <row r="15" spans="1:6">
      <c r="A15" s="1">
        <v>14</v>
      </c>
      <c r="C15" s="3">
        <v>1</v>
      </c>
      <c r="D15" s="3">
        <v>0</v>
      </c>
      <c r="E15" s="3">
        <v>0</v>
      </c>
    </row>
    <row r="16" spans="1:6">
      <c r="A16" s="1">
        <v>15</v>
      </c>
      <c r="C16" s="3">
        <v>1</v>
      </c>
      <c r="D16" s="3">
        <v>0</v>
      </c>
      <c r="E16" s="3">
        <v>0</v>
      </c>
    </row>
    <row r="17" spans="1:8">
      <c r="A17" s="1">
        <v>16</v>
      </c>
      <c r="C17" s="3">
        <v>1</v>
      </c>
      <c r="D17" s="3">
        <v>0</v>
      </c>
      <c r="E17" s="3">
        <v>0</v>
      </c>
    </row>
    <row r="18" spans="1:8">
      <c r="A18" s="1">
        <v>17</v>
      </c>
      <c r="C18" s="3">
        <v>1</v>
      </c>
      <c r="D18" s="3">
        <v>0</v>
      </c>
      <c r="E18" s="3">
        <v>0</v>
      </c>
    </row>
    <row r="19" spans="1:8">
      <c r="A19" s="1">
        <v>18</v>
      </c>
      <c r="C19" s="3">
        <v>1</v>
      </c>
      <c r="D19" s="3">
        <v>0</v>
      </c>
      <c r="E19" s="3">
        <v>0</v>
      </c>
    </row>
    <row r="20" spans="1:8">
      <c r="A20" s="1">
        <v>19</v>
      </c>
      <c r="C20" s="3">
        <v>1</v>
      </c>
      <c r="D20" s="3">
        <v>0</v>
      </c>
      <c r="E20" s="3">
        <v>0</v>
      </c>
    </row>
    <row r="21" spans="1:8">
      <c r="A21" s="1">
        <v>20</v>
      </c>
      <c r="C21" s="3">
        <v>1</v>
      </c>
      <c r="D21" s="3">
        <v>0</v>
      </c>
      <c r="E21" s="3">
        <v>0</v>
      </c>
    </row>
    <row r="22" spans="1:8">
      <c r="A22" s="1">
        <v>21</v>
      </c>
      <c r="C22" s="3">
        <v>1</v>
      </c>
      <c r="D22" s="3">
        <v>0</v>
      </c>
      <c r="E22" s="3">
        <v>0</v>
      </c>
    </row>
    <row r="23" spans="1:8">
      <c r="A23" s="1">
        <v>22</v>
      </c>
      <c r="C23" s="3">
        <v>1</v>
      </c>
      <c r="D23" s="3">
        <v>0</v>
      </c>
      <c r="E23" s="3">
        <v>0</v>
      </c>
    </row>
    <row r="24" spans="1:8">
      <c r="A24" s="1">
        <v>23</v>
      </c>
      <c r="C24" s="3">
        <v>1</v>
      </c>
      <c r="D24" s="3">
        <v>0</v>
      </c>
      <c r="E24" s="3">
        <v>0</v>
      </c>
    </row>
    <row r="25" spans="1:8">
      <c r="A25" s="1">
        <v>24</v>
      </c>
      <c r="C25" s="3">
        <v>1</v>
      </c>
      <c r="D25" s="3">
        <v>0</v>
      </c>
      <c r="E25" s="3">
        <v>0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</row>
    <row r="29" spans="1:8">
      <c r="A29" s="1">
        <v>2</v>
      </c>
      <c r="C29" s="3">
        <v>5</v>
      </c>
      <c r="D29" s="3">
        <v>3</v>
      </c>
      <c r="E29" s="3">
        <v>3</v>
      </c>
    </row>
    <row r="30" spans="1:8">
      <c r="A30" s="1">
        <v>3</v>
      </c>
      <c r="C30" s="3">
        <v>5</v>
      </c>
      <c r="D30" s="3">
        <v>5</v>
      </c>
      <c r="E30" s="3">
        <v>5</v>
      </c>
    </row>
    <row r="31" spans="1:8">
      <c r="A31" s="1">
        <v>4</v>
      </c>
      <c r="C31" s="3">
        <v>5</v>
      </c>
      <c r="D31" s="3">
        <v>5</v>
      </c>
      <c r="E31" s="3">
        <v>5</v>
      </c>
    </row>
    <row r="32" spans="1:8">
      <c r="A32" s="1">
        <v>5</v>
      </c>
      <c r="C32" s="3">
        <v>5</v>
      </c>
      <c r="D32" s="3">
        <v>5</v>
      </c>
      <c r="E32" s="3">
        <v>5</v>
      </c>
    </row>
    <row r="33" spans="1:8">
      <c r="A33" s="1">
        <v>6</v>
      </c>
      <c r="C33" s="3">
        <v>5</v>
      </c>
      <c r="D33" s="3">
        <v>5</v>
      </c>
      <c r="E33" s="3">
        <v>5</v>
      </c>
    </row>
    <row r="34" spans="1:8">
      <c r="A34" s="1">
        <v>7</v>
      </c>
      <c r="C34" s="3">
        <v>5</v>
      </c>
      <c r="D34" s="3">
        <v>5</v>
      </c>
      <c r="E34" s="3">
        <v>5</v>
      </c>
    </row>
    <row r="35" spans="1:8">
      <c r="A35" s="1">
        <v>8</v>
      </c>
      <c r="C35" s="3">
        <v>5</v>
      </c>
      <c r="D35" s="3">
        <v>0</v>
      </c>
      <c r="E35" s="3">
        <v>0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</row>
    <row r="37" spans="1:8">
      <c r="A37" s="1">
        <v>10</v>
      </c>
      <c r="C37" s="3">
        <v>5</v>
      </c>
      <c r="D37" s="3">
        <v>5</v>
      </c>
      <c r="E37" s="3">
        <v>5</v>
      </c>
    </row>
    <row r="38" spans="1:8">
      <c r="A38" s="1">
        <v>11</v>
      </c>
      <c r="C38" s="3">
        <v>5</v>
      </c>
      <c r="D38" s="3">
        <v>0</v>
      </c>
      <c r="E38" s="3">
        <v>0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</row>
    <row r="41" spans="1:8">
      <c r="A41" s="1">
        <v>14</v>
      </c>
      <c r="C41" s="3">
        <v>5</v>
      </c>
      <c r="D41" s="3">
        <v>0</v>
      </c>
      <c r="E41" s="3">
        <v>0</v>
      </c>
    </row>
    <row r="42" spans="1:8">
      <c r="A42" s="1">
        <v>15</v>
      </c>
      <c r="C42" s="3">
        <v>5</v>
      </c>
      <c r="D42" s="3">
        <v>0</v>
      </c>
      <c r="E42" s="3">
        <v>0</v>
      </c>
    </row>
    <row r="43" spans="1:8">
      <c r="A43" s="2">
        <v>16</v>
      </c>
      <c r="C43" s="3">
        <v>5</v>
      </c>
      <c r="D43" s="1">
        <v>0</v>
      </c>
      <c r="E43" s="1">
        <v>0</v>
      </c>
    </row>
    <row r="44" spans="1:8">
      <c r="A44" s="2">
        <v>17</v>
      </c>
      <c r="C44" s="3">
        <v>5</v>
      </c>
      <c r="D44" s="1">
        <v>0</v>
      </c>
      <c r="E44" s="1">
        <v>0</v>
      </c>
    </row>
    <row r="45" spans="1:8">
      <c r="A45" s="1">
        <v>18</v>
      </c>
      <c r="C45" s="3">
        <v>5</v>
      </c>
      <c r="D45" s="1">
        <v>0</v>
      </c>
      <c r="E45" s="1">
        <v>2</v>
      </c>
    </row>
    <row r="46" spans="1:8">
      <c r="A46" s="1">
        <v>19</v>
      </c>
      <c r="C46" s="3">
        <v>5</v>
      </c>
      <c r="D46" s="1">
        <v>3</v>
      </c>
      <c r="E46" s="1">
        <v>3</v>
      </c>
    </row>
    <row r="47" spans="1:8">
      <c r="A47" s="1">
        <v>20</v>
      </c>
      <c r="C47" s="3">
        <v>5</v>
      </c>
      <c r="D47" s="3">
        <v>5</v>
      </c>
      <c r="E47" s="3">
        <v>5</v>
      </c>
    </row>
    <row r="48" spans="1:8">
      <c r="A48" s="1">
        <v>21</v>
      </c>
      <c r="C48" s="3">
        <v>5</v>
      </c>
      <c r="D48" s="3">
        <v>5</v>
      </c>
      <c r="E48" s="3">
        <v>5</v>
      </c>
    </row>
    <row r="49" spans="1:8">
      <c r="A49" s="1">
        <v>22</v>
      </c>
      <c r="C49" s="3">
        <v>5</v>
      </c>
      <c r="D49" s="3">
        <v>0</v>
      </c>
      <c r="E49" s="3">
        <v>2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3</v>
      </c>
      <c r="E54" s="1">
        <v>3</v>
      </c>
    </row>
    <row r="55" spans="1:8">
      <c r="A55" s="1">
        <v>3</v>
      </c>
      <c r="C55" s="1">
        <v>5</v>
      </c>
      <c r="D55" s="1">
        <v>0</v>
      </c>
      <c r="E55" s="1">
        <v>2</v>
      </c>
    </row>
    <row r="56" spans="1:8">
      <c r="A56" s="1">
        <v>4</v>
      </c>
      <c r="C56" s="1">
        <v>5</v>
      </c>
      <c r="D56" s="1">
        <v>3</v>
      </c>
      <c r="E56" s="1">
        <v>2</v>
      </c>
    </row>
    <row r="57" spans="1:8">
      <c r="A57" s="1">
        <v>5</v>
      </c>
      <c r="C57" s="1">
        <v>5</v>
      </c>
      <c r="D57" s="1">
        <v>5</v>
      </c>
      <c r="E57" s="1">
        <v>5</v>
      </c>
    </row>
    <row r="58" spans="1:8">
      <c r="A58" s="1">
        <v>6</v>
      </c>
      <c r="C58" s="1">
        <v>5</v>
      </c>
      <c r="D58" s="1">
        <v>5</v>
      </c>
      <c r="E58" s="1">
        <v>5</v>
      </c>
    </row>
    <row r="59" spans="1:8">
      <c r="A59" s="1">
        <v>7</v>
      </c>
      <c r="C59" s="1">
        <v>5</v>
      </c>
      <c r="D59" s="1">
        <v>5</v>
      </c>
      <c r="E59" s="1">
        <v>5</v>
      </c>
    </row>
    <row r="60" spans="1:8">
      <c r="A60" s="1">
        <v>8</v>
      </c>
      <c r="C60" s="1">
        <v>5</v>
      </c>
      <c r="D60" s="1">
        <v>5</v>
      </c>
      <c r="E60" s="1">
        <v>5</v>
      </c>
    </row>
    <row r="61" spans="1:8">
      <c r="A61" s="1">
        <v>9</v>
      </c>
      <c r="C61" s="1">
        <v>5</v>
      </c>
      <c r="D61" s="1">
        <v>3</v>
      </c>
      <c r="E61" s="1">
        <v>3</v>
      </c>
    </row>
    <row r="62" spans="1:8">
      <c r="A62" s="1">
        <v>10</v>
      </c>
      <c r="C62" s="1">
        <v>5</v>
      </c>
      <c r="D62" s="1">
        <v>5</v>
      </c>
      <c r="E62" s="1">
        <v>5</v>
      </c>
    </row>
    <row r="63" spans="1:8">
      <c r="A63" s="1">
        <v>11</v>
      </c>
      <c r="C63" s="1">
        <v>5</v>
      </c>
      <c r="D63" s="1">
        <v>5</v>
      </c>
      <c r="E63" s="1">
        <v>5</v>
      </c>
    </row>
    <row r="64" spans="1:8">
      <c r="A64" s="1">
        <v>12</v>
      </c>
      <c r="C64" s="1">
        <v>5</v>
      </c>
      <c r="D64" s="1">
        <v>0</v>
      </c>
      <c r="E64" s="1">
        <v>2</v>
      </c>
    </row>
    <row r="65" spans="1:8">
      <c r="A65" s="1">
        <v>13</v>
      </c>
      <c r="C65" s="1">
        <v>5</v>
      </c>
      <c r="D65" s="1">
        <v>5</v>
      </c>
      <c r="E65" s="1">
        <v>5</v>
      </c>
    </row>
    <row r="66" spans="1:8">
      <c r="A66" s="1">
        <v>14</v>
      </c>
      <c r="C66" s="1">
        <v>5</v>
      </c>
      <c r="D66" s="1">
        <v>0</v>
      </c>
      <c r="E66" s="1">
        <v>2</v>
      </c>
    </row>
    <row r="67" spans="1:8">
      <c r="A67" s="2">
        <v>15</v>
      </c>
      <c r="C67" s="1">
        <v>5</v>
      </c>
      <c r="D67" s="10">
        <v>2</v>
      </c>
      <c r="E67" s="10">
        <v>3</v>
      </c>
    </row>
    <row r="68" spans="1:8">
      <c r="A68" s="1">
        <v>16</v>
      </c>
      <c r="C68" s="1">
        <v>5</v>
      </c>
      <c r="D68" s="1">
        <v>0</v>
      </c>
      <c r="E68" s="1">
        <v>2</v>
      </c>
    </row>
    <row r="69" spans="1:8">
      <c r="A69" s="1">
        <v>17</v>
      </c>
      <c r="C69" s="1">
        <v>5</v>
      </c>
      <c r="D69" s="1">
        <v>5</v>
      </c>
      <c r="E69" s="1">
        <v>4</v>
      </c>
    </row>
    <row r="70" spans="1:8">
      <c r="A70" s="2">
        <v>18</v>
      </c>
      <c r="C70" s="1">
        <v>5</v>
      </c>
      <c r="D70" s="1">
        <v>2</v>
      </c>
      <c r="E70" s="1">
        <v>0</v>
      </c>
    </row>
    <row r="71" spans="1:8">
      <c r="A71" s="1">
        <v>19</v>
      </c>
      <c r="C71" s="1">
        <v>5</v>
      </c>
      <c r="D71" s="1">
        <v>3</v>
      </c>
      <c r="E71" s="1">
        <v>3</v>
      </c>
    </row>
    <row r="72" spans="1:8">
      <c r="A72" s="1">
        <v>20</v>
      </c>
      <c r="C72" s="1">
        <v>5</v>
      </c>
      <c r="D72" s="1">
        <v>5</v>
      </c>
      <c r="E72" s="1">
        <v>5</v>
      </c>
    </row>
    <row r="73" spans="1:8">
      <c r="A73" s="1">
        <v>21</v>
      </c>
      <c r="C73" s="1">
        <v>5</v>
      </c>
      <c r="D73" s="1">
        <v>0</v>
      </c>
      <c r="E73" s="1">
        <v>2</v>
      </c>
    </row>
    <row r="74" spans="1:8">
      <c r="A74" s="2">
        <v>22</v>
      </c>
      <c r="C74" s="1">
        <v>5</v>
      </c>
      <c r="D74" s="1">
        <v>0</v>
      </c>
      <c r="E74" s="1">
        <v>0</v>
      </c>
    </row>
    <row r="75" spans="1:8">
      <c r="A75" s="1">
        <v>23</v>
      </c>
      <c r="C75" s="1">
        <v>5</v>
      </c>
      <c r="D75" s="1">
        <v>0</v>
      </c>
      <c r="E75" s="1">
        <v>0</v>
      </c>
    </row>
    <row r="76" spans="1:8">
      <c r="A76" s="1">
        <v>24</v>
      </c>
      <c r="C76" s="1">
        <v>5</v>
      </c>
      <c r="D76" s="1">
        <v>0</v>
      </c>
      <c r="E76" s="1">
        <v>0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</row>
    <row r="80" spans="1:8">
      <c r="A80" s="1">
        <v>3</v>
      </c>
      <c r="C80" s="1">
        <v>5</v>
      </c>
      <c r="D80" s="1">
        <v>0</v>
      </c>
      <c r="E80" s="1">
        <v>2</v>
      </c>
    </row>
    <row r="81" spans="1:8">
      <c r="A81" s="1">
        <v>4</v>
      </c>
      <c r="C81" s="1">
        <v>5</v>
      </c>
      <c r="D81" s="1">
        <v>3</v>
      </c>
      <c r="E81" s="1">
        <v>3</v>
      </c>
    </row>
    <row r="82" spans="1:8">
      <c r="A82" s="1">
        <v>5</v>
      </c>
      <c r="C82" s="1">
        <v>5</v>
      </c>
      <c r="D82" s="1">
        <v>5</v>
      </c>
      <c r="E82" s="1">
        <v>5</v>
      </c>
    </row>
    <row r="83" spans="1:8">
      <c r="A83" s="1">
        <v>6</v>
      </c>
      <c r="C83" s="1">
        <v>5</v>
      </c>
      <c r="D83" s="1">
        <v>5</v>
      </c>
      <c r="E83" s="1">
        <v>5</v>
      </c>
    </row>
    <row r="84" spans="1:8">
      <c r="A84" s="1">
        <v>7</v>
      </c>
      <c r="C84" s="1">
        <v>5</v>
      </c>
      <c r="D84" s="1">
        <v>5</v>
      </c>
      <c r="E84" s="1">
        <v>5</v>
      </c>
    </row>
    <row r="85" spans="1:8">
      <c r="A85" s="1">
        <v>8</v>
      </c>
      <c r="C85" s="1">
        <v>5</v>
      </c>
      <c r="D85" s="1">
        <v>5</v>
      </c>
      <c r="E85" s="1">
        <v>5</v>
      </c>
    </row>
    <row r="86" spans="1:8">
      <c r="A86" s="1">
        <v>9</v>
      </c>
      <c r="C86" s="1">
        <v>5</v>
      </c>
      <c r="D86" s="1">
        <v>5</v>
      </c>
      <c r="E86" s="1">
        <v>5</v>
      </c>
    </row>
    <row r="87" spans="1:8">
      <c r="A87" s="1">
        <v>10</v>
      </c>
      <c r="C87" s="1">
        <v>5</v>
      </c>
      <c r="D87" s="1">
        <v>3</v>
      </c>
      <c r="E87" s="1">
        <v>3</v>
      </c>
    </row>
    <row r="88" spans="1:8">
      <c r="A88" s="1">
        <v>11</v>
      </c>
      <c r="C88" s="1">
        <v>5</v>
      </c>
      <c r="D88" s="1">
        <v>5</v>
      </c>
      <c r="E88" s="1">
        <v>5</v>
      </c>
    </row>
    <row r="89" spans="1:8">
      <c r="A89" s="1">
        <v>12</v>
      </c>
      <c r="C89" s="1">
        <v>5</v>
      </c>
      <c r="D89" s="1">
        <v>5</v>
      </c>
      <c r="E89" s="1">
        <v>5</v>
      </c>
    </row>
    <row r="90" spans="1:8">
      <c r="A90" s="1">
        <v>13</v>
      </c>
      <c r="C90" s="1">
        <v>5</v>
      </c>
      <c r="D90" s="1">
        <v>0</v>
      </c>
      <c r="E90" s="1">
        <v>2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</row>
    <row r="92" spans="1:8">
      <c r="A92" s="1">
        <v>15</v>
      </c>
      <c r="C92" s="1">
        <v>5</v>
      </c>
      <c r="D92" s="1">
        <v>0</v>
      </c>
      <c r="E92" s="1">
        <v>2</v>
      </c>
    </row>
    <row r="93" spans="1:8">
      <c r="A93" s="1">
        <v>16</v>
      </c>
      <c r="C93" s="1">
        <v>0</v>
      </c>
      <c r="D93" s="1">
        <v>0</v>
      </c>
      <c r="E93" s="1">
        <v>0</v>
      </c>
    </row>
    <row r="94" spans="1:8">
      <c r="A94" s="1">
        <v>17</v>
      </c>
      <c r="C94" s="1">
        <v>5</v>
      </c>
      <c r="D94" s="1">
        <v>5</v>
      </c>
      <c r="E94" s="1">
        <v>5</v>
      </c>
    </row>
    <row r="95" spans="1:8">
      <c r="A95" s="1">
        <v>18</v>
      </c>
      <c r="C95" s="1">
        <v>5</v>
      </c>
      <c r="D95" s="1">
        <v>5</v>
      </c>
      <c r="E95" s="1">
        <v>5</v>
      </c>
    </row>
    <row r="96" spans="1:8">
      <c r="A96" s="1">
        <v>19</v>
      </c>
      <c r="C96" s="1">
        <v>5</v>
      </c>
      <c r="D96" s="1">
        <v>5</v>
      </c>
      <c r="E96" s="1">
        <v>5</v>
      </c>
    </row>
    <row r="97" spans="1:5">
      <c r="A97" s="1">
        <v>20</v>
      </c>
      <c r="C97" s="1">
        <v>5</v>
      </c>
      <c r="D97" s="1">
        <v>5</v>
      </c>
      <c r="E97" s="1">
        <v>5</v>
      </c>
    </row>
    <row r="98" spans="1:5">
      <c r="A98" s="1">
        <v>21</v>
      </c>
      <c r="C98" s="1">
        <v>5</v>
      </c>
      <c r="D98" s="1">
        <v>0</v>
      </c>
      <c r="E98" s="1">
        <v>2</v>
      </c>
    </row>
    <row r="99" spans="1:5">
      <c r="A99" s="1">
        <v>22</v>
      </c>
      <c r="C99" s="1">
        <v>5</v>
      </c>
      <c r="D99" s="1">
        <v>0</v>
      </c>
      <c r="E99" s="1">
        <v>0</v>
      </c>
    </row>
    <row r="100" spans="1:5">
      <c r="A100" s="1">
        <v>23</v>
      </c>
      <c r="C100" s="1">
        <v>5</v>
      </c>
      <c r="D100" s="3">
        <v>0</v>
      </c>
      <c r="E100" s="3">
        <v>0</v>
      </c>
    </row>
    <row r="101" spans="1:5">
      <c r="A101" s="1">
        <v>24</v>
      </c>
      <c r="C101" s="1">
        <v>5</v>
      </c>
      <c r="D101" s="1">
        <v>0</v>
      </c>
      <c r="E101" s="1">
        <v>0</v>
      </c>
    </row>
    <row r="103" spans="1:5">
      <c r="A103" s="1">
        <v>1</v>
      </c>
      <c r="B103" s="1" t="s">
        <v>12</v>
      </c>
      <c r="C103" s="1">
        <v>5</v>
      </c>
      <c r="D103" s="1">
        <v>5</v>
      </c>
      <c r="E103" s="1">
        <v>5</v>
      </c>
    </row>
    <row r="104" spans="1:5">
      <c r="A104" s="1">
        <v>2</v>
      </c>
      <c r="C104" s="1">
        <v>5</v>
      </c>
      <c r="D104" s="1">
        <v>5</v>
      </c>
      <c r="E104" s="1">
        <v>5</v>
      </c>
    </row>
    <row r="105" spans="1:5">
      <c r="A105" s="1">
        <v>3</v>
      </c>
      <c r="C105" s="1">
        <v>5</v>
      </c>
      <c r="D105" s="1">
        <v>5</v>
      </c>
      <c r="E105" s="1">
        <v>5</v>
      </c>
    </row>
    <row r="106" spans="1:5">
      <c r="A106" s="1">
        <v>4</v>
      </c>
      <c r="C106" s="1">
        <v>5</v>
      </c>
      <c r="D106" s="1">
        <v>5</v>
      </c>
      <c r="E106" s="1">
        <v>5</v>
      </c>
    </row>
    <row r="107" spans="1:5">
      <c r="A107" s="1">
        <v>5</v>
      </c>
      <c r="C107" s="1">
        <v>5</v>
      </c>
      <c r="D107" s="1">
        <v>5</v>
      </c>
      <c r="E107" s="1">
        <v>5</v>
      </c>
    </row>
    <row r="108" spans="1:5">
      <c r="A108" s="1">
        <v>6</v>
      </c>
      <c r="C108" s="1">
        <v>5</v>
      </c>
      <c r="D108" s="1">
        <v>5</v>
      </c>
      <c r="E108" s="1">
        <v>5</v>
      </c>
    </row>
    <row r="109" spans="1:5">
      <c r="A109" s="1">
        <v>7</v>
      </c>
      <c r="C109" s="1">
        <v>5</v>
      </c>
      <c r="D109" s="1">
        <v>5</v>
      </c>
      <c r="E109" s="1">
        <v>5</v>
      </c>
    </row>
    <row r="110" spans="1:5">
      <c r="A110" s="1">
        <v>8</v>
      </c>
      <c r="C110" s="1">
        <v>5</v>
      </c>
      <c r="D110" s="1">
        <v>5</v>
      </c>
      <c r="E110" s="1">
        <v>5</v>
      </c>
    </row>
    <row r="111" spans="1:5">
      <c r="A111" s="1">
        <v>9</v>
      </c>
      <c r="C111" s="1">
        <v>5</v>
      </c>
      <c r="D111" s="1">
        <v>5</v>
      </c>
      <c r="E111" s="1">
        <v>5</v>
      </c>
    </row>
    <row r="112" spans="1:5">
      <c r="A112" s="1">
        <v>10</v>
      </c>
      <c r="C112" s="1">
        <v>5</v>
      </c>
      <c r="D112" s="1">
        <v>5</v>
      </c>
      <c r="E112" s="1">
        <v>5</v>
      </c>
    </row>
    <row r="113" spans="1:5">
      <c r="A113" s="1">
        <v>11</v>
      </c>
      <c r="C113" s="1">
        <v>5</v>
      </c>
      <c r="D113" s="1">
        <v>5</v>
      </c>
      <c r="E113" s="1">
        <v>5</v>
      </c>
    </row>
    <row r="114" spans="1:5">
      <c r="A114" s="1">
        <v>12</v>
      </c>
      <c r="C114" s="1">
        <v>5</v>
      </c>
      <c r="D114" s="1">
        <v>5</v>
      </c>
      <c r="E114" s="1">
        <v>5</v>
      </c>
    </row>
    <row r="115" spans="1:5">
      <c r="A115" s="1">
        <v>13</v>
      </c>
      <c r="C115" s="1">
        <v>5</v>
      </c>
      <c r="D115" s="1">
        <v>5</v>
      </c>
      <c r="E115" s="1">
        <v>5</v>
      </c>
    </row>
    <row r="116" spans="1:5">
      <c r="A116" s="1">
        <v>14</v>
      </c>
      <c r="C116" s="1">
        <v>5</v>
      </c>
      <c r="D116" s="1">
        <v>5</v>
      </c>
      <c r="E116" s="1">
        <v>5</v>
      </c>
    </row>
    <row r="117" spans="1:5">
      <c r="A117" s="1">
        <v>15</v>
      </c>
      <c r="C117" s="1">
        <v>5</v>
      </c>
      <c r="D117" s="1">
        <v>0</v>
      </c>
      <c r="E117" s="1">
        <v>0</v>
      </c>
    </row>
    <row r="118" spans="1:5">
      <c r="A118" s="1">
        <v>16</v>
      </c>
      <c r="C118" s="1">
        <v>5</v>
      </c>
      <c r="D118" s="1">
        <v>5</v>
      </c>
      <c r="E118" s="1">
        <v>5</v>
      </c>
    </row>
    <row r="119" spans="1:5">
      <c r="A119" s="1">
        <v>17</v>
      </c>
      <c r="C119" s="1">
        <v>5</v>
      </c>
      <c r="D119" s="1">
        <v>4</v>
      </c>
      <c r="E119" s="1">
        <v>5</v>
      </c>
    </row>
    <row r="120" spans="1:5">
      <c r="A120" s="1">
        <v>18</v>
      </c>
      <c r="C120" s="1">
        <v>5</v>
      </c>
      <c r="D120" s="1">
        <v>5</v>
      </c>
      <c r="E120" s="1">
        <v>5</v>
      </c>
    </row>
    <row r="121" spans="1:5">
      <c r="A121" s="1">
        <v>19</v>
      </c>
      <c r="C121" s="1">
        <v>5</v>
      </c>
      <c r="D121" s="1">
        <v>5</v>
      </c>
      <c r="E121" s="1">
        <v>5</v>
      </c>
    </row>
    <row r="122" spans="1:5">
      <c r="A122" s="1">
        <v>20</v>
      </c>
      <c r="C122" s="1">
        <v>5</v>
      </c>
      <c r="D122" s="1">
        <v>5</v>
      </c>
      <c r="E122" s="1">
        <v>5</v>
      </c>
    </row>
    <row r="123" spans="1:5">
      <c r="A123" s="1">
        <v>21</v>
      </c>
      <c r="C123" s="1">
        <v>5</v>
      </c>
      <c r="D123" s="1">
        <v>5</v>
      </c>
      <c r="E123" s="1">
        <v>5</v>
      </c>
    </row>
    <row r="124" spans="1:5">
      <c r="A124" s="1">
        <v>22</v>
      </c>
      <c r="C124" s="1">
        <v>5</v>
      </c>
      <c r="D124" s="1">
        <v>5</v>
      </c>
      <c r="E124" s="1">
        <v>5</v>
      </c>
    </row>
    <row r="125" spans="1:5">
      <c r="A125" s="1">
        <v>23</v>
      </c>
      <c r="C125" s="1">
        <v>5</v>
      </c>
      <c r="D125" s="1">
        <v>0</v>
      </c>
      <c r="E125" s="1">
        <v>0</v>
      </c>
    </row>
    <row r="126" spans="1:5">
      <c r="A126" s="1">
        <v>24</v>
      </c>
      <c r="C126" s="1">
        <v>5</v>
      </c>
      <c r="D126" s="1">
        <v>5</v>
      </c>
      <c r="E126" s="1">
        <v>5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2.3333333333333335</v>
      </c>
      <c r="E131" s="4">
        <f t="shared" si="1"/>
        <v>2.75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3.0416666666666665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B804-56BB-6941-B95D-CCADB26E0FDF}">
  <dimension ref="A1:H134"/>
  <sheetViews>
    <sheetView topLeftCell="A118" workbookViewId="0">
      <selection activeCell="G132" sqref="G132"/>
    </sheetView>
  </sheetViews>
  <sheetFormatPr baseColWidth="10" defaultRowHeight="16"/>
  <cols>
    <col min="1" max="1" width="12" style="1" customWidth="1"/>
    <col min="2" max="2" width="15.5" style="1" bestFit="1" customWidth="1"/>
    <col min="3" max="3" width="20" style="1" bestFit="1" customWidth="1"/>
    <col min="4" max="4" width="18.33203125" style="1" bestFit="1" customWidth="1"/>
    <col min="5" max="5" width="23.1640625" style="1" bestFit="1" customWidth="1"/>
    <col min="6" max="6" width="18.83203125" style="1" bestFit="1" customWidth="1"/>
    <col min="7" max="7" width="18.83203125" style="20" bestFit="1" customWidth="1"/>
    <col min="8" max="8" width="132.5" style="1" bestFit="1" customWidth="1"/>
    <col min="9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7">
      <c r="A2" s="1">
        <v>1</v>
      </c>
      <c r="B2" s="1" t="s">
        <v>4</v>
      </c>
      <c r="C2" s="3">
        <v>1</v>
      </c>
      <c r="D2" s="3">
        <v>0</v>
      </c>
      <c r="E2" s="3">
        <v>0</v>
      </c>
      <c r="G2" s="20">
        <v>1</v>
      </c>
    </row>
    <row r="3" spans="1:7">
      <c r="A3" s="1">
        <v>2</v>
      </c>
      <c r="C3" s="3">
        <v>1</v>
      </c>
      <c r="D3" s="3">
        <v>0</v>
      </c>
      <c r="E3" s="3">
        <v>0</v>
      </c>
      <c r="G3" s="20">
        <v>1</v>
      </c>
    </row>
    <row r="4" spans="1:7">
      <c r="A4" s="1">
        <v>3</v>
      </c>
      <c r="C4" s="3">
        <v>1</v>
      </c>
      <c r="D4" s="3">
        <v>0</v>
      </c>
      <c r="E4" s="3">
        <v>0</v>
      </c>
      <c r="G4" s="20">
        <v>1</v>
      </c>
    </row>
    <row r="5" spans="1:7">
      <c r="A5" s="1">
        <v>4</v>
      </c>
      <c r="C5" s="3">
        <v>1</v>
      </c>
      <c r="D5" s="3">
        <v>0</v>
      </c>
      <c r="E5" s="3">
        <v>0</v>
      </c>
      <c r="G5" s="20">
        <v>1</v>
      </c>
    </row>
    <row r="6" spans="1:7">
      <c r="A6" s="1">
        <v>5</v>
      </c>
      <c r="C6" s="3">
        <v>1</v>
      </c>
      <c r="D6" s="3">
        <v>0</v>
      </c>
      <c r="E6" s="3">
        <v>0</v>
      </c>
      <c r="G6" s="20">
        <v>1</v>
      </c>
    </row>
    <row r="7" spans="1:7">
      <c r="A7" s="1">
        <v>6</v>
      </c>
      <c r="C7" s="3">
        <v>1</v>
      </c>
      <c r="D7" s="3">
        <v>0</v>
      </c>
      <c r="E7" s="3">
        <v>0</v>
      </c>
      <c r="G7" s="20">
        <v>1</v>
      </c>
    </row>
    <row r="8" spans="1:7">
      <c r="A8" s="1">
        <v>7</v>
      </c>
      <c r="C8" s="3">
        <v>1</v>
      </c>
      <c r="D8" s="3">
        <v>0</v>
      </c>
      <c r="E8" s="3">
        <v>0</v>
      </c>
      <c r="G8" s="20">
        <v>0.6</v>
      </c>
    </row>
    <row r="9" spans="1:7">
      <c r="A9" s="1">
        <v>8</v>
      </c>
      <c r="C9" s="3">
        <v>1</v>
      </c>
      <c r="D9" s="3">
        <v>0</v>
      </c>
      <c r="E9" s="3">
        <v>0</v>
      </c>
      <c r="G9" s="20">
        <v>1</v>
      </c>
    </row>
    <row r="10" spans="1:7">
      <c r="A10" s="1">
        <v>9</v>
      </c>
      <c r="C10" s="3">
        <v>1</v>
      </c>
      <c r="D10" s="3">
        <v>0</v>
      </c>
      <c r="E10" s="3">
        <v>0</v>
      </c>
      <c r="G10" s="20">
        <v>1</v>
      </c>
    </row>
    <row r="11" spans="1:7">
      <c r="A11" s="1">
        <v>10</v>
      </c>
      <c r="C11" s="3">
        <v>1</v>
      </c>
      <c r="D11" s="3">
        <v>0</v>
      </c>
      <c r="E11" s="3">
        <v>0</v>
      </c>
      <c r="G11" s="20">
        <v>1</v>
      </c>
    </row>
    <row r="12" spans="1:7">
      <c r="A12" s="1">
        <v>11</v>
      </c>
      <c r="C12" s="3">
        <v>1</v>
      </c>
      <c r="D12" s="3">
        <v>0</v>
      </c>
      <c r="E12" s="3">
        <v>0</v>
      </c>
      <c r="G12" s="20">
        <v>1</v>
      </c>
    </row>
    <row r="13" spans="1:7">
      <c r="A13" s="1">
        <v>12</v>
      </c>
      <c r="C13" s="3">
        <v>1</v>
      </c>
      <c r="D13" s="3">
        <v>0</v>
      </c>
      <c r="E13" s="3">
        <v>0</v>
      </c>
      <c r="G13" s="20">
        <v>0.6</v>
      </c>
    </row>
    <row r="14" spans="1:7">
      <c r="A14" s="1">
        <v>13</v>
      </c>
      <c r="C14" s="3">
        <v>1</v>
      </c>
      <c r="D14" s="3">
        <v>0</v>
      </c>
      <c r="E14" s="3">
        <v>0</v>
      </c>
      <c r="G14" s="20">
        <v>1</v>
      </c>
    </row>
    <row r="15" spans="1:7">
      <c r="A15" s="1">
        <v>14</v>
      </c>
      <c r="C15" s="3">
        <v>1</v>
      </c>
      <c r="D15" s="3">
        <v>0</v>
      </c>
      <c r="E15" s="3">
        <v>0</v>
      </c>
      <c r="G15" s="20">
        <v>1</v>
      </c>
    </row>
    <row r="16" spans="1:7">
      <c r="A16" s="1">
        <v>15</v>
      </c>
      <c r="C16" s="3">
        <v>1</v>
      </c>
      <c r="D16" s="3">
        <v>0</v>
      </c>
      <c r="E16" s="3">
        <v>0</v>
      </c>
      <c r="G16" s="20">
        <v>1</v>
      </c>
    </row>
    <row r="17" spans="1:8">
      <c r="A17" s="1">
        <v>16</v>
      </c>
      <c r="C17" s="3">
        <v>1</v>
      </c>
      <c r="D17" s="3">
        <v>0</v>
      </c>
      <c r="E17" s="3">
        <v>0</v>
      </c>
      <c r="G17" s="20">
        <v>1</v>
      </c>
    </row>
    <row r="18" spans="1:8">
      <c r="A18" s="1">
        <v>17</v>
      </c>
      <c r="C18" s="3">
        <v>1</v>
      </c>
      <c r="D18" s="3">
        <v>0</v>
      </c>
      <c r="E18" s="3">
        <v>0</v>
      </c>
      <c r="G18" s="20">
        <v>1</v>
      </c>
    </row>
    <row r="19" spans="1:8">
      <c r="A19" s="1">
        <v>18</v>
      </c>
      <c r="C19" s="3">
        <v>1</v>
      </c>
      <c r="D19" s="3">
        <v>0</v>
      </c>
      <c r="E19" s="3">
        <v>0</v>
      </c>
      <c r="G19" s="20">
        <v>1</v>
      </c>
    </row>
    <row r="20" spans="1:8">
      <c r="A20" s="1">
        <v>19</v>
      </c>
      <c r="C20" s="3">
        <v>1</v>
      </c>
      <c r="D20" s="3">
        <v>0</v>
      </c>
      <c r="E20" s="3">
        <v>0</v>
      </c>
      <c r="G20" s="20">
        <v>1</v>
      </c>
    </row>
    <row r="21" spans="1:8">
      <c r="A21" s="1">
        <v>20</v>
      </c>
      <c r="C21" s="3">
        <v>1</v>
      </c>
      <c r="D21" s="3">
        <v>0</v>
      </c>
      <c r="E21" s="3">
        <v>0</v>
      </c>
      <c r="G21" s="20">
        <v>1</v>
      </c>
    </row>
    <row r="22" spans="1:8">
      <c r="A22" s="1">
        <v>21</v>
      </c>
      <c r="C22" s="3">
        <v>1</v>
      </c>
      <c r="D22" s="3">
        <v>0</v>
      </c>
      <c r="E22" s="3">
        <v>0</v>
      </c>
      <c r="G22" s="20">
        <v>1</v>
      </c>
    </row>
    <row r="23" spans="1:8">
      <c r="A23" s="1">
        <v>22</v>
      </c>
      <c r="C23" s="3">
        <v>1</v>
      </c>
      <c r="D23" s="3">
        <v>0</v>
      </c>
      <c r="E23" s="3">
        <v>0</v>
      </c>
      <c r="G23" s="20">
        <v>1</v>
      </c>
    </row>
    <row r="24" spans="1:8">
      <c r="A24" s="1">
        <v>23</v>
      </c>
      <c r="C24" s="3">
        <v>1</v>
      </c>
      <c r="D24" s="3">
        <v>0</v>
      </c>
      <c r="E24" s="3">
        <v>0</v>
      </c>
      <c r="G24" s="20">
        <v>1</v>
      </c>
    </row>
    <row r="25" spans="1:8">
      <c r="A25" s="1">
        <v>24</v>
      </c>
      <c r="C25" s="3">
        <v>1</v>
      </c>
      <c r="D25" s="3">
        <v>0</v>
      </c>
      <c r="E25" s="3">
        <v>0</v>
      </c>
      <c r="G25" s="20">
        <v>1</v>
      </c>
    </row>
    <row r="27" spans="1:8">
      <c r="C27" s="1" t="s">
        <v>5</v>
      </c>
      <c r="D27" s="1" t="s">
        <v>6</v>
      </c>
      <c r="E27" s="1" t="s">
        <v>7</v>
      </c>
      <c r="F27" s="1" t="s">
        <v>8</v>
      </c>
      <c r="H27" s="1" t="s">
        <v>14</v>
      </c>
    </row>
    <row r="28" spans="1:8">
      <c r="A28" s="1">
        <v>1</v>
      </c>
      <c r="B28" s="1" t="s">
        <v>9</v>
      </c>
      <c r="C28" s="3">
        <v>5</v>
      </c>
      <c r="D28" s="3">
        <v>5</v>
      </c>
      <c r="E28" s="3">
        <v>5</v>
      </c>
      <c r="G28" s="20">
        <v>1</v>
      </c>
    </row>
    <row r="29" spans="1:8">
      <c r="A29" s="1">
        <v>2</v>
      </c>
      <c r="C29" s="3">
        <v>5</v>
      </c>
      <c r="D29" s="3">
        <v>5</v>
      </c>
      <c r="E29" s="3">
        <v>5</v>
      </c>
      <c r="G29" s="20">
        <v>1</v>
      </c>
    </row>
    <row r="30" spans="1:8">
      <c r="A30" s="1">
        <v>3</v>
      </c>
      <c r="C30" s="3">
        <v>5</v>
      </c>
      <c r="D30" s="3">
        <v>5</v>
      </c>
      <c r="E30" s="3">
        <v>5</v>
      </c>
      <c r="G30" s="20">
        <v>1</v>
      </c>
    </row>
    <row r="31" spans="1:8">
      <c r="A31" s="1">
        <v>4</v>
      </c>
      <c r="C31" s="3">
        <v>5</v>
      </c>
      <c r="D31" s="3">
        <v>5</v>
      </c>
      <c r="E31" s="3">
        <v>5</v>
      </c>
      <c r="G31" s="20">
        <v>1</v>
      </c>
    </row>
    <row r="32" spans="1:8">
      <c r="A32" s="1">
        <v>5</v>
      </c>
      <c r="C32" s="3">
        <v>5</v>
      </c>
      <c r="D32" s="3">
        <v>5</v>
      </c>
      <c r="E32" s="3">
        <v>5</v>
      </c>
      <c r="G32" s="20">
        <v>1</v>
      </c>
    </row>
    <row r="33" spans="1:8">
      <c r="A33" s="1">
        <v>6</v>
      </c>
      <c r="C33" s="3">
        <v>5</v>
      </c>
      <c r="D33" s="3">
        <v>5</v>
      </c>
      <c r="E33" s="3">
        <v>5</v>
      </c>
      <c r="G33" s="20">
        <v>1</v>
      </c>
    </row>
    <row r="34" spans="1:8">
      <c r="A34" s="1">
        <v>7</v>
      </c>
      <c r="C34" s="3">
        <v>5</v>
      </c>
      <c r="D34" s="3">
        <v>5</v>
      </c>
      <c r="E34" s="3">
        <v>5</v>
      </c>
      <c r="G34" s="20">
        <v>1</v>
      </c>
    </row>
    <row r="35" spans="1:8">
      <c r="A35" s="1">
        <v>8</v>
      </c>
      <c r="C35" s="3">
        <v>5</v>
      </c>
      <c r="D35" s="3">
        <v>0</v>
      </c>
      <c r="E35" s="3">
        <v>0</v>
      </c>
      <c r="G35" s="20">
        <v>1</v>
      </c>
      <c r="H35" s="1" t="s">
        <v>90</v>
      </c>
    </row>
    <row r="36" spans="1:8">
      <c r="A36" s="1">
        <v>9</v>
      </c>
      <c r="C36" s="3">
        <v>5</v>
      </c>
      <c r="D36" s="3">
        <v>5</v>
      </c>
      <c r="E36" s="3">
        <v>5</v>
      </c>
      <c r="G36" s="20">
        <v>0.8</v>
      </c>
    </row>
    <row r="37" spans="1:8">
      <c r="A37" s="1">
        <v>10</v>
      </c>
      <c r="C37" s="3">
        <v>5</v>
      </c>
      <c r="D37" s="3">
        <v>5</v>
      </c>
      <c r="E37" s="3">
        <v>5</v>
      </c>
      <c r="G37" s="20">
        <v>1</v>
      </c>
    </row>
    <row r="38" spans="1:8">
      <c r="A38" s="1">
        <v>11</v>
      </c>
      <c r="C38" s="3">
        <v>5</v>
      </c>
      <c r="D38" s="3">
        <v>0</v>
      </c>
      <c r="E38" s="3">
        <v>0</v>
      </c>
      <c r="G38" s="20">
        <v>1</v>
      </c>
      <c r="H38" s="1" t="s">
        <v>91</v>
      </c>
    </row>
    <row r="39" spans="1:8">
      <c r="A39" s="2">
        <v>12</v>
      </c>
      <c r="C39" s="1">
        <v>5</v>
      </c>
      <c r="D39" s="1">
        <v>0</v>
      </c>
      <c r="E39" s="1">
        <v>0</v>
      </c>
      <c r="G39" s="20">
        <v>1</v>
      </c>
      <c r="H39" s="1" t="s">
        <v>91</v>
      </c>
    </row>
    <row r="40" spans="1:8">
      <c r="A40" s="1">
        <v>13</v>
      </c>
      <c r="C40" s="3">
        <v>5</v>
      </c>
      <c r="D40" s="3">
        <v>0</v>
      </c>
      <c r="E40" s="3">
        <v>2</v>
      </c>
      <c r="G40" s="20">
        <v>1</v>
      </c>
    </row>
    <row r="41" spans="1:8">
      <c r="A41" s="1">
        <v>14</v>
      </c>
      <c r="C41" s="3">
        <v>5</v>
      </c>
      <c r="D41" s="3">
        <v>0</v>
      </c>
      <c r="E41" s="3">
        <v>0</v>
      </c>
      <c r="G41" s="20">
        <v>1</v>
      </c>
    </row>
    <row r="42" spans="1:8">
      <c r="A42" s="1">
        <v>15</v>
      </c>
      <c r="C42" s="3">
        <v>5</v>
      </c>
      <c r="D42" s="3">
        <v>0</v>
      </c>
      <c r="E42" s="3">
        <v>0</v>
      </c>
      <c r="G42" s="20">
        <v>1</v>
      </c>
    </row>
    <row r="43" spans="1:8">
      <c r="A43" s="2">
        <v>16</v>
      </c>
      <c r="C43" s="3">
        <v>5</v>
      </c>
      <c r="D43" s="1">
        <v>0</v>
      </c>
      <c r="E43" s="1">
        <v>0</v>
      </c>
      <c r="G43" s="20">
        <v>0.6</v>
      </c>
    </row>
    <row r="44" spans="1:8">
      <c r="A44" s="2">
        <v>17</v>
      </c>
      <c r="C44" s="3">
        <v>5</v>
      </c>
      <c r="D44" s="1">
        <v>0</v>
      </c>
      <c r="E44" s="1">
        <v>0</v>
      </c>
      <c r="G44" s="20">
        <v>0.8</v>
      </c>
    </row>
    <row r="45" spans="1:8">
      <c r="A45" s="1">
        <v>18</v>
      </c>
      <c r="C45" s="3">
        <v>5</v>
      </c>
      <c r="D45" s="1">
        <v>0</v>
      </c>
      <c r="E45" s="1">
        <v>2</v>
      </c>
      <c r="G45" s="20">
        <v>1</v>
      </c>
    </row>
    <row r="46" spans="1:8">
      <c r="A46" s="1">
        <v>19</v>
      </c>
      <c r="C46" s="3">
        <v>5</v>
      </c>
      <c r="D46" s="1">
        <v>3</v>
      </c>
      <c r="E46" s="1">
        <v>3</v>
      </c>
      <c r="G46" s="20">
        <v>1</v>
      </c>
    </row>
    <row r="47" spans="1:8">
      <c r="A47" s="1">
        <v>20</v>
      </c>
      <c r="C47" s="3">
        <v>5</v>
      </c>
      <c r="D47" s="3">
        <v>5</v>
      </c>
      <c r="E47" s="3">
        <v>5</v>
      </c>
      <c r="G47" s="20">
        <v>1</v>
      </c>
    </row>
    <row r="48" spans="1:8">
      <c r="A48" s="1">
        <v>21</v>
      </c>
      <c r="C48" s="3">
        <v>5</v>
      </c>
      <c r="D48" s="3">
        <v>5</v>
      </c>
      <c r="E48" s="3">
        <v>5</v>
      </c>
      <c r="G48" s="20">
        <v>1</v>
      </c>
    </row>
    <row r="49" spans="1:8">
      <c r="A49" s="1">
        <v>22</v>
      </c>
      <c r="C49" s="3">
        <v>5</v>
      </c>
      <c r="D49" s="3">
        <v>0</v>
      </c>
      <c r="E49" s="3">
        <v>2</v>
      </c>
      <c r="G49" s="20">
        <v>1</v>
      </c>
      <c r="H49" s="8" t="s">
        <v>92</v>
      </c>
    </row>
    <row r="50" spans="1:8">
      <c r="A50" s="1">
        <v>23</v>
      </c>
      <c r="C50" s="3">
        <v>5</v>
      </c>
      <c r="D50" s="1">
        <v>0</v>
      </c>
      <c r="E50" s="1">
        <v>2</v>
      </c>
      <c r="G50" s="20">
        <v>1</v>
      </c>
      <c r="H50" s="8"/>
    </row>
    <row r="51" spans="1:8">
      <c r="A51" s="1">
        <v>24</v>
      </c>
      <c r="C51" s="3">
        <v>5</v>
      </c>
      <c r="D51" s="1">
        <v>0</v>
      </c>
      <c r="E51" s="1">
        <v>2</v>
      </c>
      <c r="G51" s="20">
        <v>1</v>
      </c>
      <c r="H51" s="8"/>
    </row>
    <row r="53" spans="1:8">
      <c r="A53" s="1">
        <v>1</v>
      </c>
      <c r="B53" s="1" t="s">
        <v>10</v>
      </c>
      <c r="C53" s="1">
        <v>5</v>
      </c>
      <c r="D53" s="1">
        <v>5</v>
      </c>
      <c r="E53" s="1">
        <v>5</v>
      </c>
    </row>
    <row r="54" spans="1:8">
      <c r="A54" s="1">
        <v>2</v>
      </c>
      <c r="C54" s="1">
        <v>5</v>
      </c>
      <c r="D54" s="1">
        <v>5</v>
      </c>
      <c r="E54" s="1">
        <v>5</v>
      </c>
      <c r="G54" s="20">
        <v>0.6</v>
      </c>
    </row>
    <row r="55" spans="1:8">
      <c r="A55" s="1">
        <v>3</v>
      </c>
      <c r="C55" s="1">
        <v>5</v>
      </c>
      <c r="D55" s="1">
        <v>0</v>
      </c>
      <c r="E55" s="1">
        <v>2</v>
      </c>
      <c r="G55" s="20">
        <v>0.8</v>
      </c>
    </row>
    <row r="56" spans="1:8">
      <c r="A56" s="1">
        <v>4</v>
      </c>
      <c r="C56" s="1">
        <v>5</v>
      </c>
      <c r="D56" s="1">
        <v>3</v>
      </c>
      <c r="E56" s="1">
        <v>2</v>
      </c>
      <c r="G56" s="20">
        <v>1</v>
      </c>
    </row>
    <row r="57" spans="1:8">
      <c r="A57" s="1">
        <v>5</v>
      </c>
      <c r="C57" s="1">
        <v>5</v>
      </c>
      <c r="D57" s="1">
        <v>5</v>
      </c>
      <c r="E57" s="1">
        <v>5</v>
      </c>
      <c r="G57" s="20">
        <v>1</v>
      </c>
    </row>
    <row r="58" spans="1:8">
      <c r="A58" s="1">
        <v>6</v>
      </c>
      <c r="C58" s="1">
        <v>5</v>
      </c>
      <c r="D58" s="1">
        <v>5</v>
      </c>
      <c r="E58" s="1">
        <v>5</v>
      </c>
      <c r="G58" s="20">
        <v>1</v>
      </c>
    </row>
    <row r="59" spans="1:8">
      <c r="A59" s="1">
        <v>7</v>
      </c>
      <c r="C59" s="1">
        <v>5</v>
      </c>
      <c r="D59" s="1">
        <v>5</v>
      </c>
      <c r="E59" s="1">
        <v>5</v>
      </c>
      <c r="G59" s="20">
        <v>1</v>
      </c>
    </row>
    <row r="60" spans="1:8">
      <c r="A60" s="1">
        <v>8</v>
      </c>
      <c r="C60" s="1">
        <v>5</v>
      </c>
      <c r="D60" s="1">
        <v>5</v>
      </c>
      <c r="E60" s="1">
        <v>5</v>
      </c>
      <c r="G60" s="20">
        <v>1</v>
      </c>
    </row>
    <row r="61" spans="1:8">
      <c r="A61" s="1">
        <v>9</v>
      </c>
      <c r="C61" s="1">
        <v>5</v>
      </c>
      <c r="D61" s="1">
        <v>3</v>
      </c>
      <c r="E61" s="1">
        <v>3</v>
      </c>
      <c r="G61" s="20">
        <v>1</v>
      </c>
    </row>
    <row r="62" spans="1:8">
      <c r="A62" s="1">
        <v>10</v>
      </c>
      <c r="C62" s="1">
        <v>5</v>
      </c>
      <c r="D62" s="1">
        <v>5</v>
      </c>
      <c r="E62" s="1">
        <v>5</v>
      </c>
      <c r="G62" s="20">
        <v>1</v>
      </c>
    </row>
    <row r="63" spans="1:8">
      <c r="A63" s="1">
        <v>11</v>
      </c>
      <c r="C63" s="1">
        <v>5</v>
      </c>
      <c r="D63" s="1">
        <v>5</v>
      </c>
      <c r="E63" s="1">
        <v>5</v>
      </c>
      <c r="G63" s="20">
        <v>1</v>
      </c>
    </row>
    <row r="64" spans="1:8">
      <c r="A64" s="1">
        <v>12</v>
      </c>
      <c r="C64" s="1">
        <v>5</v>
      </c>
      <c r="D64" s="1">
        <v>0</v>
      </c>
      <c r="E64" s="1">
        <v>2</v>
      </c>
      <c r="G64" s="20">
        <v>1</v>
      </c>
    </row>
    <row r="65" spans="1:8">
      <c r="A65" s="1">
        <v>13</v>
      </c>
      <c r="C65" s="1">
        <v>5</v>
      </c>
      <c r="D65" s="1">
        <v>5</v>
      </c>
      <c r="E65" s="1">
        <v>5</v>
      </c>
      <c r="G65" s="20">
        <v>1</v>
      </c>
    </row>
    <row r="66" spans="1:8">
      <c r="A66" s="1">
        <v>14</v>
      </c>
      <c r="C66" s="1">
        <v>5</v>
      </c>
      <c r="D66" s="1">
        <v>0</v>
      </c>
      <c r="E66" s="1">
        <v>2</v>
      </c>
      <c r="G66" s="20">
        <v>1</v>
      </c>
    </row>
    <row r="67" spans="1:8">
      <c r="A67" s="2">
        <v>15</v>
      </c>
      <c r="C67" s="1">
        <v>5</v>
      </c>
      <c r="D67" s="10">
        <v>0</v>
      </c>
      <c r="E67" s="10">
        <v>0</v>
      </c>
      <c r="G67" s="20">
        <v>0.6</v>
      </c>
    </row>
    <row r="68" spans="1:8">
      <c r="A68" s="1">
        <v>16</v>
      </c>
      <c r="C68" s="1">
        <v>5</v>
      </c>
      <c r="D68" s="1">
        <v>0</v>
      </c>
      <c r="E68" s="1">
        <v>2</v>
      </c>
      <c r="G68" s="20">
        <v>1</v>
      </c>
    </row>
    <row r="69" spans="1:8">
      <c r="A69" s="1">
        <v>17</v>
      </c>
      <c r="C69" s="1">
        <v>5</v>
      </c>
      <c r="D69" s="1">
        <v>5</v>
      </c>
      <c r="E69" s="1">
        <v>4</v>
      </c>
      <c r="G69" s="20">
        <v>1</v>
      </c>
    </row>
    <row r="70" spans="1:8">
      <c r="A70" s="2">
        <v>18</v>
      </c>
      <c r="C70" s="1">
        <v>5</v>
      </c>
      <c r="D70" s="1">
        <v>2</v>
      </c>
      <c r="E70" s="1">
        <v>0</v>
      </c>
      <c r="G70" s="20">
        <v>1</v>
      </c>
    </row>
    <row r="71" spans="1:8">
      <c r="A71" s="1">
        <v>19</v>
      </c>
      <c r="C71" s="1">
        <v>5</v>
      </c>
      <c r="D71" s="1">
        <v>3</v>
      </c>
      <c r="E71" s="1">
        <v>3</v>
      </c>
      <c r="G71" s="20">
        <v>1</v>
      </c>
    </row>
    <row r="72" spans="1:8">
      <c r="A72" s="1">
        <v>20</v>
      </c>
      <c r="C72" s="1">
        <v>5</v>
      </c>
      <c r="D72" s="1">
        <v>5</v>
      </c>
      <c r="E72" s="1">
        <v>5</v>
      </c>
      <c r="G72" s="20">
        <v>1</v>
      </c>
    </row>
    <row r="73" spans="1:8">
      <c r="A73" s="1">
        <v>21</v>
      </c>
      <c r="C73" s="1">
        <v>5</v>
      </c>
      <c r="D73" s="1">
        <v>0</v>
      </c>
      <c r="E73" s="1">
        <v>2</v>
      </c>
      <c r="G73" s="20">
        <v>1</v>
      </c>
    </row>
    <row r="74" spans="1:8">
      <c r="A74" s="2">
        <v>22</v>
      </c>
      <c r="C74" s="1">
        <v>5</v>
      </c>
      <c r="D74" s="1">
        <v>0</v>
      </c>
      <c r="E74" s="1">
        <v>0</v>
      </c>
      <c r="G74" s="20">
        <v>1</v>
      </c>
    </row>
    <row r="75" spans="1:8">
      <c r="A75" s="1">
        <v>23</v>
      </c>
      <c r="C75" s="1">
        <v>5</v>
      </c>
      <c r="D75" s="1">
        <v>0</v>
      </c>
      <c r="E75" s="1">
        <v>0</v>
      </c>
      <c r="G75" s="20">
        <v>1</v>
      </c>
    </row>
    <row r="76" spans="1:8">
      <c r="A76" s="1">
        <v>24</v>
      </c>
      <c r="C76" s="1">
        <v>5</v>
      </c>
      <c r="D76" s="1">
        <v>0</v>
      </c>
      <c r="E76" s="1">
        <v>0</v>
      </c>
      <c r="G76" s="20">
        <v>1</v>
      </c>
    </row>
    <row r="78" spans="1:8">
      <c r="A78" s="1">
        <v>1</v>
      </c>
      <c r="B78" s="1" t="s">
        <v>11</v>
      </c>
      <c r="C78" s="1">
        <v>5</v>
      </c>
      <c r="D78" s="1">
        <v>3</v>
      </c>
      <c r="E78" s="1">
        <v>3</v>
      </c>
      <c r="G78" s="20">
        <v>1</v>
      </c>
      <c r="H78" s="1" t="s">
        <v>93</v>
      </c>
    </row>
    <row r="79" spans="1:8">
      <c r="A79" s="1">
        <v>2</v>
      </c>
      <c r="C79" s="1">
        <v>5</v>
      </c>
      <c r="D79" s="1">
        <v>3</v>
      </c>
      <c r="E79" s="1">
        <v>3</v>
      </c>
      <c r="G79" s="20">
        <v>1</v>
      </c>
    </row>
    <row r="80" spans="1:8">
      <c r="A80" s="1">
        <v>3</v>
      </c>
      <c r="C80" s="1">
        <v>5</v>
      </c>
      <c r="D80" s="1">
        <v>0</v>
      </c>
      <c r="E80" s="1">
        <v>2</v>
      </c>
      <c r="G80" s="20">
        <v>1</v>
      </c>
    </row>
    <row r="81" spans="1:8">
      <c r="A81" s="1">
        <v>4</v>
      </c>
      <c r="C81" s="1">
        <v>5</v>
      </c>
      <c r="D81" s="1">
        <v>3</v>
      </c>
      <c r="E81" s="1">
        <v>3</v>
      </c>
      <c r="G81" s="20">
        <v>0.8</v>
      </c>
    </row>
    <row r="82" spans="1:8">
      <c r="A82" s="1">
        <v>5</v>
      </c>
      <c r="C82" s="1">
        <v>5</v>
      </c>
      <c r="D82" s="1">
        <v>5</v>
      </c>
      <c r="E82" s="1">
        <v>5</v>
      </c>
      <c r="G82" s="20">
        <v>1</v>
      </c>
    </row>
    <row r="83" spans="1:8">
      <c r="A83" s="1">
        <v>6</v>
      </c>
      <c r="C83" s="1">
        <v>5</v>
      </c>
      <c r="D83" s="1">
        <v>5</v>
      </c>
      <c r="E83" s="1">
        <v>5</v>
      </c>
      <c r="G83" s="20">
        <v>1</v>
      </c>
    </row>
    <row r="84" spans="1:8">
      <c r="A84" s="1">
        <v>7</v>
      </c>
      <c r="C84" s="1">
        <v>5</v>
      </c>
      <c r="D84" s="1">
        <v>5</v>
      </c>
      <c r="E84" s="1">
        <v>5</v>
      </c>
      <c r="G84" s="20">
        <v>1</v>
      </c>
    </row>
    <row r="85" spans="1:8">
      <c r="A85" s="1">
        <v>8</v>
      </c>
      <c r="C85" s="1">
        <v>5</v>
      </c>
      <c r="D85" s="1">
        <v>5</v>
      </c>
      <c r="E85" s="1">
        <v>5</v>
      </c>
      <c r="G85" s="20">
        <v>1</v>
      </c>
    </row>
    <row r="86" spans="1:8">
      <c r="A86" s="1">
        <v>9</v>
      </c>
      <c r="C86" s="1">
        <v>5</v>
      </c>
      <c r="D86" s="1">
        <v>5</v>
      </c>
      <c r="E86" s="1">
        <v>5</v>
      </c>
      <c r="G86" s="20">
        <v>1</v>
      </c>
    </row>
    <row r="87" spans="1:8">
      <c r="A87" s="1">
        <v>10</v>
      </c>
      <c r="C87" s="1">
        <v>5</v>
      </c>
      <c r="D87" s="1">
        <v>3</v>
      </c>
      <c r="E87" s="1">
        <v>3</v>
      </c>
      <c r="G87" s="20">
        <v>1</v>
      </c>
    </row>
    <row r="88" spans="1:8">
      <c r="A88" s="1">
        <v>11</v>
      </c>
      <c r="C88" s="1">
        <v>5</v>
      </c>
      <c r="D88" s="1">
        <v>5</v>
      </c>
      <c r="E88" s="1">
        <v>5</v>
      </c>
      <c r="G88" s="20">
        <v>1</v>
      </c>
    </row>
    <row r="89" spans="1:8">
      <c r="A89" s="1">
        <v>12</v>
      </c>
      <c r="C89" s="1">
        <v>5</v>
      </c>
      <c r="D89" s="1">
        <v>5</v>
      </c>
      <c r="E89" s="1">
        <v>5</v>
      </c>
      <c r="G89" s="20">
        <v>1</v>
      </c>
    </row>
    <row r="90" spans="1:8">
      <c r="A90" s="1">
        <v>13</v>
      </c>
      <c r="C90" s="1">
        <v>5</v>
      </c>
      <c r="D90" s="1">
        <v>0</v>
      </c>
      <c r="E90" s="1">
        <v>2</v>
      </c>
      <c r="G90" s="20">
        <v>1</v>
      </c>
      <c r="H90" s="1" t="s">
        <v>94</v>
      </c>
    </row>
    <row r="91" spans="1:8">
      <c r="A91" s="1">
        <v>14</v>
      </c>
      <c r="C91" s="1">
        <v>0</v>
      </c>
      <c r="D91" s="1">
        <v>0</v>
      </c>
      <c r="E91" s="1">
        <v>2</v>
      </c>
      <c r="G91" s="20">
        <v>1</v>
      </c>
    </row>
    <row r="92" spans="1:8">
      <c r="A92" s="1">
        <v>15</v>
      </c>
      <c r="C92" s="1">
        <v>5</v>
      </c>
      <c r="D92" s="1">
        <v>0</v>
      </c>
      <c r="E92" s="1">
        <v>2</v>
      </c>
      <c r="G92" s="20">
        <v>1</v>
      </c>
    </row>
    <row r="93" spans="1:8">
      <c r="A93" s="1">
        <v>16</v>
      </c>
      <c r="C93" s="1">
        <v>0</v>
      </c>
      <c r="D93" s="1">
        <v>0</v>
      </c>
      <c r="E93" s="1">
        <v>0</v>
      </c>
      <c r="G93" s="20">
        <v>1</v>
      </c>
    </row>
    <row r="94" spans="1:8">
      <c r="A94" s="1">
        <v>17</v>
      </c>
      <c r="C94" s="1">
        <v>5</v>
      </c>
      <c r="D94" s="1">
        <v>5</v>
      </c>
      <c r="E94" s="1">
        <v>5</v>
      </c>
      <c r="G94" s="20">
        <v>1</v>
      </c>
    </row>
    <row r="95" spans="1:8">
      <c r="A95" s="1">
        <v>18</v>
      </c>
      <c r="C95" s="1">
        <v>5</v>
      </c>
      <c r="D95" s="1">
        <v>5</v>
      </c>
      <c r="E95" s="1">
        <v>5</v>
      </c>
      <c r="G95" s="20">
        <v>1</v>
      </c>
    </row>
    <row r="96" spans="1:8">
      <c r="A96" s="1">
        <v>19</v>
      </c>
      <c r="C96" s="1">
        <v>5</v>
      </c>
      <c r="D96" s="1">
        <v>5</v>
      </c>
      <c r="E96" s="1">
        <v>5</v>
      </c>
      <c r="G96" s="20">
        <v>1</v>
      </c>
    </row>
    <row r="97" spans="1:7">
      <c r="A97" s="1">
        <v>20</v>
      </c>
      <c r="C97" s="1">
        <v>5</v>
      </c>
      <c r="D97" s="1">
        <v>5</v>
      </c>
      <c r="E97" s="1">
        <v>5</v>
      </c>
      <c r="G97" s="20">
        <v>1</v>
      </c>
    </row>
    <row r="98" spans="1:7">
      <c r="A98" s="1">
        <v>21</v>
      </c>
      <c r="C98" s="1">
        <v>5</v>
      </c>
      <c r="D98" s="1">
        <v>0</v>
      </c>
      <c r="E98" s="1">
        <v>2</v>
      </c>
      <c r="G98" s="20">
        <v>0.8</v>
      </c>
    </row>
    <row r="99" spans="1:7">
      <c r="A99" s="1">
        <v>22</v>
      </c>
      <c r="C99" s="1">
        <v>5</v>
      </c>
      <c r="D99" s="1">
        <v>0</v>
      </c>
      <c r="E99" s="1">
        <v>0</v>
      </c>
      <c r="G99" s="20">
        <v>1</v>
      </c>
    </row>
    <row r="100" spans="1:7">
      <c r="A100" s="1">
        <v>23</v>
      </c>
      <c r="C100" s="1">
        <v>5</v>
      </c>
      <c r="D100" s="3">
        <v>0</v>
      </c>
      <c r="E100" s="3">
        <v>0</v>
      </c>
      <c r="G100" s="20">
        <v>1</v>
      </c>
    </row>
    <row r="101" spans="1:7">
      <c r="A101" s="1">
        <v>24</v>
      </c>
      <c r="C101" s="1">
        <v>5</v>
      </c>
      <c r="D101" s="1">
        <v>0</v>
      </c>
      <c r="E101" s="1">
        <v>0</v>
      </c>
      <c r="G101" s="20">
        <v>0.6</v>
      </c>
    </row>
    <row r="103" spans="1:7">
      <c r="A103" s="1">
        <v>1</v>
      </c>
      <c r="B103" s="1" t="s">
        <v>12</v>
      </c>
      <c r="C103" s="1">
        <v>5</v>
      </c>
      <c r="D103" s="1">
        <v>5</v>
      </c>
      <c r="E103" s="1">
        <v>5</v>
      </c>
      <c r="G103" s="20">
        <v>1</v>
      </c>
    </row>
    <row r="104" spans="1:7">
      <c r="A104" s="1">
        <v>2</v>
      </c>
      <c r="C104" s="1">
        <v>5</v>
      </c>
      <c r="D104" s="1">
        <v>5</v>
      </c>
      <c r="E104" s="1">
        <v>5</v>
      </c>
      <c r="G104" s="20">
        <v>1</v>
      </c>
    </row>
    <row r="105" spans="1:7">
      <c r="A105" s="1">
        <v>3</v>
      </c>
      <c r="C105" s="1">
        <v>5</v>
      </c>
      <c r="D105" s="1">
        <v>5</v>
      </c>
      <c r="E105" s="1">
        <v>5</v>
      </c>
      <c r="G105" s="20">
        <v>1</v>
      </c>
    </row>
    <row r="106" spans="1:7">
      <c r="A106" s="1">
        <v>4</v>
      </c>
      <c r="C106" s="1">
        <v>5</v>
      </c>
      <c r="D106" s="1">
        <v>5</v>
      </c>
      <c r="E106" s="1">
        <v>5</v>
      </c>
      <c r="G106" s="20">
        <v>1</v>
      </c>
    </row>
    <row r="107" spans="1:7">
      <c r="A107" s="1">
        <v>5</v>
      </c>
      <c r="C107" s="1">
        <v>5</v>
      </c>
      <c r="D107" s="1">
        <v>5</v>
      </c>
      <c r="E107" s="1">
        <v>5</v>
      </c>
      <c r="G107" s="20">
        <v>1</v>
      </c>
    </row>
    <row r="108" spans="1:7">
      <c r="A108" s="1">
        <v>6</v>
      </c>
      <c r="C108" s="1">
        <v>5</v>
      </c>
      <c r="D108" s="1">
        <v>5</v>
      </c>
      <c r="E108" s="1">
        <v>5</v>
      </c>
      <c r="G108" s="20">
        <v>1</v>
      </c>
    </row>
    <row r="109" spans="1:7">
      <c r="A109" s="1">
        <v>7</v>
      </c>
      <c r="C109" s="1">
        <v>5</v>
      </c>
      <c r="D109" s="1">
        <v>5</v>
      </c>
      <c r="E109" s="1">
        <v>5</v>
      </c>
      <c r="G109" s="20">
        <v>1</v>
      </c>
    </row>
    <row r="110" spans="1:7">
      <c r="A110" s="1">
        <v>8</v>
      </c>
      <c r="C110" s="1">
        <v>5</v>
      </c>
      <c r="D110" s="1">
        <v>5</v>
      </c>
      <c r="E110" s="1">
        <v>5</v>
      </c>
      <c r="G110" s="20">
        <v>1</v>
      </c>
    </row>
    <row r="111" spans="1:7">
      <c r="A111" s="1">
        <v>9</v>
      </c>
      <c r="C111" s="1">
        <v>5</v>
      </c>
      <c r="D111" s="1">
        <v>5</v>
      </c>
      <c r="E111" s="1">
        <v>5</v>
      </c>
      <c r="G111" s="20">
        <v>1</v>
      </c>
    </row>
    <row r="112" spans="1:7">
      <c r="A112" s="1">
        <v>10</v>
      </c>
      <c r="C112" s="1">
        <v>5</v>
      </c>
      <c r="D112" s="1">
        <v>5</v>
      </c>
      <c r="E112" s="1">
        <v>5</v>
      </c>
      <c r="G112" s="20">
        <v>1</v>
      </c>
    </row>
    <row r="113" spans="1:7">
      <c r="A113" s="1">
        <v>11</v>
      </c>
      <c r="C113" s="1">
        <v>5</v>
      </c>
      <c r="D113" s="1">
        <v>5</v>
      </c>
      <c r="E113" s="1">
        <v>5</v>
      </c>
      <c r="G113" s="20">
        <v>1</v>
      </c>
    </row>
    <row r="114" spans="1:7">
      <c r="A114" s="1">
        <v>12</v>
      </c>
      <c r="C114" s="1">
        <v>5</v>
      </c>
      <c r="D114" s="1">
        <v>5</v>
      </c>
      <c r="E114" s="1">
        <v>5</v>
      </c>
      <c r="G114" s="20">
        <v>1</v>
      </c>
    </row>
    <row r="115" spans="1:7">
      <c r="A115" s="1">
        <v>13</v>
      </c>
      <c r="C115" s="1">
        <v>5</v>
      </c>
      <c r="D115" s="1">
        <v>5</v>
      </c>
      <c r="E115" s="1">
        <v>5</v>
      </c>
      <c r="G115" s="20">
        <v>1</v>
      </c>
    </row>
    <row r="116" spans="1:7">
      <c r="A116" s="1">
        <v>14</v>
      </c>
      <c r="C116" s="1">
        <v>5</v>
      </c>
      <c r="D116" s="1">
        <v>5</v>
      </c>
      <c r="E116" s="1">
        <v>5</v>
      </c>
      <c r="G116" s="20">
        <v>1</v>
      </c>
    </row>
    <row r="117" spans="1:7">
      <c r="A117" s="1">
        <v>15</v>
      </c>
      <c r="C117" s="1">
        <v>5</v>
      </c>
      <c r="D117" s="1">
        <v>0</v>
      </c>
      <c r="E117" s="1">
        <v>0</v>
      </c>
      <c r="G117" s="20">
        <v>1</v>
      </c>
    </row>
    <row r="118" spans="1:7">
      <c r="A118" s="1">
        <v>16</v>
      </c>
      <c r="C118" s="1">
        <v>5</v>
      </c>
      <c r="D118" s="1">
        <v>5</v>
      </c>
      <c r="E118" s="1">
        <v>5</v>
      </c>
      <c r="G118" s="20">
        <v>1</v>
      </c>
    </row>
    <row r="119" spans="1:7">
      <c r="A119" s="1">
        <v>17</v>
      </c>
      <c r="C119" s="1">
        <v>5</v>
      </c>
      <c r="D119" s="1">
        <v>4</v>
      </c>
      <c r="E119" s="1">
        <v>5</v>
      </c>
      <c r="G119" s="20">
        <v>1</v>
      </c>
    </row>
    <row r="120" spans="1:7">
      <c r="A120" s="1">
        <v>18</v>
      </c>
      <c r="C120" s="1">
        <v>5</v>
      </c>
      <c r="D120" s="1">
        <v>5</v>
      </c>
      <c r="E120" s="1">
        <v>5</v>
      </c>
      <c r="G120" s="20">
        <v>1</v>
      </c>
    </row>
    <row r="121" spans="1:7">
      <c r="A121" s="1">
        <v>19</v>
      </c>
      <c r="C121" s="1">
        <v>5</v>
      </c>
      <c r="D121" s="1">
        <v>5</v>
      </c>
      <c r="E121" s="1">
        <v>5</v>
      </c>
      <c r="G121" s="20">
        <v>1</v>
      </c>
    </row>
    <row r="122" spans="1:7">
      <c r="A122" s="1">
        <v>20</v>
      </c>
      <c r="C122" s="1">
        <v>5</v>
      </c>
      <c r="D122" s="1">
        <v>5</v>
      </c>
      <c r="E122" s="1">
        <v>5</v>
      </c>
      <c r="G122" s="20">
        <v>1</v>
      </c>
    </row>
    <row r="123" spans="1:7">
      <c r="A123" s="1">
        <v>21</v>
      </c>
      <c r="C123" s="1">
        <v>5</v>
      </c>
      <c r="D123" s="1">
        <v>5</v>
      </c>
      <c r="E123" s="1">
        <v>5</v>
      </c>
      <c r="G123" s="20">
        <v>1</v>
      </c>
    </row>
    <row r="124" spans="1:7">
      <c r="A124" s="1">
        <v>22</v>
      </c>
      <c r="C124" s="1">
        <v>5</v>
      </c>
      <c r="D124" s="1">
        <v>5</v>
      </c>
      <c r="E124" s="1">
        <v>5</v>
      </c>
      <c r="G124" s="20">
        <v>1</v>
      </c>
    </row>
    <row r="125" spans="1:7">
      <c r="A125" s="1">
        <v>23</v>
      </c>
      <c r="C125" s="1">
        <v>5</v>
      </c>
      <c r="D125" s="1">
        <v>0</v>
      </c>
      <c r="E125" s="1">
        <v>0</v>
      </c>
      <c r="G125" s="20">
        <v>1</v>
      </c>
    </row>
    <row r="126" spans="1:7">
      <c r="A126" s="1">
        <v>24</v>
      </c>
      <c r="C126" s="1">
        <v>5</v>
      </c>
      <c r="D126" s="1">
        <v>5</v>
      </c>
      <c r="E126" s="1">
        <v>5</v>
      </c>
      <c r="G126" s="20">
        <v>1</v>
      </c>
    </row>
    <row r="130" spans="2:5">
      <c r="B130" s="1" t="s">
        <v>4</v>
      </c>
      <c r="C130" s="4">
        <f>AVERAGE(C2:C25)</f>
        <v>1</v>
      </c>
      <c r="D130" s="4">
        <f t="shared" ref="D130:E130" si="0">AVERAGE(D2:D25)</f>
        <v>0</v>
      </c>
      <c r="E130" s="4">
        <f t="shared" si="0"/>
        <v>0</v>
      </c>
    </row>
    <row r="131" spans="2:5">
      <c r="B131" s="1" t="s">
        <v>9</v>
      </c>
      <c r="C131" s="4">
        <f>AVERAGE(C28:C51)</f>
        <v>5</v>
      </c>
      <c r="D131" s="4">
        <f t="shared" ref="D131:E131" si="1">AVERAGE(D28:D51)</f>
        <v>2.4166666666666665</v>
      </c>
      <c r="E131" s="4">
        <f t="shared" si="1"/>
        <v>2.8333333333333335</v>
      </c>
    </row>
    <row r="132" spans="2:5">
      <c r="B132" s="1" t="s">
        <v>10</v>
      </c>
      <c r="C132" s="4">
        <f>AVERAGE(C53:C76)</f>
        <v>5</v>
      </c>
      <c r="D132" s="4">
        <f t="shared" ref="D132:E132" si="2">AVERAGE(D53:D76)</f>
        <v>2.75</v>
      </c>
      <c r="E132" s="4">
        <f t="shared" si="2"/>
        <v>3</v>
      </c>
    </row>
    <row r="133" spans="2:5">
      <c r="B133" s="1" t="s">
        <v>11</v>
      </c>
      <c r="C133" s="4">
        <f>AVERAGE(C78:C101)</f>
        <v>4.583333333333333</v>
      </c>
      <c r="D133" s="4">
        <f t="shared" ref="D133:E133" si="3">AVERAGE(D78:D101)</f>
        <v>2.7916666666666665</v>
      </c>
      <c r="E133" s="4">
        <f t="shared" si="3"/>
        <v>3.2083333333333335</v>
      </c>
    </row>
    <row r="134" spans="2:5">
      <c r="B134" s="1" t="s">
        <v>12</v>
      </c>
      <c r="C134" s="4">
        <f>AVERAGE(C103:C126)</f>
        <v>5</v>
      </c>
      <c r="D134" s="4">
        <f t="shared" ref="D134:E134" si="4">AVERAGE(D103:D126)</f>
        <v>4.541666666666667</v>
      </c>
      <c r="E134" s="4">
        <f t="shared" si="4"/>
        <v>4.583333333333333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76</vt:i4>
      </vt:variant>
    </vt:vector>
  </HeadingPairs>
  <TitlesOfParts>
    <vt:vector size="76" baseType="lpstr">
      <vt:lpstr>summary_t=0</vt:lpstr>
      <vt:lpstr>Sheet79</vt:lpstr>
      <vt:lpstr>summary_t=0.7</vt:lpstr>
      <vt:lpstr>gpt 4-0 1</vt:lpstr>
      <vt:lpstr>gpt 4-0 1 t=0</vt:lpstr>
      <vt:lpstr>gpt 4-0 2 t=0</vt:lpstr>
      <vt:lpstr>gpt 4-0 3 t=0</vt:lpstr>
      <vt:lpstr>gpt 4-0 4 t=0</vt:lpstr>
      <vt:lpstr>gpt 4-0 5 t=0</vt:lpstr>
      <vt:lpstr>gpt 4-0 2</vt:lpstr>
      <vt:lpstr>gpt 4-0 3</vt:lpstr>
      <vt:lpstr>gpt 4-0 4</vt:lpstr>
      <vt:lpstr>gpt 4-0 5</vt:lpstr>
      <vt:lpstr>gpt 3.5 turbo 1</vt:lpstr>
      <vt:lpstr>gpt 3.5 turbo 1 t =0 </vt:lpstr>
      <vt:lpstr>gpt 3.5 turbo 2 t =0 </vt:lpstr>
      <vt:lpstr>gpt 3.5 turbo 3 t =0 </vt:lpstr>
      <vt:lpstr>gpt 3.5 turbo 4 t =0 </vt:lpstr>
      <vt:lpstr>gpt 3.5 turbo 5 t =0 </vt:lpstr>
      <vt:lpstr>gpt 3.5 turbo 2</vt:lpstr>
      <vt:lpstr>gpt 3.5 turbo 3</vt:lpstr>
      <vt:lpstr>gpt 3.5 turbo 4</vt:lpstr>
      <vt:lpstr>gpt 3.5 turbo 5</vt:lpstr>
      <vt:lpstr>gpt 3.5 turobo ft whole 1</vt:lpstr>
      <vt:lpstr>gpt 3.5 turobo ft whole 1 t=0</vt:lpstr>
      <vt:lpstr>gpt 3.5 turobo ft whole 2</vt:lpstr>
      <vt:lpstr>gpt 3.5 turobo ft whole 3</vt:lpstr>
      <vt:lpstr>gpt 3.5 turobo ft whole 4</vt:lpstr>
      <vt:lpstr>gpt 3.5 turobo ft whole 5</vt:lpstr>
      <vt:lpstr>gpt 3.5 turbo ft_part 1</vt:lpstr>
      <vt:lpstr>gpt 3.5 turbo ft_part 2</vt:lpstr>
      <vt:lpstr>gpt 3.5 turbo ft_part 3</vt:lpstr>
      <vt:lpstr>gpt 3.5 turbo ft_part 4</vt:lpstr>
      <vt:lpstr>gpt 3.5 turbo ft_part 5</vt:lpstr>
      <vt:lpstr>gpt 3.5 turbo ft_k_fold_1</vt:lpstr>
      <vt:lpstr>gpt 3.5 turbo ft_k_fold_1 t=0</vt:lpstr>
      <vt:lpstr>llama 3 70b k fold 1</vt:lpstr>
      <vt:lpstr>llama 3 70b k fold 1 t=0</vt:lpstr>
      <vt:lpstr>llama 3 70b k fold 2</vt:lpstr>
      <vt:lpstr>llama 3 70b k fold 2 t=0</vt:lpstr>
      <vt:lpstr>llama 3 70b k fold 3</vt:lpstr>
      <vt:lpstr>llama 3 70b k fold 3 t=0</vt:lpstr>
      <vt:lpstr>llama 3 70b k fold 4</vt:lpstr>
      <vt:lpstr>llama 3 70b k fold 4 t=0</vt:lpstr>
      <vt:lpstr>llama 3 70b k fold 5</vt:lpstr>
      <vt:lpstr>llama 3 70b k fold 5 t=0</vt:lpstr>
      <vt:lpstr>llama 3 70b k fold 6</vt:lpstr>
      <vt:lpstr>llama 3 70b k fold 6 t=0</vt:lpstr>
      <vt:lpstr>gpt 3.5 turbo ft_k_fold_2</vt:lpstr>
      <vt:lpstr>gpt 3.5 turbo ft_k_fold_2 t=0</vt:lpstr>
      <vt:lpstr>gpt 3.5 turbo ft_k_fold_3</vt:lpstr>
      <vt:lpstr>gpt 3.5 turbo ft_k_fold_3 t=0</vt:lpstr>
      <vt:lpstr>gpt 3.5 turbo ft_k_fold_4</vt:lpstr>
      <vt:lpstr>gpt 3.5 turbo ft_k_fold_4 t=0</vt:lpstr>
      <vt:lpstr>gpt 3.5 turbo ft_k_fold_5</vt:lpstr>
      <vt:lpstr>gpt 3.5 turbo ft_k_fold_5 t=0</vt:lpstr>
      <vt:lpstr>gpt 3.5 turbo ft_k_fold_6</vt:lpstr>
      <vt:lpstr>gpt 3.5 turbo ft_k_fold_6 t=0</vt:lpstr>
      <vt:lpstr>llama 3 70b 1</vt:lpstr>
      <vt:lpstr>llama 3 8b 1</vt:lpstr>
      <vt:lpstr>llama 3 8b 1 t=0</vt:lpstr>
      <vt:lpstr>llama 3 8b 2 t=0</vt:lpstr>
      <vt:lpstr>llama 3 8b 3 t=0</vt:lpstr>
      <vt:lpstr>llama 3 8b 4 t=0</vt:lpstr>
      <vt:lpstr>llama 3 8b 5 t=0</vt:lpstr>
      <vt:lpstr>llama 3 70b 1 t=0</vt:lpstr>
      <vt:lpstr>llama 3 70b ft_whole 1</vt:lpstr>
      <vt:lpstr>llama 3 70b ft_whole 1 t=0</vt:lpstr>
      <vt:lpstr>llama 3 70b ft_whole 2</vt:lpstr>
      <vt:lpstr>llama 3 70b ft_whole 3</vt:lpstr>
      <vt:lpstr>llama 3 70b ft_whole 4</vt:lpstr>
      <vt:lpstr>llama 3 70b ft_whole 5</vt:lpstr>
      <vt:lpstr>llama 3 8b 2</vt:lpstr>
      <vt:lpstr>llama 3 8b 3</vt:lpstr>
      <vt:lpstr>llama 3 8b 4</vt:lpstr>
      <vt:lpstr>llama 3 8b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Jize Zhang</dc:creator>
  <cp:lastModifiedBy>Jize Zhang</cp:lastModifiedBy>
  <cp:lastPrinted>2024-06-30T13:49:58Z</cp:lastPrinted>
  <dcterms:created xsi:type="dcterms:W3CDTF">2024-06-27T19:02:34Z</dcterms:created>
  <dcterms:modified xsi:type="dcterms:W3CDTF">2024-07-24T16:39:53Z</dcterms:modified>
</cp:coreProperties>
</file>