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ferisgonzalez/Desktop/"/>
    </mc:Choice>
  </mc:AlternateContent>
  <xr:revisionPtr revIDLastSave="0" documentId="8_{312E35A0-51BF-264E-97B1-6034797D03C7}" xr6:coauthVersionLast="47" xr6:coauthVersionMax="47" xr10:uidLastSave="{00000000-0000-0000-0000-000000000000}"/>
  <bookViews>
    <workbookView xWindow="0" yWindow="740" windowWidth="34560" windowHeight="21600" activeTab="2" xr2:uid="{AA360FE5-8049-FE4A-AECA-3B1D9741EF15}"/>
  </bookViews>
  <sheets>
    <sheet name="Data" sheetId="1" r:id="rId1"/>
    <sheet name="Stepulation" sheetId="3" r:id="rId2"/>
    <sheet name="Model" sheetId="2" r:id="rId3"/>
  </sheets>
  <definedNames>
    <definedName name="solver_adj" localSheetId="2" hidden="1">Model!$C$12:$F$17</definedName>
    <definedName name="solver_adj" localSheetId="1" hidden="1">Stepulation!$C$12:$F$17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Model!$C$12:$F$17</definedName>
    <definedName name="solver_lhs1" localSheetId="1" hidden="1">Stepulation!$C$12:$F$17</definedName>
    <definedName name="solver_lhs2" localSheetId="2" hidden="1">Model!$C$18:$F$18</definedName>
    <definedName name="solver_lhs2" localSheetId="1" hidden="1">Stepulation!$C$18:$F$18</definedName>
    <definedName name="solver_lhs3" localSheetId="2" hidden="1">Model!$G$12:$G$17</definedName>
    <definedName name="solver_lhs3" localSheetId="1" hidden="1">Stepulation!$G$12:$G$17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Model!$I$20</definedName>
    <definedName name="solver_opt" localSheetId="1" hidden="1">Stepulation!$I$20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3</definedName>
    <definedName name="solver_rel1" localSheetId="1" hidden="1">3</definedName>
    <definedName name="solver_rel2" localSheetId="2" hidden="1">2</definedName>
    <definedName name="solver_rel2" localSheetId="1" hidden="1">2</definedName>
    <definedName name="solver_rel3" localSheetId="2" hidden="1">1</definedName>
    <definedName name="solver_rel3" localSheetId="1" hidden="1">2</definedName>
    <definedName name="solver_rhs1" localSheetId="2" hidden="1">0</definedName>
    <definedName name="solver_rhs1" localSheetId="1" hidden="1">0</definedName>
    <definedName name="solver_rhs2" localSheetId="2" hidden="1">Model!$C$19:$F$19</definedName>
    <definedName name="solver_rhs2" localSheetId="1" hidden="1">Stepulation!$C$19:$F$19</definedName>
    <definedName name="solver_rhs3" localSheetId="2" hidden="1">Model!$H$12:$H$17</definedName>
    <definedName name="solver_rhs3" localSheetId="1" hidden="1">Stepulation!$H$12:$H$17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E18" i="3"/>
  <c r="D18" i="3"/>
  <c r="C18" i="3"/>
  <c r="G17" i="3"/>
  <c r="G16" i="3"/>
  <c r="G15" i="3"/>
  <c r="G14" i="3"/>
  <c r="G13" i="3"/>
  <c r="G12" i="3"/>
  <c r="F11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I20" i="3" s="1"/>
  <c r="B3" i="3"/>
  <c r="F2" i="3"/>
  <c r="E2" i="3"/>
  <c r="E11" i="3" s="1"/>
  <c r="D2" i="3"/>
  <c r="D11" i="3" s="1"/>
  <c r="C2" i="3"/>
  <c r="C11" i="3" s="1"/>
  <c r="F4" i="2"/>
  <c r="F5" i="2"/>
  <c r="F6" i="2"/>
  <c r="F7" i="2"/>
  <c r="F8" i="2"/>
  <c r="E4" i="2"/>
  <c r="E5" i="2"/>
  <c r="E6" i="2"/>
  <c r="E7" i="2"/>
  <c r="E8" i="2"/>
  <c r="D4" i="2"/>
  <c r="D5" i="2"/>
  <c r="D6" i="2"/>
  <c r="D7" i="2"/>
  <c r="D8" i="2"/>
  <c r="C4" i="2"/>
  <c r="C5" i="2"/>
  <c r="C6" i="2"/>
  <c r="C7" i="2"/>
  <c r="C8" i="2"/>
  <c r="F3" i="2"/>
  <c r="E3" i="2"/>
  <c r="D3" i="2"/>
  <c r="C3" i="2"/>
  <c r="D11" i="2"/>
  <c r="F2" i="2"/>
  <c r="F11" i="2" s="1"/>
  <c r="E2" i="2"/>
  <c r="E11" i="2" s="1"/>
  <c r="D2" i="2"/>
  <c r="C2" i="2"/>
  <c r="C11" i="2" s="1"/>
  <c r="B4" i="2"/>
  <c r="B5" i="2"/>
  <c r="B6" i="2"/>
  <c r="B7" i="2"/>
  <c r="B8" i="2"/>
  <c r="B3" i="2"/>
  <c r="F18" i="2"/>
  <c r="E18" i="2"/>
  <c r="D18" i="2"/>
  <c r="C18" i="2"/>
  <c r="G17" i="2"/>
  <c r="G16" i="2"/>
  <c r="G15" i="2"/>
  <c r="G14" i="2"/>
  <c r="G13" i="2"/>
  <c r="G12" i="2"/>
  <c r="I20" i="2" l="1"/>
</calcChain>
</file>

<file path=xl/sharedStrings.xml><?xml version="1.0" encoding="utf-8"?>
<sst xmlns="http://schemas.openxmlformats.org/spreadsheetml/2006/main" count="1833" uniqueCount="32">
  <si>
    <t>location_id</t>
  </si>
  <si>
    <t>capacity</t>
  </si>
  <si>
    <t>demand</t>
  </si>
  <si>
    <t>Sa345e1e</t>
  </si>
  <si>
    <t>S98afbde</t>
  </si>
  <si>
    <t>S6f5cad9</t>
  </si>
  <si>
    <t>S44fa573</t>
  </si>
  <si>
    <t>Df4d06c4</t>
  </si>
  <si>
    <t>Dd42da4c</t>
  </si>
  <si>
    <t>Dac7fd09</t>
  </si>
  <si>
    <t>D759aba7</t>
  </si>
  <si>
    <t>D53095e0</t>
  </si>
  <si>
    <t>D4d5a593</t>
  </si>
  <si>
    <t>location</t>
  </si>
  <si>
    <t>Lava Cake Ledges</t>
  </si>
  <si>
    <t>Jellybean Jungle</t>
  </si>
  <si>
    <t>Chocolate River Rapids</t>
  </si>
  <si>
    <t>Butterscotch Bluffs</t>
  </si>
  <si>
    <t>Twizzler Tunnels</t>
  </si>
  <si>
    <t>Milkshake Mire</t>
  </si>
  <si>
    <t>Maple Fudge Forest</t>
  </si>
  <si>
    <t>Peanut Butter Parlor</t>
  </si>
  <si>
    <t>Vanilla Chai Vortex</t>
  </si>
  <si>
    <t>Turkish Delight Tundra</t>
  </si>
  <si>
    <t>source_id</t>
  </si>
  <si>
    <t>destination_id</t>
  </si>
  <si>
    <t>units_shipped</t>
  </si>
  <si>
    <t>total_cost</t>
  </si>
  <si>
    <t xml:space="preserve">Demand </t>
  </si>
  <si>
    <t>Capacity</t>
  </si>
  <si>
    <t>Source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</si>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</sst>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0" fillId="0" borderId="2" xfId="0" applyBorder="1"/>
    <xf numFmtId="0" fontId="5" fillId="2" borderId="3" xfId="0" applyFont="1" applyFill="1" applyBorder="1"/>
    <xf numFmtId="0" fontId="0" fillId="3" borderId="3" xfId="0" applyFill="1" applyBorder="1"/>
    <xf numFmtId="164" fontId="0" fillId="0" borderId="0" xfId="0" applyNumberFormat="1"/>
    <xf numFmtId="0" fontId="5" fillId="0" borderId="0" xfId="0" applyFont="1"/>
    <xf numFmtId="0" fontId="4" fillId="0" borderId="0" xfId="0" applyFont="1"/>
    <xf numFmtId="0" fontId="0" fillId="0" borderId="4" xfId="0" applyBorder="1"/>
    <xf numFmtId="0" fontId="4" fillId="0" borderId="4" xfId="0" applyFont="1" applyBorder="1"/>
    <xf numFmtId="0" fontId="0" fillId="2" borderId="3" xfId="0" applyFill="1" applyBorder="1"/>
    <xf numFmtId="0" fontId="0" fillId="0" borderId="5" xfId="0" applyBorder="1"/>
    <xf numFmtId="0" fontId="0" fillId="4" borderId="3" xfId="0" applyFill="1" applyBorder="1"/>
    <xf numFmtId="0" fontId="5" fillId="3" borderId="3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6" borderId="3" xfId="0" applyNumberFormat="1" applyFill="1" applyBorder="1"/>
    <xf numFmtId="0" fontId="0" fillId="6" borderId="3" xfId="0" applyFill="1" applyBorder="1"/>
    <xf numFmtId="44" fontId="0" fillId="5" borderId="3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AF00-D2C7-754F-9167-985CBC375E4E}">
  <dimension ref="A1:AA234"/>
  <sheetViews>
    <sheetView workbookViewId="0">
      <selection activeCell="F18" sqref="F18"/>
    </sheetView>
  </sheetViews>
  <sheetFormatPr baseColWidth="10" defaultColWidth="11" defaultRowHeight="16" x14ac:dyDescent="0.2"/>
  <cols>
    <col min="1" max="1" width="19.83203125" bestFit="1" customWidth="1"/>
    <col min="2" max="2" width="12" bestFit="1" customWidth="1"/>
    <col min="3" max="3" width="18.6640625" bestFit="1" customWidth="1"/>
    <col min="7" max="7" width="17.83203125" bestFit="1" customWidth="1"/>
    <col min="9" max="9" width="9" bestFit="1" customWidth="1"/>
    <col min="10" max="10" width="12" bestFit="1" customWidth="1"/>
    <col min="11" max="11" width="11.6640625" bestFit="1" customWidth="1"/>
    <col min="15" max="15" width="12.6640625" bestFit="1" customWidth="1"/>
    <col min="16" max="16" width="12.33203125" bestFit="1" customWidth="1"/>
    <col min="20" max="20" width="12.6640625" bestFit="1" customWidth="1"/>
    <col min="21" max="21" width="12.33203125" bestFit="1" customWidth="1"/>
  </cols>
  <sheetData>
    <row r="1" spans="1:27" x14ac:dyDescent="0.2">
      <c r="B1" s="1" t="s">
        <v>0</v>
      </c>
      <c r="C1" s="1" t="s">
        <v>1</v>
      </c>
      <c r="D1" s="1" t="s">
        <v>2</v>
      </c>
      <c r="F1" s="1" t="s">
        <v>0</v>
      </c>
      <c r="G1" s="1" t="s">
        <v>13</v>
      </c>
      <c r="I1" s="1" t="s">
        <v>24</v>
      </c>
      <c r="J1" s="1" t="s">
        <v>25</v>
      </c>
      <c r="K1" s="1" t="s">
        <v>26</v>
      </c>
      <c r="L1" s="1" t="s">
        <v>27</v>
      </c>
      <c r="N1" s="1" t="s">
        <v>24</v>
      </c>
      <c r="O1" s="1" t="s">
        <v>25</v>
      </c>
      <c r="P1" s="1" t="s">
        <v>26</v>
      </c>
      <c r="Q1" s="1" t="s">
        <v>27</v>
      </c>
      <c r="S1" s="1" t="s">
        <v>24</v>
      </c>
      <c r="T1" s="1" t="s">
        <v>25</v>
      </c>
      <c r="U1" s="1" t="s">
        <v>26</v>
      </c>
      <c r="V1" s="1" t="s">
        <v>27</v>
      </c>
      <c r="X1" s="1" t="s">
        <v>24</v>
      </c>
      <c r="Y1" s="1" t="s">
        <v>25</v>
      </c>
      <c r="Z1" s="1" t="s">
        <v>26</v>
      </c>
      <c r="AA1" s="1" t="s">
        <v>27</v>
      </c>
    </row>
    <row r="2" spans="1:27" x14ac:dyDescent="0.2">
      <c r="A2" t="s">
        <v>14</v>
      </c>
      <c r="B2" s="1" t="s">
        <v>3</v>
      </c>
      <c r="C2" s="2">
        <v>194</v>
      </c>
      <c r="D2" s="3"/>
      <c r="E2" t="s">
        <v>30</v>
      </c>
      <c r="F2" s="1" t="s">
        <v>3</v>
      </c>
      <c r="G2" s="2" t="s">
        <v>14</v>
      </c>
      <c r="I2" s="1" t="s">
        <v>5</v>
      </c>
      <c r="J2" s="2" t="s">
        <v>12</v>
      </c>
      <c r="K2" s="2">
        <v>19505</v>
      </c>
      <c r="L2" s="2">
        <v>9490.7199999999993</v>
      </c>
      <c r="N2" s="1" t="s">
        <v>6</v>
      </c>
      <c r="O2" s="2" t="s">
        <v>11</v>
      </c>
      <c r="P2" s="2">
        <v>13374</v>
      </c>
      <c r="Q2" s="2">
        <v>1032.77</v>
      </c>
      <c r="S2" s="1" t="s">
        <v>4</v>
      </c>
      <c r="T2" s="2" t="s">
        <v>11</v>
      </c>
      <c r="U2" s="2">
        <v>19829</v>
      </c>
      <c r="V2" s="2">
        <v>2654.53</v>
      </c>
      <c r="X2" s="1" t="s">
        <v>3</v>
      </c>
      <c r="Y2" s="2" t="s">
        <v>9</v>
      </c>
      <c r="Z2" s="2">
        <v>10048</v>
      </c>
      <c r="AA2" s="2">
        <v>6981.74</v>
      </c>
    </row>
    <row r="3" spans="1:27" x14ac:dyDescent="0.2">
      <c r="A3" t="s">
        <v>15</v>
      </c>
      <c r="B3" s="1" t="s">
        <v>4</v>
      </c>
      <c r="C3" s="2">
        <v>114</v>
      </c>
      <c r="D3" s="3"/>
      <c r="E3" t="s">
        <v>30</v>
      </c>
      <c r="F3" s="1" t="s">
        <v>4</v>
      </c>
      <c r="G3" s="2" t="s">
        <v>15</v>
      </c>
      <c r="I3" s="1" t="s">
        <v>5</v>
      </c>
      <c r="J3" s="2" t="s">
        <v>8</v>
      </c>
      <c r="K3" s="2">
        <v>18733</v>
      </c>
      <c r="L3" s="2">
        <v>8379.9</v>
      </c>
      <c r="N3" s="1" t="s">
        <v>6</v>
      </c>
      <c r="O3" s="2" t="s">
        <v>10</v>
      </c>
      <c r="P3" s="2">
        <v>12795</v>
      </c>
      <c r="Q3" s="2">
        <v>811.39</v>
      </c>
      <c r="S3" s="1" t="s">
        <v>4</v>
      </c>
      <c r="T3" s="2" t="s">
        <v>7</v>
      </c>
      <c r="U3" s="2">
        <v>11061</v>
      </c>
      <c r="V3" s="2">
        <v>147.47999999999999</v>
      </c>
      <c r="X3" s="1" t="s">
        <v>3</v>
      </c>
      <c r="Y3" s="2" t="s">
        <v>8</v>
      </c>
      <c r="Z3" s="2">
        <v>15212</v>
      </c>
      <c r="AA3" s="2">
        <v>1551.62</v>
      </c>
    </row>
    <row r="4" spans="1:27" x14ac:dyDescent="0.2">
      <c r="A4" t="s">
        <v>16</v>
      </c>
      <c r="B4" s="1" t="s">
        <v>5</v>
      </c>
      <c r="C4" s="2">
        <v>194</v>
      </c>
      <c r="D4" s="3"/>
      <c r="E4" t="s">
        <v>30</v>
      </c>
      <c r="F4" s="1" t="s">
        <v>5</v>
      </c>
      <c r="G4" s="2" t="s">
        <v>16</v>
      </c>
      <c r="I4" s="1" t="s">
        <v>5</v>
      </c>
      <c r="J4" s="2" t="s">
        <v>12</v>
      </c>
      <c r="K4" s="2">
        <v>15526</v>
      </c>
      <c r="L4" s="2">
        <v>2586.3000000000002</v>
      </c>
      <c r="N4" s="1" t="s">
        <v>6</v>
      </c>
      <c r="O4" s="2" t="s">
        <v>12</v>
      </c>
      <c r="P4" s="2">
        <v>15073</v>
      </c>
      <c r="Q4" s="2">
        <v>2660.18</v>
      </c>
      <c r="S4" s="1" t="s">
        <v>4</v>
      </c>
      <c r="T4" s="2" t="s">
        <v>9</v>
      </c>
      <c r="U4" s="2">
        <v>13057</v>
      </c>
      <c r="V4" s="2">
        <v>425.29</v>
      </c>
      <c r="X4" s="1" t="s">
        <v>3</v>
      </c>
      <c r="Y4" s="2" t="s">
        <v>7</v>
      </c>
      <c r="Z4" s="2">
        <v>10244</v>
      </c>
      <c r="AA4" s="2">
        <v>85.37</v>
      </c>
    </row>
    <row r="5" spans="1:27" x14ac:dyDescent="0.2">
      <c r="A5" t="s">
        <v>17</v>
      </c>
      <c r="B5" s="1" t="s">
        <v>6</v>
      </c>
      <c r="C5" s="2">
        <v>134</v>
      </c>
      <c r="D5" s="3"/>
      <c r="E5" t="s">
        <v>30</v>
      </c>
      <c r="F5" s="1" t="s">
        <v>6</v>
      </c>
      <c r="G5" s="2" t="s">
        <v>17</v>
      </c>
      <c r="I5" s="1" t="s">
        <v>5</v>
      </c>
      <c r="J5" s="2" t="s">
        <v>12</v>
      </c>
      <c r="K5" s="2">
        <v>19840</v>
      </c>
      <c r="L5" s="2">
        <v>1320.93</v>
      </c>
      <c r="N5" s="1" t="s">
        <v>6</v>
      </c>
      <c r="O5" s="2" t="s">
        <v>7</v>
      </c>
      <c r="P5" s="2">
        <v>18250</v>
      </c>
      <c r="Q5" s="2">
        <v>485.28</v>
      </c>
      <c r="S5" s="1" t="s">
        <v>4</v>
      </c>
      <c r="T5" s="2" t="s">
        <v>8</v>
      </c>
      <c r="U5" s="2">
        <v>18430</v>
      </c>
      <c r="V5" s="2">
        <v>7335.14</v>
      </c>
      <c r="X5" s="1" t="s">
        <v>3</v>
      </c>
      <c r="Y5" s="2" t="s">
        <v>10</v>
      </c>
      <c r="Z5" s="2">
        <v>17679</v>
      </c>
      <c r="AA5" s="2">
        <v>592.77</v>
      </c>
    </row>
    <row r="6" spans="1:27" x14ac:dyDescent="0.2">
      <c r="A6" t="s">
        <v>18</v>
      </c>
      <c r="B6" s="1" t="s">
        <v>7</v>
      </c>
      <c r="C6" s="3"/>
      <c r="D6" s="2">
        <v>118</v>
      </c>
      <c r="E6" t="s">
        <v>31</v>
      </c>
      <c r="F6" s="1" t="s">
        <v>7</v>
      </c>
      <c r="G6" s="2" t="s">
        <v>18</v>
      </c>
      <c r="I6" s="1" t="s">
        <v>5</v>
      </c>
      <c r="J6" s="2" t="s">
        <v>7</v>
      </c>
      <c r="K6" s="2">
        <v>14002</v>
      </c>
      <c r="L6" s="2">
        <v>6297.31</v>
      </c>
      <c r="N6" s="1" t="s">
        <v>6</v>
      </c>
      <c r="O6" s="2" t="s">
        <v>7</v>
      </c>
      <c r="P6" s="2">
        <v>10545</v>
      </c>
      <c r="Q6" s="2">
        <v>596.75</v>
      </c>
      <c r="S6" s="1" t="s">
        <v>4</v>
      </c>
      <c r="T6" s="2" t="s">
        <v>8</v>
      </c>
      <c r="U6" s="2">
        <v>14343</v>
      </c>
      <c r="V6" s="2">
        <v>1118.75</v>
      </c>
      <c r="X6" s="1" t="s">
        <v>3</v>
      </c>
      <c r="Y6" s="2" t="s">
        <v>10</v>
      </c>
      <c r="Z6" s="2">
        <v>12188</v>
      </c>
      <c r="AA6" s="2">
        <v>1749.34</v>
      </c>
    </row>
    <row r="7" spans="1:27" x14ac:dyDescent="0.2">
      <c r="A7" t="s">
        <v>19</v>
      </c>
      <c r="B7" s="1" t="s">
        <v>8</v>
      </c>
      <c r="C7" s="3"/>
      <c r="D7" s="2">
        <v>120</v>
      </c>
      <c r="E7" t="s">
        <v>31</v>
      </c>
      <c r="F7" s="1" t="s">
        <v>8</v>
      </c>
      <c r="G7" s="2" t="s">
        <v>19</v>
      </c>
      <c r="I7" s="1" t="s">
        <v>5</v>
      </c>
      <c r="J7" s="2" t="s">
        <v>11</v>
      </c>
      <c r="K7" s="2">
        <v>19363</v>
      </c>
      <c r="L7" s="2">
        <v>561.53</v>
      </c>
      <c r="N7" s="1" t="s">
        <v>6</v>
      </c>
      <c r="O7" s="2" t="s">
        <v>10</v>
      </c>
      <c r="P7" s="2">
        <v>17861</v>
      </c>
      <c r="Q7" s="2">
        <v>775.43</v>
      </c>
      <c r="S7" s="1" t="s">
        <v>4</v>
      </c>
      <c r="T7" s="2" t="s">
        <v>11</v>
      </c>
      <c r="U7" s="2">
        <v>14608</v>
      </c>
      <c r="V7" s="2">
        <v>1517.35</v>
      </c>
      <c r="X7" s="1" t="s">
        <v>3</v>
      </c>
      <c r="Y7" s="2" t="s">
        <v>9</v>
      </c>
      <c r="Z7" s="2">
        <v>11442</v>
      </c>
      <c r="AA7" s="2">
        <v>1199.56</v>
      </c>
    </row>
    <row r="8" spans="1:27" x14ac:dyDescent="0.2">
      <c r="A8" t="s">
        <v>20</v>
      </c>
      <c r="B8" s="1" t="s">
        <v>9</v>
      </c>
      <c r="C8" s="3"/>
      <c r="D8" s="2">
        <v>110</v>
      </c>
      <c r="E8" t="s">
        <v>31</v>
      </c>
      <c r="F8" s="1" t="s">
        <v>9</v>
      </c>
      <c r="G8" s="2" t="s">
        <v>20</v>
      </c>
      <c r="I8" s="1" t="s">
        <v>5</v>
      </c>
      <c r="J8" s="2" t="s">
        <v>7</v>
      </c>
      <c r="K8" s="2">
        <v>17477</v>
      </c>
      <c r="L8" s="2">
        <v>-354.02</v>
      </c>
      <c r="N8" s="1" t="s">
        <v>6</v>
      </c>
      <c r="O8" s="2" t="s">
        <v>11</v>
      </c>
      <c r="P8" s="2">
        <v>13893</v>
      </c>
      <c r="Q8" s="2">
        <v>2601.08</v>
      </c>
      <c r="S8" s="1" t="s">
        <v>4</v>
      </c>
      <c r="T8" s="2" t="s">
        <v>10</v>
      </c>
      <c r="U8" s="2">
        <v>14935</v>
      </c>
      <c r="V8" s="2">
        <v>788.24</v>
      </c>
      <c r="X8" s="1" t="s">
        <v>3</v>
      </c>
      <c r="Y8" s="2" t="s">
        <v>11</v>
      </c>
      <c r="Z8" s="2">
        <v>14941</v>
      </c>
      <c r="AA8" s="2">
        <v>190.5</v>
      </c>
    </row>
    <row r="9" spans="1:27" x14ac:dyDescent="0.2">
      <c r="A9" t="s">
        <v>21</v>
      </c>
      <c r="B9" s="1" t="s">
        <v>10</v>
      </c>
      <c r="C9" s="3"/>
      <c r="D9" s="2">
        <v>125</v>
      </c>
      <c r="E9" t="s">
        <v>31</v>
      </c>
      <c r="F9" s="1" t="s">
        <v>10</v>
      </c>
      <c r="G9" s="2" t="s">
        <v>21</v>
      </c>
      <c r="I9" s="1" t="s">
        <v>5</v>
      </c>
      <c r="J9" s="2" t="s">
        <v>8</v>
      </c>
      <c r="K9" s="2">
        <v>13827</v>
      </c>
      <c r="L9" s="2">
        <v>1069.29</v>
      </c>
      <c r="N9" s="1" t="s">
        <v>6</v>
      </c>
      <c r="O9" s="2" t="s">
        <v>7</v>
      </c>
      <c r="P9" s="2">
        <v>17693</v>
      </c>
      <c r="Q9" s="2">
        <v>824.33</v>
      </c>
      <c r="S9" s="1" t="s">
        <v>4</v>
      </c>
      <c r="T9" s="2" t="s">
        <v>9</v>
      </c>
      <c r="U9" s="2">
        <v>12946</v>
      </c>
      <c r="V9" s="2">
        <v>1198.43</v>
      </c>
      <c r="X9" s="1" t="s">
        <v>3</v>
      </c>
      <c r="Y9" s="2" t="s">
        <v>9</v>
      </c>
      <c r="Z9" s="2">
        <v>14634</v>
      </c>
      <c r="AA9" s="2">
        <v>1680.55</v>
      </c>
    </row>
    <row r="10" spans="1:27" x14ac:dyDescent="0.2">
      <c r="A10" t="s">
        <v>22</v>
      </c>
      <c r="B10" s="1" t="s">
        <v>11</v>
      </c>
      <c r="C10" s="3"/>
      <c r="D10" s="2">
        <v>114</v>
      </c>
      <c r="E10" t="s">
        <v>31</v>
      </c>
      <c r="F10" s="1" t="s">
        <v>11</v>
      </c>
      <c r="G10" s="2" t="s">
        <v>22</v>
      </c>
      <c r="I10" s="1" t="s">
        <v>5</v>
      </c>
      <c r="J10" s="2" t="s">
        <v>9</v>
      </c>
      <c r="K10" s="2">
        <v>12409</v>
      </c>
      <c r="L10" s="2">
        <v>1737.26</v>
      </c>
      <c r="N10" s="1" t="s">
        <v>6</v>
      </c>
      <c r="O10" s="2" t="s">
        <v>10</v>
      </c>
      <c r="P10" s="2">
        <v>18548</v>
      </c>
      <c r="Q10" s="2">
        <v>2845.53</v>
      </c>
      <c r="S10" s="1" t="s">
        <v>4</v>
      </c>
      <c r="T10" s="2" t="s">
        <v>8</v>
      </c>
      <c r="U10" s="2">
        <v>15960</v>
      </c>
      <c r="V10" s="2">
        <v>1085.28</v>
      </c>
      <c r="X10" s="1" t="s">
        <v>3</v>
      </c>
      <c r="Y10" s="2" t="s">
        <v>10</v>
      </c>
      <c r="Z10" s="2">
        <v>19339</v>
      </c>
      <c r="AA10" s="2">
        <v>1228.5999999999999</v>
      </c>
    </row>
    <row r="11" spans="1:27" x14ac:dyDescent="0.2">
      <c r="A11" t="s">
        <v>23</v>
      </c>
      <c r="B11" s="1" t="s">
        <v>12</v>
      </c>
      <c r="C11" s="3"/>
      <c r="D11" s="2">
        <v>125</v>
      </c>
      <c r="E11" t="s">
        <v>31</v>
      </c>
      <c r="F11" s="1" t="s">
        <v>12</v>
      </c>
      <c r="G11" s="2" t="s">
        <v>23</v>
      </c>
      <c r="I11" s="1" t="s">
        <v>5</v>
      </c>
      <c r="J11" s="2" t="s">
        <v>12</v>
      </c>
      <c r="K11" s="2">
        <v>19999</v>
      </c>
      <c r="L11" s="2">
        <v>7331.21</v>
      </c>
      <c r="N11" s="1" t="s">
        <v>6</v>
      </c>
      <c r="O11" s="2" t="s">
        <v>8</v>
      </c>
      <c r="P11" s="2">
        <v>14920</v>
      </c>
      <c r="Q11" s="2">
        <v>-195.11</v>
      </c>
      <c r="S11" s="1" t="s">
        <v>4</v>
      </c>
      <c r="T11" s="2" t="s">
        <v>8</v>
      </c>
      <c r="U11" s="2">
        <v>12750</v>
      </c>
      <c r="V11" s="2">
        <v>484.5</v>
      </c>
      <c r="X11" s="1" t="s">
        <v>3</v>
      </c>
      <c r="Y11" s="2" t="s">
        <v>9</v>
      </c>
      <c r="Z11" s="2">
        <v>19967</v>
      </c>
      <c r="AA11" s="2">
        <v>4888.6899999999996</v>
      </c>
    </row>
    <row r="12" spans="1:27" x14ac:dyDescent="0.2">
      <c r="I12" s="1" t="s">
        <v>5</v>
      </c>
      <c r="J12" s="2" t="s">
        <v>7</v>
      </c>
      <c r="K12" s="2">
        <v>12106</v>
      </c>
      <c r="L12" s="2">
        <v>-245.22</v>
      </c>
      <c r="N12" s="1" t="s">
        <v>6</v>
      </c>
      <c r="O12" s="2" t="s">
        <v>12</v>
      </c>
      <c r="P12" s="2">
        <v>16688</v>
      </c>
      <c r="Q12" s="2">
        <v>-58.63</v>
      </c>
      <c r="S12" s="1" t="s">
        <v>4</v>
      </c>
      <c r="T12" s="2" t="s">
        <v>9</v>
      </c>
      <c r="U12" s="2">
        <v>14132</v>
      </c>
      <c r="V12" s="2">
        <v>3286.7</v>
      </c>
      <c r="X12" s="1" t="s">
        <v>3</v>
      </c>
      <c r="Y12" s="2" t="s">
        <v>9</v>
      </c>
      <c r="Z12" s="2">
        <v>18095</v>
      </c>
      <c r="AA12" s="2">
        <v>1716.11</v>
      </c>
    </row>
    <row r="13" spans="1:27" x14ac:dyDescent="0.2">
      <c r="I13" s="1" t="s">
        <v>5</v>
      </c>
      <c r="J13" s="2" t="s">
        <v>7</v>
      </c>
      <c r="K13" s="2">
        <v>18908</v>
      </c>
      <c r="L13" s="2">
        <v>1885.95</v>
      </c>
      <c r="N13" s="1" t="s">
        <v>6</v>
      </c>
      <c r="O13" s="2" t="s">
        <v>7</v>
      </c>
      <c r="P13" s="2">
        <v>12836</v>
      </c>
      <c r="Q13" s="2">
        <v>2138.36</v>
      </c>
      <c r="S13" s="1" t="s">
        <v>4</v>
      </c>
      <c r="T13" s="2" t="s">
        <v>10</v>
      </c>
      <c r="U13" s="2">
        <v>19116</v>
      </c>
      <c r="V13" s="2">
        <v>1582.38</v>
      </c>
      <c r="X13" s="1" t="s">
        <v>3</v>
      </c>
      <c r="Y13" s="2" t="s">
        <v>11</v>
      </c>
      <c r="Z13" s="2">
        <v>11395</v>
      </c>
      <c r="AA13" s="2">
        <v>259.24</v>
      </c>
    </row>
    <row r="14" spans="1:27" x14ac:dyDescent="0.2">
      <c r="I14" s="1" t="s">
        <v>5</v>
      </c>
      <c r="J14" s="2" t="s">
        <v>11</v>
      </c>
      <c r="K14" s="2">
        <v>18740</v>
      </c>
      <c r="L14" s="2">
        <v>168.66</v>
      </c>
      <c r="N14" s="1" t="s">
        <v>6</v>
      </c>
      <c r="O14" s="2" t="s">
        <v>8</v>
      </c>
      <c r="P14" s="2">
        <v>19513</v>
      </c>
      <c r="Q14" s="2">
        <v>-60.04</v>
      </c>
      <c r="S14" s="1" t="s">
        <v>4</v>
      </c>
      <c r="T14" s="2" t="s">
        <v>12</v>
      </c>
      <c r="U14" s="2">
        <v>14584</v>
      </c>
      <c r="V14" s="2">
        <v>2233.1799999999998</v>
      </c>
      <c r="X14" s="1" t="s">
        <v>3</v>
      </c>
      <c r="Y14" s="2" t="s">
        <v>11</v>
      </c>
      <c r="Z14" s="2">
        <v>16376</v>
      </c>
      <c r="AA14" s="2">
        <v>1027.5899999999999</v>
      </c>
    </row>
    <row r="15" spans="1:27" x14ac:dyDescent="0.2">
      <c r="I15" s="1" t="s">
        <v>5</v>
      </c>
      <c r="J15" s="2" t="s">
        <v>11</v>
      </c>
      <c r="K15" s="2">
        <v>12729</v>
      </c>
      <c r="L15" s="2">
        <v>623.72</v>
      </c>
      <c r="N15" s="1" t="s">
        <v>6</v>
      </c>
      <c r="O15" s="2" t="s">
        <v>10</v>
      </c>
      <c r="P15" s="2">
        <v>12792</v>
      </c>
      <c r="Q15" s="2">
        <v>427.44</v>
      </c>
      <c r="S15" s="1" t="s">
        <v>4</v>
      </c>
      <c r="T15" s="2" t="s">
        <v>10</v>
      </c>
      <c r="U15" s="2">
        <v>10923</v>
      </c>
      <c r="V15" s="2">
        <v>904.18</v>
      </c>
      <c r="X15" s="1" t="s">
        <v>3</v>
      </c>
      <c r="Y15" s="2" t="s">
        <v>12</v>
      </c>
      <c r="Z15" s="2">
        <v>18565</v>
      </c>
      <c r="AA15" s="2">
        <v>1168.5</v>
      </c>
    </row>
    <row r="16" spans="1:27" x14ac:dyDescent="0.2">
      <c r="I16" s="1" t="s">
        <v>5</v>
      </c>
      <c r="J16" s="2" t="s">
        <v>10</v>
      </c>
      <c r="K16" s="2">
        <v>15160</v>
      </c>
      <c r="L16" s="2">
        <v>1622.53</v>
      </c>
      <c r="N16" s="1" t="s">
        <v>6</v>
      </c>
      <c r="O16" s="2" t="s">
        <v>10</v>
      </c>
      <c r="P16" s="2">
        <v>11206</v>
      </c>
      <c r="Q16" s="2">
        <v>262.38</v>
      </c>
      <c r="S16" s="1" t="s">
        <v>4</v>
      </c>
      <c r="T16" s="2" t="s">
        <v>10</v>
      </c>
      <c r="U16" s="2">
        <v>13608</v>
      </c>
      <c r="V16" s="2">
        <v>2351.16</v>
      </c>
      <c r="X16" s="1" t="s">
        <v>3</v>
      </c>
      <c r="Y16" s="2" t="s">
        <v>11</v>
      </c>
      <c r="Z16" s="2">
        <v>17989</v>
      </c>
      <c r="AA16" s="2">
        <v>49.47</v>
      </c>
    </row>
    <row r="17" spans="9:27" x14ac:dyDescent="0.2">
      <c r="I17" s="1" t="s">
        <v>5</v>
      </c>
      <c r="J17" s="2" t="s">
        <v>11</v>
      </c>
      <c r="K17" s="2">
        <v>12679</v>
      </c>
      <c r="L17" s="2">
        <v>367.69</v>
      </c>
      <c r="N17" s="1" t="s">
        <v>6</v>
      </c>
      <c r="O17" s="2" t="s">
        <v>11</v>
      </c>
      <c r="P17" s="2">
        <v>13913</v>
      </c>
      <c r="Q17" s="2">
        <v>517.87</v>
      </c>
      <c r="S17" s="1" t="s">
        <v>4</v>
      </c>
      <c r="T17" s="2" t="s">
        <v>10</v>
      </c>
      <c r="U17" s="2">
        <v>11064</v>
      </c>
      <c r="V17" s="2">
        <v>915.85</v>
      </c>
      <c r="X17" s="1" t="s">
        <v>3</v>
      </c>
      <c r="Y17" s="2" t="s">
        <v>10</v>
      </c>
      <c r="Z17" s="2">
        <v>13377</v>
      </c>
      <c r="AA17" s="2">
        <v>716.06</v>
      </c>
    </row>
    <row r="18" spans="9:27" x14ac:dyDescent="0.2">
      <c r="I18" s="1" t="s">
        <v>5</v>
      </c>
      <c r="J18" s="2" t="s">
        <v>7</v>
      </c>
      <c r="K18" s="2">
        <v>18357</v>
      </c>
      <c r="L18" s="2">
        <v>1096.71</v>
      </c>
      <c r="N18" s="1" t="s">
        <v>6</v>
      </c>
      <c r="O18" s="2" t="s">
        <v>9</v>
      </c>
      <c r="P18" s="2">
        <v>18121</v>
      </c>
      <c r="Q18" s="2">
        <v>755.04</v>
      </c>
      <c r="S18" s="1" t="s">
        <v>4</v>
      </c>
      <c r="T18" s="2" t="s">
        <v>8</v>
      </c>
      <c r="U18" s="2">
        <v>10096</v>
      </c>
      <c r="V18" s="2">
        <v>80.77</v>
      </c>
      <c r="X18" s="1" t="s">
        <v>3</v>
      </c>
      <c r="Y18" s="2" t="s">
        <v>12</v>
      </c>
      <c r="Z18" s="2">
        <v>10457</v>
      </c>
      <c r="AA18" s="2">
        <v>1390.17</v>
      </c>
    </row>
    <row r="19" spans="9:27" x14ac:dyDescent="0.2">
      <c r="I19" s="1" t="s">
        <v>5</v>
      </c>
      <c r="J19" s="2" t="s">
        <v>9</v>
      </c>
      <c r="K19" s="2">
        <v>18149</v>
      </c>
      <c r="L19" s="2">
        <v>1814.9</v>
      </c>
      <c r="N19" s="1" t="s">
        <v>6</v>
      </c>
      <c r="O19" s="2" t="s">
        <v>12</v>
      </c>
      <c r="P19" s="2">
        <v>11386</v>
      </c>
      <c r="Q19" s="2">
        <v>984.74</v>
      </c>
      <c r="S19" s="1" t="s">
        <v>4</v>
      </c>
      <c r="T19" s="2" t="s">
        <v>10</v>
      </c>
      <c r="U19" s="2">
        <v>19486</v>
      </c>
      <c r="V19" s="2">
        <v>1028.43</v>
      </c>
      <c r="X19" s="1" t="s">
        <v>3</v>
      </c>
      <c r="Y19" s="2" t="s">
        <v>9</v>
      </c>
      <c r="Z19" s="2">
        <v>19863</v>
      </c>
      <c r="AA19" s="2">
        <v>96.11</v>
      </c>
    </row>
    <row r="20" spans="9:27" x14ac:dyDescent="0.2">
      <c r="I20" s="1" t="s">
        <v>5</v>
      </c>
      <c r="J20" s="2" t="s">
        <v>12</v>
      </c>
      <c r="K20" s="2">
        <v>14570</v>
      </c>
      <c r="L20" s="2">
        <v>2572.7600000000002</v>
      </c>
      <c r="N20" s="1" t="s">
        <v>6</v>
      </c>
      <c r="O20" s="2" t="s">
        <v>11</v>
      </c>
      <c r="P20" s="2">
        <v>15506</v>
      </c>
      <c r="Q20" s="2">
        <v>-43.07</v>
      </c>
      <c r="S20" s="1" t="s">
        <v>4</v>
      </c>
      <c r="T20" s="2" t="s">
        <v>8</v>
      </c>
      <c r="U20" s="2">
        <v>14378</v>
      </c>
      <c r="V20" s="2">
        <v>7591.58</v>
      </c>
      <c r="X20" s="1" t="s">
        <v>3</v>
      </c>
      <c r="Y20" s="2" t="s">
        <v>12</v>
      </c>
      <c r="Z20" s="2">
        <v>10005</v>
      </c>
      <c r="AA20" s="2">
        <v>1830.33</v>
      </c>
    </row>
    <row r="21" spans="9:27" x14ac:dyDescent="0.2">
      <c r="I21" s="1" t="s">
        <v>5</v>
      </c>
      <c r="J21" s="2" t="s">
        <v>12</v>
      </c>
      <c r="K21" s="2">
        <v>13891</v>
      </c>
      <c r="L21" s="2">
        <v>785.94</v>
      </c>
      <c r="N21" s="1" t="s">
        <v>6</v>
      </c>
      <c r="O21" s="2" t="s">
        <v>8</v>
      </c>
      <c r="P21" s="2">
        <v>16220</v>
      </c>
      <c r="Q21" s="2">
        <v>1572.09</v>
      </c>
      <c r="S21" s="1" t="s">
        <v>4</v>
      </c>
      <c r="T21" s="2" t="s">
        <v>12</v>
      </c>
      <c r="U21" s="2">
        <v>19462</v>
      </c>
      <c r="V21" s="2">
        <v>1033.92</v>
      </c>
      <c r="X21" s="1" t="s">
        <v>3</v>
      </c>
      <c r="Y21" s="2" t="s">
        <v>8</v>
      </c>
      <c r="Z21" s="2">
        <v>13126</v>
      </c>
      <c r="AA21" s="2">
        <v>1207.5899999999999</v>
      </c>
    </row>
    <row r="22" spans="9:27" x14ac:dyDescent="0.2">
      <c r="I22" s="1" t="s">
        <v>5</v>
      </c>
      <c r="J22" s="2" t="s">
        <v>12</v>
      </c>
      <c r="K22" s="2">
        <v>14284</v>
      </c>
      <c r="L22" s="2">
        <v>4236.33</v>
      </c>
      <c r="N22" s="1" t="s">
        <v>6</v>
      </c>
      <c r="O22" s="2" t="s">
        <v>7</v>
      </c>
      <c r="P22" s="2">
        <v>13057</v>
      </c>
      <c r="Q22" s="2">
        <v>608.34</v>
      </c>
      <c r="S22" s="1" t="s">
        <v>4</v>
      </c>
      <c r="T22" s="2" t="s">
        <v>7</v>
      </c>
      <c r="U22" s="2">
        <v>14370</v>
      </c>
      <c r="V22" s="2">
        <v>335.3</v>
      </c>
      <c r="X22" s="1" t="s">
        <v>3</v>
      </c>
      <c r="Y22" s="2" t="s">
        <v>7</v>
      </c>
      <c r="Z22" s="2">
        <v>15100</v>
      </c>
      <c r="AA22" s="2">
        <v>276.83</v>
      </c>
    </row>
    <row r="23" spans="9:27" x14ac:dyDescent="0.2">
      <c r="I23" s="1" t="s">
        <v>5</v>
      </c>
      <c r="J23" s="2" t="s">
        <v>10</v>
      </c>
      <c r="K23" s="2">
        <v>13998</v>
      </c>
      <c r="L23" s="2">
        <v>658.28</v>
      </c>
      <c r="N23" s="1" t="s">
        <v>6</v>
      </c>
      <c r="O23" s="2" t="s">
        <v>11</v>
      </c>
      <c r="P23" s="2">
        <v>12693</v>
      </c>
      <c r="Q23" s="2">
        <v>1614.83</v>
      </c>
      <c r="S23" s="1" t="s">
        <v>4</v>
      </c>
      <c r="T23" s="2" t="s">
        <v>9</v>
      </c>
      <c r="U23" s="2">
        <v>13060</v>
      </c>
      <c r="V23" s="2">
        <v>555.98</v>
      </c>
      <c r="X23" s="1" t="s">
        <v>3</v>
      </c>
      <c r="Y23" s="2" t="s">
        <v>10</v>
      </c>
      <c r="Z23" s="2">
        <v>18517</v>
      </c>
      <c r="AA23" s="2">
        <v>435.69</v>
      </c>
    </row>
    <row r="24" spans="9:27" x14ac:dyDescent="0.2">
      <c r="I24" s="1" t="s">
        <v>5</v>
      </c>
      <c r="J24" s="2" t="s">
        <v>7</v>
      </c>
      <c r="K24" s="2">
        <v>10242</v>
      </c>
      <c r="L24" s="2">
        <v>2967.55</v>
      </c>
      <c r="N24" s="1" t="s">
        <v>6</v>
      </c>
      <c r="O24" s="2" t="s">
        <v>8</v>
      </c>
      <c r="P24" s="2">
        <v>16221</v>
      </c>
      <c r="Q24" s="2">
        <v>3680.92</v>
      </c>
      <c r="S24" s="1" t="s">
        <v>4</v>
      </c>
      <c r="T24" s="2" t="s">
        <v>12</v>
      </c>
      <c r="U24" s="2">
        <v>13029</v>
      </c>
      <c r="V24" s="2">
        <v>561.88</v>
      </c>
      <c r="X24" s="1" t="s">
        <v>3</v>
      </c>
      <c r="Y24" s="2" t="s">
        <v>9</v>
      </c>
      <c r="Z24" s="2">
        <v>18142</v>
      </c>
      <c r="AA24" s="2">
        <v>87.78</v>
      </c>
    </row>
    <row r="25" spans="9:27" x14ac:dyDescent="0.2">
      <c r="I25" s="1" t="s">
        <v>5</v>
      </c>
      <c r="J25" s="2" t="s">
        <v>9</v>
      </c>
      <c r="K25" s="2">
        <v>14056</v>
      </c>
      <c r="L25" s="2">
        <v>1827.28</v>
      </c>
      <c r="N25" s="1" t="s">
        <v>6</v>
      </c>
      <c r="O25" s="2" t="s">
        <v>11</v>
      </c>
      <c r="P25" s="2">
        <v>13929</v>
      </c>
      <c r="Q25" s="2">
        <v>7622.26</v>
      </c>
      <c r="S25" s="1" t="s">
        <v>4</v>
      </c>
      <c r="T25" s="2" t="s">
        <v>9</v>
      </c>
      <c r="U25" s="2">
        <v>11573</v>
      </c>
      <c r="V25" s="2">
        <v>839.87</v>
      </c>
      <c r="X25" s="1" t="s">
        <v>3</v>
      </c>
      <c r="Y25" s="2" t="s">
        <v>7</v>
      </c>
      <c r="Z25" s="2">
        <v>11067</v>
      </c>
      <c r="AA25" s="2">
        <v>645.57000000000005</v>
      </c>
    </row>
    <row r="26" spans="9:27" x14ac:dyDescent="0.2">
      <c r="I26" s="1" t="s">
        <v>5</v>
      </c>
      <c r="J26" s="2" t="s">
        <v>10</v>
      </c>
      <c r="K26" s="2">
        <v>18014</v>
      </c>
      <c r="L26" s="2">
        <v>2108.12</v>
      </c>
      <c r="N26" s="1" t="s">
        <v>6</v>
      </c>
      <c r="O26" s="2" t="s">
        <v>12</v>
      </c>
      <c r="P26" s="2">
        <v>19274</v>
      </c>
      <c r="Q26" s="2">
        <v>1666.94</v>
      </c>
      <c r="S26" s="1" t="s">
        <v>4</v>
      </c>
      <c r="T26" s="2" t="s">
        <v>7</v>
      </c>
      <c r="U26" s="2">
        <v>14430</v>
      </c>
      <c r="V26" s="2">
        <v>336.7</v>
      </c>
      <c r="X26" s="1" t="s">
        <v>3</v>
      </c>
      <c r="Y26" s="2" t="s">
        <v>9</v>
      </c>
      <c r="Z26" s="2">
        <v>18559</v>
      </c>
      <c r="AA26" s="2">
        <v>832.16</v>
      </c>
    </row>
    <row r="27" spans="9:27" x14ac:dyDescent="0.2">
      <c r="I27" s="1" t="s">
        <v>5</v>
      </c>
      <c r="J27" s="2" t="s">
        <v>9</v>
      </c>
      <c r="K27" s="2">
        <v>17042</v>
      </c>
      <c r="L27" s="2">
        <v>4601.34</v>
      </c>
      <c r="N27" s="1" t="s">
        <v>6</v>
      </c>
      <c r="O27" s="2" t="s">
        <v>12</v>
      </c>
      <c r="P27" s="2">
        <v>17458</v>
      </c>
      <c r="Q27" s="2">
        <v>287.82</v>
      </c>
      <c r="S27" s="1" t="s">
        <v>4</v>
      </c>
      <c r="T27" s="2" t="s">
        <v>7</v>
      </c>
      <c r="U27" s="2">
        <v>14476</v>
      </c>
      <c r="V27" s="2">
        <v>337.77</v>
      </c>
      <c r="X27" s="1" t="s">
        <v>3</v>
      </c>
      <c r="Y27" s="2" t="s">
        <v>8</v>
      </c>
      <c r="Z27" s="2">
        <v>14190</v>
      </c>
      <c r="AA27" s="2">
        <v>454.08</v>
      </c>
    </row>
    <row r="28" spans="9:27" x14ac:dyDescent="0.2">
      <c r="I28" s="1" t="s">
        <v>5</v>
      </c>
      <c r="J28" s="2" t="s">
        <v>10</v>
      </c>
      <c r="K28" s="2">
        <v>15342</v>
      </c>
      <c r="L28" s="2">
        <v>261.23</v>
      </c>
      <c r="N28" s="1" t="s">
        <v>6</v>
      </c>
      <c r="O28" s="2" t="s">
        <v>8</v>
      </c>
      <c r="P28" s="2">
        <v>17030</v>
      </c>
      <c r="Q28" s="2">
        <v>-52.4</v>
      </c>
      <c r="S28" s="1" t="s">
        <v>4</v>
      </c>
      <c r="T28" s="2" t="s">
        <v>10</v>
      </c>
      <c r="U28" s="2">
        <v>12431</v>
      </c>
      <c r="V28" s="2">
        <v>656.08</v>
      </c>
      <c r="X28" s="1" t="s">
        <v>3</v>
      </c>
      <c r="Y28" s="2" t="s">
        <v>11</v>
      </c>
      <c r="Z28" s="2">
        <v>18861</v>
      </c>
      <c r="AA28" s="2">
        <v>2315.19</v>
      </c>
    </row>
    <row r="29" spans="9:27" x14ac:dyDescent="0.2">
      <c r="I29" s="1" t="s">
        <v>5</v>
      </c>
      <c r="J29" s="2" t="s">
        <v>8</v>
      </c>
      <c r="K29" s="2">
        <v>16019</v>
      </c>
      <c r="L29" s="2">
        <v>-42.72</v>
      </c>
      <c r="N29" s="1" t="s">
        <v>6</v>
      </c>
      <c r="O29" s="2" t="s">
        <v>11</v>
      </c>
      <c r="P29" s="2">
        <v>16038</v>
      </c>
      <c r="Q29" s="2">
        <v>1559.25</v>
      </c>
      <c r="S29" s="1" t="s">
        <v>4</v>
      </c>
      <c r="T29" s="2" t="s">
        <v>8</v>
      </c>
      <c r="U29" s="2">
        <v>11566</v>
      </c>
      <c r="V29" s="2">
        <v>1133.47</v>
      </c>
      <c r="X29" s="1" t="s">
        <v>3</v>
      </c>
      <c r="Y29" s="2" t="s">
        <v>11</v>
      </c>
      <c r="Z29" s="2">
        <v>10448</v>
      </c>
      <c r="AA29" s="2">
        <v>1700.41</v>
      </c>
    </row>
    <row r="30" spans="9:27" x14ac:dyDescent="0.2">
      <c r="I30" s="1" t="s">
        <v>5</v>
      </c>
      <c r="J30" s="2" t="s">
        <v>11</v>
      </c>
      <c r="K30" s="2">
        <v>15493</v>
      </c>
      <c r="L30" s="2">
        <v>4012.69</v>
      </c>
      <c r="N30" s="1" t="s">
        <v>6</v>
      </c>
      <c r="O30" s="2" t="s">
        <v>11</v>
      </c>
      <c r="P30" s="2">
        <v>18434</v>
      </c>
      <c r="Q30" s="2">
        <v>686.15</v>
      </c>
      <c r="S30" s="1" t="s">
        <v>4</v>
      </c>
      <c r="T30" s="2" t="s">
        <v>8</v>
      </c>
      <c r="U30" s="2">
        <v>10365</v>
      </c>
      <c r="V30" s="2">
        <v>186.57</v>
      </c>
      <c r="X30" s="1" t="s">
        <v>3</v>
      </c>
      <c r="Y30" s="2" t="s">
        <v>7</v>
      </c>
      <c r="Z30" s="2">
        <v>14015</v>
      </c>
      <c r="AA30" s="2">
        <v>1378.14</v>
      </c>
    </row>
    <row r="31" spans="9:27" x14ac:dyDescent="0.2">
      <c r="I31" s="1" t="s">
        <v>5</v>
      </c>
      <c r="J31" s="2" t="s">
        <v>8</v>
      </c>
      <c r="K31" s="2">
        <v>17465</v>
      </c>
      <c r="L31" s="2">
        <v>3097.13</v>
      </c>
      <c r="N31" s="1" t="s">
        <v>6</v>
      </c>
      <c r="O31" s="2" t="s">
        <v>9</v>
      </c>
      <c r="P31" s="2">
        <v>15580</v>
      </c>
      <c r="Q31" s="2">
        <v>960.77</v>
      </c>
      <c r="S31" s="1" t="s">
        <v>4</v>
      </c>
      <c r="T31" s="2" t="s">
        <v>11</v>
      </c>
      <c r="U31" s="2">
        <v>10960</v>
      </c>
      <c r="V31" s="2">
        <v>1248.03</v>
      </c>
      <c r="X31" s="1" t="s">
        <v>3</v>
      </c>
      <c r="Y31" s="2" t="s">
        <v>8</v>
      </c>
      <c r="Z31" s="2">
        <v>13790</v>
      </c>
      <c r="AA31" s="2">
        <v>1544.48</v>
      </c>
    </row>
    <row r="32" spans="9:27" x14ac:dyDescent="0.2">
      <c r="I32" s="1" t="s">
        <v>5</v>
      </c>
      <c r="J32" s="2" t="s">
        <v>9</v>
      </c>
      <c r="K32" s="2">
        <v>19183</v>
      </c>
      <c r="L32" s="2">
        <v>767.32</v>
      </c>
      <c r="N32" s="1" t="s">
        <v>6</v>
      </c>
      <c r="O32" s="2" t="s">
        <v>11</v>
      </c>
      <c r="P32" s="2">
        <v>13563</v>
      </c>
      <c r="Q32" s="2">
        <v>3353.08</v>
      </c>
      <c r="S32" s="1" t="s">
        <v>4</v>
      </c>
      <c r="T32" s="2" t="s">
        <v>7</v>
      </c>
      <c r="U32" s="2">
        <v>16485</v>
      </c>
      <c r="V32" s="2">
        <v>549.5</v>
      </c>
      <c r="X32" s="1" t="s">
        <v>3</v>
      </c>
      <c r="Y32" s="2" t="s">
        <v>10</v>
      </c>
      <c r="Z32" s="2">
        <v>18037</v>
      </c>
      <c r="AA32" s="2">
        <v>1145.8800000000001</v>
      </c>
    </row>
    <row r="33" spans="9:27" x14ac:dyDescent="0.2">
      <c r="I33" s="1" t="s">
        <v>5</v>
      </c>
      <c r="J33" s="2" t="s">
        <v>9</v>
      </c>
      <c r="K33" s="2">
        <v>18427</v>
      </c>
      <c r="L33" s="2">
        <v>-184.27</v>
      </c>
      <c r="N33" s="1" t="s">
        <v>6</v>
      </c>
      <c r="O33" s="2" t="s">
        <v>11</v>
      </c>
      <c r="P33" s="2">
        <v>16043</v>
      </c>
      <c r="Q33" s="2">
        <v>2682.75</v>
      </c>
      <c r="S33" s="1" t="s">
        <v>4</v>
      </c>
      <c r="T33" s="2" t="s">
        <v>12</v>
      </c>
      <c r="U33" s="2">
        <v>19676</v>
      </c>
      <c r="V33" s="2">
        <v>3012.89</v>
      </c>
      <c r="X33" s="1" t="s">
        <v>3</v>
      </c>
      <c r="Y33" s="2" t="s">
        <v>11</v>
      </c>
      <c r="Z33" s="2">
        <v>10126</v>
      </c>
      <c r="AA33" s="2">
        <v>534.15</v>
      </c>
    </row>
    <row r="34" spans="9:27" x14ac:dyDescent="0.2">
      <c r="I34" s="1" t="s">
        <v>5</v>
      </c>
      <c r="J34" s="2" t="s">
        <v>7</v>
      </c>
      <c r="K34" s="2">
        <v>17555</v>
      </c>
      <c r="L34" s="2">
        <v>522.15</v>
      </c>
      <c r="N34" s="1" t="s">
        <v>6</v>
      </c>
      <c r="O34" s="2" t="s">
        <v>10</v>
      </c>
      <c r="P34" s="2">
        <v>12748</v>
      </c>
      <c r="Q34" s="2">
        <v>1445.81</v>
      </c>
      <c r="S34" s="1" t="s">
        <v>4</v>
      </c>
      <c r="T34" s="2" t="s">
        <v>9</v>
      </c>
      <c r="U34" s="2">
        <v>18044</v>
      </c>
      <c r="V34" s="2">
        <v>587.72</v>
      </c>
      <c r="X34" s="1" t="s">
        <v>3</v>
      </c>
      <c r="Y34" s="2" t="s">
        <v>7</v>
      </c>
      <c r="Z34" s="2">
        <v>17596</v>
      </c>
      <c r="AA34" s="2">
        <v>1378.35</v>
      </c>
    </row>
    <row r="35" spans="9:27" x14ac:dyDescent="0.2">
      <c r="I35" s="1" t="s">
        <v>5</v>
      </c>
      <c r="J35" s="2" t="s">
        <v>11</v>
      </c>
      <c r="K35" s="2">
        <v>16299</v>
      </c>
      <c r="L35" s="2">
        <v>1613.6</v>
      </c>
      <c r="N35" s="1" t="s">
        <v>6</v>
      </c>
      <c r="O35" s="2" t="s">
        <v>10</v>
      </c>
      <c r="P35" s="2">
        <v>15074</v>
      </c>
      <c r="Q35" s="2">
        <v>654.42999999999995</v>
      </c>
      <c r="S35" s="1" t="s">
        <v>4</v>
      </c>
      <c r="T35" s="2" t="s">
        <v>9</v>
      </c>
      <c r="U35" s="2">
        <v>12767</v>
      </c>
      <c r="V35" s="2">
        <v>2075.5500000000002</v>
      </c>
      <c r="X35" s="1" t="s">
        <v>3</v>
      </c>
      <c r="Y35" s="2" t="s">
        <v>9</v>
      </c>
      <c r="Z35" s="2">
        <v>17785</v>
      </c>
      <c r="AA35" s="2">
        <v>3465.21</v>
      </c>
    </row>
    <row r="36" spans="9:27" x14ac:dyDescent="0.2">
      <c r="I36" s="1" t="s">
        <v>5</v>
      </c>
      <c r="J36" s="2" t="s">
        <v>7</v>
      </c>
      <c r="K36" s="2">
        <v>13224</v>
      </c>
      <c r="L36" s="2">
        <v>1980.21</v>
      </c>
      <c r="N36" s="1" t="s">
        <v>6</v>
      </c>
      <c r="O36" s="2" t="s">
        <v>10</v>
      </c>
      <c r="P36" s="2">
        <v>11292</v>
      </c>
      <c r="Q36" s="2">
        <v>264.39999999999998</v>
      </c>
      <c r="S36" s="1" t="s">
        <v>4</v>
      </c>
      <c r="T36" s="2" t="s">
        <v>7</v>
      </c>
      <c r="U36" s="2">
        <v>17444</v>
      </c>
      <c r="V36" s="2">
        <v>3546.95</v>
      </c>
      <c r="X36" s="1" t="s">
        <v>3</v>
      </c>
      <c r="Y36" s="2" t="s">
        <v>12</v>
      </c>
      <c r="Z36" s="2">
        <v>19888</v>
      </c>
      <c r="AA36" s="2">
        <v>655.13</v>
      </c>
    </row>
    <row r="37" spans="9:27" x14ac:dyDescent="0.2">
      <c r="I37" s="1" t="s">
        <v>5</v>
      </c>
      <c r="J37" s="2" t="s">
        <v>8</v>
      </c>
      <c r="K37" s="2">
        <v>15746</v>
      </c>
      <c r="L37" s="2">
        <v>745.31</v>
      </c>
      <c r="N37" s="1" t="s">
        <v>6</v>
      </c>
      <c r="O37" s="2" t="s">
        <v>8</v>
      </c>
      <c r="P37" s="2">
        <v>18872</v>
      </c>
      <c r="Q37" s="2">
        <v>-246.79</v>
      </c>
      <c r="S37" s="1" t="s">
        <v>4</v>
      </c>
      <c r="T37" s="2" t="s">
        <v>8</v>
      </c>
      <c r="U37" s="2">
        <v>16559</v>
      </c>
      <c r="V37" s="2">
        <v>132.47</v>
      </c>
      <c r="X37" s="1" t="s">
        <v>3</v>
      </c>
      <c r="Y37" s="2" t="s">
        <v>7</v>
      </c>
      <c r="Z37" s="2">
        <v>19855</v>
      </c>
      <c r="AA37" s="2">
        <v>364.01</v>
      </c>
    </row>
    <row r="38" spans="9:27" x14ac:dyDescent="0.2">
      <c r="I38" s="1" t="s">
        <v>5</v>
      </c>
      <c r="J38" s="2" t="s">
        <v>10</v>
      </c>
      <c r="K38" s="2">
        <v>15944</v>
      </c>
      <c r="L38" s="2">
        <v>749.8</v>
      </c>
      <c r="N38" s="1" t="s">
        <v>6</v>
      </c>
      <c r="O38" s="2" t="s">
        <v>12</v>
      </c>
      <c r="P38" s="2">
        <v>18577</v>
      </c>
      <c r="Q38" s="2">
        <v>2349.7399999999998</v>
      </c>
      <c r="S38" s="1" t="s">
        <v>4</v>
      </c>
      <c r="T38" s="2" t="s">
        <v>7</v>
      </c>
      <c r="U38" s="2">
        <v>11192</v>
      </c>
      <c r="V38" s="2">
        <v>149.22999999999999</v>
      </c>
      <c r="X38" s="1" t="s">
        <v>3</v>
      </c>
      <c r="Y38" s="2" t="s">
        <v>7</v>
      </c>
      <c r="Z38" s="2">
        <v>16074</v>
      </c>
      <c r="AA38" s="2">
        <v>-26.79</v>
      </c>
    </row>
    <row r="39" spans="9:27" x14ac:dyDescent="0.2">
      <c r="I39" s="1" t="s">
        <v>5</v>
      </c>
      <c r="J39" s="2" t="s">
        <v>11</v>
      </c>
      <c r="K39" s="2">
        <v>19120</v>
      </c>
      <c r="L39" s="2">
        <v>1701.68</v>
      </c>
      <c r="N39" s="1" t="s">
        <v>6</v>
      </c>
      <c r="O39" s="2" t="s">
        <v>9</v>
      </c>
      <c r="P39" s="2">
        <v>19788</v>
      </c>
      <c r="Q39" s="2">
        <v>428.74</v>
      </c>
      <c r="S39" s="1" t="s">
        <v>4</v>
      </c>
      <c r="T39" s="2" t="s">
        <v>10</v>
      </c>
      <c r="U39" s="2">
        <v>19228</v>
      </c>
      <c r="V39" s="2">
        <v>3129.89</v>
      </c>
      <c r="X39" s="1" t="s">
        <v>3</v>
      </c>
      <c r="Y39" s="2" t="s">
        <v>10</v>
      </c>
      <c r="Z39" s="2">
        <v>19560</v>
      </c>
      <c r="AA39" s="2">
        <v>5545.84</v>
      </c>
    </row>
    <row r="40" spans="9:27" x14ac:dyDescent="0.2">
      <c r="I40" s="1" t="s">
        <v>5</v>
      </c>
      <c r="J40" s="2" t="s">
        <v>7</v>
      </c>
      <c r="K40" s="2">
        <v>11402</v>
      </c>
      <c r="L40" s="2">
        <v>1023.26</v>
      </c>
      <c r="N40" s="1" t="s">
        <v>6</v>
      </c>
      <c r="O40" s="2" t="s">
        <v>7</v>
      </c>
      <c r="P40" s="2">
        <v>16441</v>
      </c>
      <c r="Q40" s="2">
        <v>1423.64</v>
      </c>
      <c r="S40" s="1" t="s">
        <v>4</v>
      </c>
      <c r="T40" s="2" t="s">
        <v>11</v>
      </c>
      <c r="U40" s="2">
        <v>19382</v>
      </c>
      <c r="V40" s="2">
        <v>1044.1300000000001</v>
      </c>
      <c r="X40" s="1" t="s">
        <v>3</v>
      </c>
      <c r="Y40" s="2" t="s">
        <v>12</v>
      </c>
      <c r="Z40" s="2">
        <v>17487</v>
      </c>
      <c r="AA40" s="2">
        <v>925.78</v>
      </c>
    </row>
    <row r="41" spans="9:27" x14ac:dyDescent="0.2">
      <c r="I41" s="1" t="s">
        <v>5</v>
      </c>
      <c r="J41" s="2" t="s">
        <v>7</v>
      </c>
      <c r="K41" s="2">
        <v>12172</v>
      </c>
      <c r="L41" s="2">
        <v>1822.68</v>
      </c>
      <c r="N41" s="1" t="s">
        <v>6</v>
      </c>
      <c r="O41" s="2" t="s">
        <v>10</v>
      </c>
      <c r="P41" s="2">
        <v>16076</v>
      </c>
      <c r="Q41" s="2">
        <v>1019.45</v>
      </c>
      <c r="S41" s="1" t="s">
        <v>4</v>
      </c>
      <c r="T41" s="2" t="s">
        <v>12</v>
      </c>
      <c r="U41" s="2">
        <v>15967</v>
      </c>
      <c r="V41" s="2">
        <v>2125.61</v>
      </c>
      <c r="X41" s="1" t="s">
        <v>3</v>
      </c>
      <c r="Y41" s="2" t="s">
        <v>12</v>
      </c>
      <c r="Z41" s="2">
        <v>11677</v>
      </c>
      <c r="AA41" s="2">
        <v>1085.27</v>
      </c>
    </row>
    <row r="42" spans="9:27" x14ac:dyDescent="0.2">
      <c r="I42" s="1" t="s">
        <v>5</v>
      </c>
      <c r="J42" s="2" t="s">
        <v>10</v>
      </c>
      <c r="K42" s="2">
        <v>12281</v>
      </c>
      <c r="L42" s="2">
        <v>1682.83</v>
      </c>
      <c r="N42" s="1" t="s">
        <v>6</v>
      </c>
      <c r="O42" s="2" t="s">
        <v>12</v>
      </c>
      <c r="P42" s="2">
        <v>12431</v>
      </c>
      <c r="Q42" s="2">
        <v>-43.68</v>
      </c>
      <c r="S42" s="1" t="s">
        <v>4</v>
      </c>
      <c r="T42" s="2" t="s">
        <v>12</v>
      </c>
      <c r="U42" s="2">
        <v>10746</v>
      </c>
      <c r="V42" s="2">
        <v>893.26</v>
      </c>
      <c r="X42" s="1" t="s">
        <v>3</v>
      </c>
      <c r="Y42" s="2" t="s">
        <v>10</v>
      </c>
      <c r="Z42" s="2">
        <v>14303</v>
      </c>
      <c r="AA42" s="2">
        <v>479.57</v>
      </c>
    </row>
    <row r="43" spans="9:27" x14ac:dyDescent="0.2">
      <c r="I43" s="1" t="s">
        <v>5</v>
      </c>
      <c r="J43" s="2" t="s">
        <v>12</v>
      </c>
      <c r="K43" s="2">
        <v>12602</v>
      </c>
      <c r="L43" s="2">
        <v>1469.13</v>
      </c>
      <c r="N43" s="1" t="s">
        <v>6</v>
      </c>
      <c r="O43" s="2" t="s">
        <v>12</v>
      </c>
      <c r="P43" s="2">
        <v>10386</v>
      </c>
      <c r="Q43" s="2">
        <v>1209.83</v>
      </c>
      <c r="S43" s="1" t="s">
        <v>4</v>
      </c>
      <c r="T43" s="2" t="s">
        <v>7</v>
      </c>
      <c r="U43" s="2">
        <v>19352</v>
      </c>
      <c r="V43" s="2">
        <v>3741.39</v>
      </c>
      <c r="X43" s="1" t="s">
        <v>3</v>
      </c>
      <c r="Y43" s="2" t="s">
        <v>11</v>
      </c>
      <c r="Z43" s="2">
        <v>19781</v>
      </c>
      <c r="AA43" s="2">
        <v>1636.88</v>
      </c>
    </row>
    <row r="44" spans="9:27" x14ac:dyDescent="0.2">
      <c r="I44" s="1" t="s">
        <v>5</v>
      </c>
      <c r="J44" s="2" t="s">
        <v>8</v>
      </c>
      <c r="K44" s="2">
        <v>17246</v>
      </c>
      <c r="L44" s="2">
        <v>-218.45</v>
      </c>
      <c r="N44" s="1" t="s">
        <v>6</v>
      </c>
      <c r="O44" s="2" t="s">
        <v>10</v>
      </c>
      <c r="P44" s="2">
        <v>14785</v>
      </c>
      <c r="Q44" s="2">
        <v>1233.29</v>
      </c>
      <c r="S44" s="1" t="s">
        <v>4</v>
      </c>
      <c r="T44" s="2" t="s">
        <v>12</v>
      </c>
      <c r="U44" s="2">
        <v>13248</v>
      </c>
      <c r="V44" s="2">
        <v>1498.68</v>
      </c>
      <c r="X44" s="1" t="s">
        <v>3</v>
      </c>
      <c r="Y44" s="2" t="s">
        <v>11</v>
      </c>
      <c r="Z44" s="2">
        <v>12835</v>
      </c>
      <c r="AA44" s="2">
        <v>1318.8</v>
      </c>
    </row>
    <row r="45" spans="9:27" x14ac:dyDescent="0.2">
      <c r="I45" s="1" t="s">
        <v>5</v>
      </c>
      <c r="J45" s="2" t="s">
        <v>9</v>
      </c>
      <c r="K45" s="2">
        <v>10612</v>
      </c>
      <c r="L45" s="2">
        <v>1273.44</v>
      </c>
      <c r="N45" s="1" t="s">
        <v>6</v>
      </c>
      <c r="O45" s="2" t="s">
        <v>9</v>
      </c>
      <c r="P45" s="2">
        <v>10094</v>
      </c>
      <c r="Q45" s="2">
        <v>319.64</v>
      </c>
      <c r="S45" s="1" t="s">
        <v>4</v>
      </c>
      <c r="T45" s="2" t="s">
        <v>7</v>
      </c>
      <c r="U45" s="2">
        <v>18448</v>
      </c>
      <c r="V45" s="2">
        <v>2644.21</v>
      </c>
      <c r="X45" s="1" t="s">
        <v>3</v>
      </c>
      <c r="Y45" s="2" t="s">
        <v>11</v>
      </c>
      <c r="Z45" s="2">
        <v>11449</v>
      </c>
      <c r="AA45" s="2">
        <v>3237.2</v>
      </c>
    </row>
    <row r="46" spans="9:27" x14ac:dyDescent="0.2">
      <c r="I46" s="1" t="s">
        <v>5</v>
      </c>
      <c r="J46" s="2" t="s">
        <v>10</v>
      </c>
      <c r="K46" s="2">
        <v>11084</v>
      </c>
      <c r="L46" s="2">
        <v>1186.29</v>
      </c>
      <c r="N46" s="1" t="s">
        <v>6</v>
      </c>
      <c r="O46" s="2" t="s">
        <v>7</v>
      </c>
      <c r="P46" s="2">
        <v>12857</v>
      </c>
      <c r="Q46" s="2">
        <v>470.45</v>
      </c>
      <c r="S46" s="1" t="s">
        <v>4</v>
      </c>
      <c r="T46" s="2" t="s">
        <v>11</v>
      </c>
      <c r="U46" s="2">
        <v>11070</v>
      </c>
      <c r="V46" s="2">
        <v>485.65</v>
      </c>
      <c r="X46" s="1" t="s">
        <v>3</v>
      </c>
      <c r="Y46" s="2" t="s">
        <v>8</v>
      </c>
      <c r="Z46" s="2">
        <v>15292</v>
      </c>
      <c r="AA46" s="2">
        <v>1712.7</v>
      </c>
    </row>
    <row r="47" spans="9:27" x14ac:dyDescent="0.2">
      <c r="I47" s="1" t="s">
        <v>5</v>
      </c>
      <c r="J47" s="2" t="s">
        <v>10</v>
      </c>
      <c r="K47" s="2">
        <v>10918</v>
      </c>
      <c r="L47" s="2">
        <v>513.44000000000005</v>
      </c>
      <c r="N47" s="1" t="s">
        <v>6</v>
      </c>
      <c r="O47" s="2" t="s">
        <v>12</v>
      </c>
      <c r="P47" s="2">
        <v>19183</v>
      </c>
      <c r="Q47" s="2">
        <v>5687.5</v>
      </c>
      <c r="S47" s="1" t="s">
        <v>4</v>
      </c>
      <c r="T47" s="2" t="s">
        <v>12</v>
      </c>
      <c r="U47" s="2">
        <v>13720</v>
      </c>
      <c r="V47" s="2">
        <v>454.47</v>
      </c>
      <c r="X47" s="1" t="s">
        <v>3</v>
      </c>
      <c r="Y47" s="2" t="s">
        <v>12</v>
      </c>
      <c r="Z47" s="2">
        <v>12774</v>
      </c>
      <c r="AA47" s="2">
        <v>5785.87</v>
      </c>
    </row>
    <row r="48" spans="9:27" x14ac:dyDescent="0.2">
      <c r="I48" s="1" t="s">
        <v>5</v>
      </c>
      <c r="J48" s="2" t="s">
        <v>12</v>
      </c>
      <c r="K48" s="2">
        <v>17229</v>
      </c>
      <c r="L48" s="2">
        <v>3731.44</v>
      </c>
      <c r="N48" s="1" t="s">
        <v>6</v>
      </c>
      <c r="O48" s="2" t="s">
        <v>12</v>
      </c>
      <c r="P48" s="2">
        <v>10420</v>
      </c>
      <c r="Q48" s="2">
        <v>275.99</v>
      </c>
      <c r="S48" s="1" t="s">
        <v>4</v>
      </c>
      <c r="T48" s="2" t="s">
        <v>11</v>
      </c>
      <c r="U48" s="2">
        <v>19588</v>
      </c>
      <c r="V48" s="2">
        <v>663.46</v>
      </c>
      <c r="X48" s="1" t="s">
        <v>3</v>
      </c>
      <c r="Y48" s="2" t="s">
        <v>12</v>
      </c>
      <c r="Z48" s="2">
        <v>11855</v>
      </c>
      <c r="AA48" s="2">
        <v>1931.67</v>
      </c>
    </row>
    <row r="49" spans="9:27" x14ac:dyDescent="0.2">
      <c r="I49" s="1" t="s">
        <v>5</v>
      </c>
      <c r="J49" s="2" t="s">
        <v>8</v>
      </c>
      <c r="K49" s="2">
        <v>17182</v>
      </c>
      <c r="L49" s="2">
        <v>-389.46</v>
      </c>
      <c r="N49" s="1" t="s">
        <v>6</v>
      </c>
      <c r="O49" s="2" t="s">
        <v>7</v>
      </c>
      <c r="P49" s="2">
        <v>15294</v>
      </c>
      <c r="Q49" s="2">
        <v>559.62</v>
      </c>
      <c r="S49" s="1" t="s">
        <v>4</v>
      </c>
      <c r="T49" s="2" t="s">
        <v>12</v>
      </c>
      <c r="U49" s="2">
        <v>15918</v>
      </c>
      <c r="V49" s="2">
        <v>1323.18</v>
      </c>
      <c r="X49" s="1" t="s">
        <v>3</v>
      </c>
      <c r="Y49" s="2" t="s">
        <v>7</v>
      </c>
      <c r="Z49" s="2">
        <v>10032</v>
      </c>
      <c r="AA49" s="2">
        <v>83.6</v>
      </c>
    </row>
    <row r="50" spans="9:27" x14ac:dyDescent="0.2">
      <c r="I50" s="1" t="s">
        <v>5</v>
      </c>
      <c r="J50" s="2" t="s">
        <v>7</v>
      </c>
      <c r="K50" s="2">
        <v>17086</v>
      </c>
      <c r="L50" s="2">
        <v>3071.1</v>
      </c>
      <c r="N50" s="1" t="s">
        <v>6</v>
      </c>
      <c r="O50" s="2" t="s">
        <v>8</v>
      </c>
      <c r="P50" s="2">
        <v>17971</v>
      </c>
      <c r="Q50" s="2">
        <v>-235.01</v>
      </c>
      <c r="S50" s="1" t="s">
        <v>4</v>
      </c>
      <c r="T50" s="2" t="s">
        <v>12</v>
      </c>
      <c r="U50" s="2">
        <v>11268</v>
      </c>
      <c r="V50" s="2">
        <v>711.29</v>
      </c>
      <c r="X50" s="1" t="s">
        <v>3</v>
      </c>
      <c r="Y50" s="2" t="s">
        <v>9</v>
      </c>
      <c r="Z50" s="2">
        <v>11006</v>
      </c>
      <c r="AA50" s="2">
        <v>1153.8499999999999</v>
      </c>
    </row>
    <row r="51" spans="9:27" x14ac:dyDescent="0.2">
      <c r="I51" s="1" t="s">
        <v>5</v>
      </c>
      <c r="J51" s="2" t="s">
        <v>11</v>
      </c>
      <c r="K51" s="2">
        <v>15436</v>
      </c>
      <c r="L51" s="2">
        <v>1373.8</v>
      </c>
      <c r="N51" s="1" t="s">
        <v>6</v>
      </c>
      <c r="O51" s="2" t="s">
        <v>9</v>
      </c>
      <c r="P51" s="2">
        <v>15013</v>
      </c>
      <c r="Q51" s="2">
        <v>925.8</v>
      </c>
      <c r="S51" s="1" t="s">
        <v>4</v>
      </c>
      <c r="T51" s="2" t="s">
        <v>10</v>
      </c>
      <c r="U51" s="2">
        <v>18222</v>
      </c>
      <c r="V51" s="2">
        <v>232.84</v>
      </c>
      <c r="X51" s="1" t="s">
        <v>3</v>
      </c>
      <c r="Y51" s="2" t="s">
        <v>10</v>
      </c>
      <c r="Z51" s="2">
        <v>12976</v>
      </c>
      <c r="AA51" s="2">
        <v>305.32</v>
      </c>
    </row>
    <row r="52" spans="9:27" x14ac:dyDescent="0.2">
      <c r="I52" s="1" t="s">
        <v>5</v>
      </c>
      <c r="J52" s="2" t="s">
        <v>10</v>
      </c>
      <c r="K52" s="2">
        <v>14136</v>
      </c>
      <c r="L52" s="2">
        <v>1230.21</v>
      </c>
      <c r="N52" s="1" t="s">
        <v>6</v>
      </c>
      <c r="O52" s="2" t="s">
        <v>8</v>
      </c>
      <c r="P52" s="2">
        <v>17274</v>
      </c>
      <c r="Q52" s="2">
        <v>2019.73</v>
      </c>
      <c r="S52" s="1" t="s">
        <v>4</v>
      </c>
      <c r="T52" s="2" t="s">
        <v>9</v>
      </c>
      <c r="U52" s="2">
        <v>14577</v>
      </c>
      <c r="V52" s="2">
        <v>1786.72</v>
      </c>
      <c r="X52" s="1" t="s">
        <v>3</v>
      </c>
      <c r="Y52" s="2" t="s">
        <v>10</v>
      </c>
      <c r="Z52" s="2">
        <v>12751</v>
      </c>
      <c r="AA52" s="2">
        <v>1192.5899999999999</v>
      </c>
    </row>
    <row r="53" spans="9:27" x14ac:dyDescent="0.2">
      <c r="I53" s="1" t="s">
        <v>5</v>
      </c>
      <c r="J53" s="2" t="s">
        <v>7</v>
      </c>
      <c r="K53" s="2">
        <v>15553</v>
      </c>
      <c r="L53" s="2">
        <v>773.66</v>
      </c>
      <c r="N53" s="1" t="s">
        <v>6</v>
      </c>
      <c r="O53" s="2" t="s">
        <v>8</v>
      </c>
      <c r="P53" s="2">
        <v>12146</v>
      </c>
      <c r="Q53" s="2">
        <v>2027.45</v>
      </c>
      <c r="S53" s="1" t="s">
        <v>4</v>
      </c>
      <c r="T53" s="2" t="s">
        <v>8</v>
      </c>
      <c r="U53" s="2">
        <v>11064</v>
      </c>
      <c r="V53" s="2">
        <v>88.51</v>
      </c>
      <c r="X53" s="1" t="s">
        <v>3</v>
      </c>
      <c r="Y53" s="2" t="s">
        <v>12</v>
      </c>
      <c r="Z53" s="2">
        <v>15843</v>
      </c>
      <c r="AA53" s="2">
        <v>2264.62</v>
      </c>
    </row>
    <row r="54" spans="9:27" x14ac:dyDescent="0.2">
      <c r="I54" s="1" t="s">
        <v>5</v>
      </c>
      <c r="J54" s="2" t="s">
        <v>12</v>
      </c>
      <c r="K54" s="2">
        <v>15540</v>
      </c>
      <c r="L54" s="2">
        <v>413.04</v>
      </c>
      <c r="N54" s="1" t="s">
        <v>6</v>
      </c>
      <c r="O54" s="2" t="s">
        <v>10</v>
      </c>
      <c r="P54" s="2">
        <v>13102</v>
      </c>
      <c r="Q54" s="2">
        <v>568.82000000000005</v>
      </c>
      <c r="S54" s="1" t="s">
        <v>4</v>
      </c>
      <c r="T54" s="2" t="s">
        <v>10</v>
      </c>
      <c r="U54" s="2">
        <v>17068</v>
      </c>
      <c r="V54" s="2">
        <v>3290.33</v>
      </c>
      <c r="X54" s="1" t="s">
        <v>3</v>
      </c>
      <c r="Y54" s="2" t="s">
        <v>12</v>
      </c>
      <c r="Z54" s="2">
        <v>14721</v>
      </c>
      <c r="AA54" s="2">
        <v>5931.7</v>
      </c>
    </row>
    <row r="55" spans="9:27" x14ac:dyDescent="0.2">
      <c r="I55" s="1" t="s">
        <v>5</v>
      </c>
      <c r="J55" s="2" t="s">
        <v>9</v>
      </c>
      <c r="K55" s="2">
        <v>16320</v>
      </c>
      <c r="L55" s="2">
        <v>326.39999999999998</v>
      </c>
      <c r="N55" s="1" t="s">
        <v>6</v>
      </c>
      <c r="O55" s="2" t="s">
        <v>11</v>
      </c>
      <c r="P55" s="2">
        <v>10455</v>
      </c>
      <c r="Q55" s="2">
        <v>1643.76</v>
      </c>
      <c r="S55" s="1" t="s">
        <v>4</v>
      </c>
      <c r="T55" s="2" t="s">
        <v>10</v>
      </c>
      <c r="U55" s="2">
        <v>13360</v>
      </c>
      <c r="V55" s="2">
        <v>571.51</v>
      </c>
      <c r="X55" s="1" t="s">
        <v>3</v>
      </c>
      <c r="Y55" s="2" t="s">
        <v>11</v>
      </c>
      <c r="Z55" s="2">
        <v>11187</v>
      </c>
      <c r="AA55" s="2">
        <v>5288.65</v>
      </c>
    </row>
    <row r="56" spans="9:27" x14ac:dyDescent="0.2">
      <c r="I56" s="1" t="s">
        <v>5</v>
      </c>
      <c r="J56" s="2" t="s">
        <v>8</v>
      </c>
      <c r="K56" s="2">
        <v>17850</v>
      </c>
      <c r="L56" s="2">
        <v>1915.9</v>
      </c>
      <c r="N56" s="1" t="s">
        <v>6</v>
      </c>
      <c r="O56" s="2" t="s">
        <v>7</v>
      </c>
      <c r="P56" s="2">
        <v>14233</v>
      </c>
      <c r="Q56" s="2">
        <v>236.14</v>
      </c>
      <c r="S56" s="1" t="s">
        <v>4</v>
      </c>
      <c r="T56" s="2" t="s">
        <v>11</v>
      </c>
      <c r="U56" s="2">
        <v>17121</v>
      </c>
      <c r="V56" s="2">
        <v>579.9</v>
      </c>
      <c r="X56" s="1" t="s">
        <v>3</v>
      </c>
      <c r="Y56" s="2" t="s">
        <v>9</v>
      </c>
      <c r="Z56" s="2">
        <v>18733</v>
      </c>
      <c r="AA56" s="2">
        <v>1027.29</v>
      </c>
    </row>
    <row r="57" spans="9:27" x14ac:dyDescent="0.2">
      <c r="I57" s="1" t="s">
        <v>5</v>
      </c>
      <c r="J57" s="2" t="s">
        <v>12</v>
      </c>
      <c r="K57" s="2">
        <v>11335</v>
      </c>
      <c r="L57" s="2">
        <v>2568.27</v>
      </c>
      <c r="N57" s="1" t="s">
        <v>6</v>
      </c>
      <c r="O57" s="2" t="s">
        <v>9</v>
      </c>
      <c r="P57" s="2">
        <v>18127</v>
      </c>
      <c r="Q57" s="2">
        <v>4561.96</v>
      </c>
      <c r="S57" s="1" t="s">
        <v>4</v>
      </c>
      <c r="T57" s="2" t="s">
        <v>12</v>
      </c>
      <c r="U57" s="2">
        <v>10413</v>
      </c>
      <c r="V57" s="2">
        <v>2011.01</v>
      </c>
      <c r="X57" s="1" t="s">
        <v>3</v>
      </c>
      <c r="Y57" s="2" t="s">
        <v>7</v>
      </c>
      <c r="Z57" s="2">
        <v>19044</v>
      </c>
      <c r="AA57" s="2">
        <v>2253.54</v>
      </c>
    </row>
    <row r="58" spans="9:27" x14ac:dyDescent="0.2">
      <c r="I58" s="1" t="s">
        <v>5</v>
      </c>
      <c r="J58" s="2" t="s">
        <v>11</v>
      </c>
      <c r="K58" s="2">
        <v>17831</v>
      </c>
      <c r="L58" s="2">
        <v>873.72</v>
      </c>
      <c r="N58" s="1" t="s">
        <v>6</v>
      </c>
      <c r="O58" s="2" t="s">
        <v>12</v>
      </c>
      <c r="P58" s="2">
        <v>18739</v>
      </c>
      <c r="Q58" s="2">
        <v>3119.79</v>
      </c>
      <c r="S58" s="1" t="s">
        <v>4</v>
      </c>
      <c r="T58" s="2" t="s">
        <v>8</v>
      </c>
      <c r="U58" s="2">
        <v>11392</v>
      </c>
      <c r="V58" s="2">
        <v>888.58</v>
      </c>
      <c r="X58" s="1" t="s">
        <v>3</v>
      </c>
      <c r="Y58" s="2" t="s">
        <v>10</v>
      </c>
      <c r="Z58" s="2">
        <v>16049</v>
      </c>
      <c r="AA58" s="2">
        <v>3266.44</v>
      </c>
    </row>
    <row r="59" spans="9:27" x14ac:dyDescent="0.2">
      <c r="I59" s="1" t="s">
        <v>5</v>
      </c>
      <c r="J59" s="2" t="s">
        <v>7</v>
      </c>
      <c r="K59" s="2">
        <v>14117</v>
      </c>
      <c r="L59" s="2">
        <v>843.4</v>
      </c>
      <c r="N59" s="1" t="s">
        <v>6</v>
      </c>
      <c r="O59" s="2" t="s">
        <v>9</v>
      </c>
      <c r="P59" s="2">
        <v>13895</v>
      </c>
      <c r="Q59" s="2">
        <v>2107.41</v>
      </c>
      <c r="S59" s="1" t="s">
        <v>4</v>
      </c>
      <c r="T59" s="2" t="s">
        <v>7</v>
      </c>
      <c r="U59" s="2">
        <v>17357</v>
      </c>
      <c r="V59" s="2">
        <v>578.57000000000005</v>
      </c>
      <c r="X59" s="1" t="s">
        <v>3</v>
      </c>
      <c r="Y59" s="2" t="s">
        <v>8</v>
      </c>
      <c r="Z59" s="2">
        <v>10314</v>
      </c>
      <c r="AA59" s="2">
        <v>2599.13</v>
      </c>
    </row>
    <row r="60" spans="9:27" x14ac:dyDescent="0.2">
      <c r="I60" s="1" t="s">
        <v>5</v>
      </c>
      <c r="J60" s="2" t="s">
        <v>9</v>
      </c>
      <c r="K60" s="2">
        <v>19262</v>
      </c>
      <c r="L60" s="2">
        <v>770.48</v>
      </c>
      <c r="N60" s="1" t="s">
        <v>6</v>
      </c>
      <c r="O60" s="2" t="s">
        <v>10</v>
      </c>
      <c r="P60" s="2">
        <v>16547</v>
      </c>
      <c r="Q60" s="2">
        <v>387.44</v>
      </c>
      <c r="S60" s="1" t="s">
        <v>4</v>
      </c>
      <c r="T60" s="2" t="s">
        <v>10</v>
      </c>
      <c r="U60" s="2">
        <v>17522</v>
      </c>
      <c r="V60" s="2">
        <v>4429.17</v>
      </c>
      <c r="X60" s="1" t="s">
        <v>3</v>
      </c>
      <c r="Y60" s="2" t="s">
        <v>8</v>
      </c>
      <c r="Z60" s="2">
        <v>13905</v>
      </c>
      <c r="AA60" s="2">
        <v>5450.76</v>
      </c>
    </row>
    <row r="61" spans="9:27" x14ac:dyDescent="0.2">
      <c r="I61" s="1" t="s">
        <v>5</v>
      </c>
      <c r="J61" s="2" t="s">
        <v>12</v>
      </c>
      <c r="K61" s="2">
        <v>11018</v>
      </c>
      <c r="L61" s="2">
        <v>1945.55</v>
      </c>
      <c r="N61" s="1" t="s">
        <v>6</v>
      </c>
      <c r="O61" s="2" t="s">
        <v>11</v>
      </c>
      <c r="P61" s="2">
        <v>18748</v>
      </c>
      <c r="Q61" s="2">
        <v>510.36</v>
      </c>
      <c r="S61" s="1" t="s">
        <v>4</v>
      </c>
      <c r="T61" s="2" t="s">
        <v>9</v>
      </c>
      <c r="U61" s="2">
        <v>14696</v>
      </c>
      <c r="V61" s="2">
        <v>331.71</v>
      </c>
      <c r="X61" s="1" t="s">
        <v>3</v>
      </c>
      <c r="Y61" s="2" t="s">
        <v>11</v>
      </c>
      <c r="Z61" s="2">
        <v>17657</v>
      </c>
      <c r="AA61" s="2">
        <v>1637.69</v>
      </c>
    </row>
    <row r="62" spans="9:27" x14ac:dyDescent="0.2">
      <c r="I62" s="1" t="s">
        <v>5</v>
      </c>
      <c r="J62" s="2" t="s">
        <v>11</v>
      </c>
      <c r="K62" s="2">
        <v>17140</v>
      </c>
      <c r="L62" s="2">
        <v>-17.14</v>
      </c>
      <c r="N62" s="1" t="s">
        <v>6</v>
      </c>
      <c r="O62" s="2" t="s">
        <v>10</v>
      </c>
      <c r="P62" s="2">
        <v>11077</v>
      </c>
      <c r="Q62" s="2">
        <v>480.9</v>
      </c>
      <c r="S62" s="1" t="s">
        <v>4</v>
      </c>
      <c r="T62" s="2" t="s">
        <v>8</v>
      </c>
      <c r="U62" s="2">
        <v>13415</v>
      </c>
      <c r="V62" s="2">
        <v>-26.83</v>
      </c>
      <c r="X62" s="1" t="s">
        <v>3</v>
      </c>
      <c r="Y62" s="2" t="s">
        <v>8</v>
      </c>
      <c r="Z62" s="2">
        <v>13645</v>
      </c>
      <c r="AA62" s="2">
        <v>982.44</v>
      </c>
    </row>
    <row r="63" spans="9:27" x14ac:dyDescent="0.2">
      <c r="I63" s="1" t="s">
        <v>5</v>
      </c>
      <c r="J63" s="2" t="s">
        <v>11</v>
      </c>
      <c r="K63" s="2">
        <v>11815</v>
      </c>
      <c r="L63" s="2">
        <v>1405.98</v>
      </c>
      <c r="N63" s="1" t="s">
        <v>6</v>
      </c>
      <c r="O63" s="2" t="s">
        <v>9</v>
      </c>
      <c r="P63" s="2">
        <v>17288</v>
      </c>
      <c r="Q63" s="2">
        <v>374.57</v>
      </c>
      <c r="S63" s="1" t="s">
        <v>4</v>
      </c>
      <c r="T63" s="2" t="s">
        <v>9</v>
      </c>
      <c r="U63" s="2">
        <v>17069</v>
      </c>
      <c r="V63" s="2">
        <v>214.58</v>
      </c>
      <c r="X63" s="1" t="s">
        <v>3</v>
      </c>
      <c r="Y63" s="2" t="s">
        <v>9</v>
      </c>
      <c r="Z63" s="2">
        <v>15866</v>
      </c>
      <c r="AA63" s="2">
        <v>4836.57</v>
      </c>
    </row>
    <row r="64" spans="9:27" x14ac:dyDescent="0.2">
      <c r="I64" s="1" t="s">
        <v>5</v>
      </c>
      <c r="J64" s="2" t="s">
        <v>10</v>
      </c>
      <c r="K64" s="2">
        <v>13162</v>
      </c>
      <c r="L64" s="2">
        <v>1540.31</v>
      </c>
      <c r="N64" s="1" t="s">
        <v>6</v>
      </c>
      <c r="O64" s="2" t="s">
        <v>8</v>
      </c>
      <c r="P64" s="2">
        <v>10379</v>
      </c>
      <c r="Q64" s="2">
        <v>-31.94</v>
      </c>
      <c r="S64" s="1" t="s">
        <v>4</v>
      </c>
      <c r="T64" s="2" t="s">
        <v>8</v>
      </c>
      <c r="U64" s="2">
        <v>11856</v>
      </c>
      <c r="V64" s="2">
        <v>1399.01</v>
      </c>
      <c r="X64" s="1" t="s">
        <v>3</v>
      </c>
      <c r="Y64" s="2" t="s">
        <v>7</v>
      </c>
      <c r="Z64" s="2">
        <v>18503</v>
      </c>
      <c r="AA64" s="2">
        <v>339.22</v>
      </c>
    </row>
    <row r="65" spans="9:27" x14ac:dyDescent="0.2">
      <c r="I65" s="1" t="s">
        <v>5</v>
      </c>
      <c r="J65" s="2" t="s">
        <v>12</v>
      </c>
      <c r="K65" s="2">
        <v>11380</v>
      </c>
      <c r="L65" s="2">
        <v>530.07000000000005</v>
      </c>
      <c r="N65" s="1" t="s">
        <v>6</v>
      </c>
      <c r="O65" s="2" t="s">
        <v>8</v>
      </c>
      <c r="P65" s="2">
        <v>14671</v>
      </c>
      <c r="Q65" s="2">
        <v>1128.54</v>
      </c>
      <c r="S65" s="1" t="s">
        <v>4</v>
      </c>
      <c r="T65" s="2" t="s">
        <v>8</v>
      </c>
      <c r="U65" s="2">
        <v>10126</v>
      </c>
      <c r="V65" s="2">
        <v>3928.89</v>
      </c>
      <c r="X65" s="1" t="s">
        <v>3</v>
      </c>
      <c r="Y65" s="2" t="s">
        <v>11</v>
      </c>
      <c r="Z65" s="2">
        <v>16444</v>
      </c>
      <c r="AA65" s="2">
        <v>1854.06</v>
      </c>
    </row>
    <row r="66" spans="9:27" x14ac:dyDescent="0.2">
      <c r="I66" s="1" t="s">
        <v>5</v>
      </c>
      <c r="J66" s="2" t="s">
        <v>9</v>
      </c>
      <c r="K66" s="2">
        <v>17122</v>
      </c>
      <c r="L66" s="2">
        <v>171.22</v>
      </c>
      <c r="N66" s="1" t="s">
        <v>6</v>
      </c>
      <c r="O66" s="2" t="s">
        <v>10</v>
      </c>
      <c r="P66" s="2">
        <v>16911</v>
      </c>
      <c r="Q66" s="2">
        <v>1748.84</v>
      </c>
      <c r="S66" s="1" t="s">
        <v>4</v>
      </c>
      <c r="T66" s="2" t="s">
        <v>10</v>
      </c>
      <c r="U66" s="2">
        <v>17763</v>
      </c>
      <c r="V66" s="2">
        <v>404.6</v>
      </c>
      <c r="X66" s="1" t="s">
        <v>3</v>
      </c>
      <c r="Y66" s="2" t="s">
        <v>7</v>
      </c>
      <c r="Z66" s="2">
        <v>18727</v>
      </c>
      <c r="AA66" s="2">
        <v>343.33</v>
      </c>
    </row>
    <row r="67" spans="9:27" x14ac:dyDescent="0.2">
      <c r="I67" s="1" t="s">
        <v>5</v>
      </c>
      <c r="J67" s="2" t="s">
        <v>12</v>
      </c>
      <c r="K67" s="2">
        <v>14523</v>
      </c>
      <c r="L67" s="2">
        <v>10552.11</v>
      </c>
      <c r="N67" s="1" t="s">
        <v>6</v>
      </c>
      <c r="O67" s="2" t="s">
        <v>11</v>
      </c>
      <c r="P67" s="2">
        <v>10123</v>
      </c>
      <c r="Q67" s="2">
        <v>2401.4</v>
      </c>
      <c r="S67" s="1" t="s">
        <v>4</v>
      </c>
      <c r="T67" s="2" t="s">
        <v>10</v>
      </c>
      <c r="U67" s="2">
        <v>13906</v>
      </c>
      <c r="V67" s="2">
        <v>733.93</v>
      </c>
      <c r="X67" s="1" t="s">
        <v>3</v>
      </c>
      <c r="Y67" s="2" t="s">
        <v>7</v>
      </c>
      <c r="Z67" s="2">
        <v>15137</v>
      </c>
      <c r="AA67" s="2">
        <v>1034.3599999999999</v>
      </c>
    </row>
    <row r="68" spans="9:27" x14ac:dyDescent="0.2">
      <c r="I68" s="1" t="s">
        <v>5</v>
      </c>
      <c r="J68" s="2" t="s">
        <v>11</v>
      </c>
      <c r="K68" s="2">
        <v>19587</v>
      </c>
      <c r="L68" s="2">
        <v>176.28</v>
      </c>
      <c r="N68" s="1" t="s">
        <v>6</v>
      </c>
      <c r="O68" s="2" t="s">
        <v>8</v>
      </c>
      <c r="P68" s="2">
        <v>19935</v>
      </c>
      <c r="Q68" s="2">
        <v>736.06</v>
      </c>
      <c r="S68" s="1" t="s">
        <v>4</v>
      </c>
      <c r="T68" s="2" t="s">
        <v>8</v>
      </c>
      <c r="U68" s="2">
        <v>14527</v>
      </c>
      <c r="V68" s="2">
        <v>552.03</v>
      </c>
      <c r="X68" s="1" t="s">
        <v>3</v>
      </c>
      <c r="Y68" s="2" t="s">
        <v>10</v>
      </c>
      <c r="Z68" s="2">
        <v>11892</v>
      </c>
      <c r="AA68" s="2">
        <v>3252.81</v>
      </c>
    </row>
    <row r="69" spans="9:27" x14ac:dyDescent="0.2">
      <c r="I69" s="1" t="s">
        <v>5</v>
      </c>
      <c r="J69" s="2" t="s">
        <v>8</v>
      </c>
      <c r="K69" s="2">
        <v>11893</v>
      </c>
      <c r="L69" s="2">
        <v>1038.6600000000001</v>
      </c>
      <c r="N69" s="1" t="s">
        <v>6</v>
      </c>
      <c r="O69" s="2" t="s">
        <v>8</v>
      </c>
      <c r="P69" s="2">
        <v>13339</v>
      </c>
      <c r="Q69" s="2">
        <v>1959.81</v>
      </c>
      <c r="S69" s="1" t="s">
        <v>4</v>
      </c>
      <c r="T69" s="2" t="s">
        <v>12</v>
      </c>
      <c r="U69" s="2">
        <v>16202</v>
      </c>
      <c r="V69" s="2">
        <v>1022.75</v>
      </c>
      <c r="X69" s="1" t="s">
        <v>3</v>
      </c>
      <c r="Y69" s="2" t="s">
        <v>7</v>
      </c>
      <c r="Z69" s="2">
        <v>16393</v>
      </c>
      <c r="AA69" s="2">
        <v>2923.42</v>
      </c>
    </row>
    <row r="70" spans="9:27" x14ac:dyDescent="0.2">
      <c r="I70" s="1" t="s">
        <v>5</v>
      </c>
      <c r="J70" s="2" t="s">
        <v>10</v>
      </c>
      <c r="K70" s="2">
        <v>15479</v>
      </c>
      <c r="L70" s="2">
        <v>4133.3100000000004</v>
      </c>
      <c r="N70" s="1" t="s">
        <v>6</v>
      </c>
      <c r="O70" s="2" t="s">
        <v>8</v>
      </c>
      <c r="P70" s="2">
        <v>14426</v>
      </c>
      <c r="Q70" s="2">
        <v>6303.05</v>
      </c>
      <c r="S70" s="1" t="s">
        <v>4</v>
      </c>
      <c r="T70" s="2" t="s">
        <v>10</v>
      </c>
      <c r="U70" s="2">
        <v>13425</v>
      </c>
      <c r="V70" s="2">
        <v>3259.29</v>
      </c>
      <c r="X70" s="1" t="s">
        <v>3</v>
      </c>
      <c r="Y70" s="2" t="s">
        <v>12</v>
      </c>
      <c r="Z70" s="2">
        <v>12928</v>
      </c>
      <c r="AA70" s="2">
        <v>813.7</v>
      </c>
    </row>
    <row r="71" spans="9:27" x14ac:dyDescent="0.2">
      <c r="I71" s="1" t="s">
        <v>5</v>
      </c>
      <c r="J71" s="2" t="s">
        <v>7</v>
      </c>
      <c r="K71" s="2">
        <v>18699</v>
      </c>
      <c r="L71" s="2">
        <v>2613.0700000000002</v>
      </c>
      <c r="N71" s="1" t="s">
        <v>6</v>
      </c>
      <c r="O71" s="2" t="s">
        <v>10</v>
      </c>
      <c r="P71" s="2">
        <v>11584</v>
      </c>
      <c r="Q71" s="2">
        <v>734.6</v>
      </c>
      <c r="S71" s="1" t="s">
        <v>4</v>
      </c>
      <c r="T71" s="2" t="s">
        <v>9</v>
      </c>
      <c r="U71" s="2">
        <v>16551</v>
      </c>
      <c r="V71" s="2">
        <v>870.11</v>
      </c>
      <c r="X71" s="1" t="s">
        <v>3</v>
      </c>
      <c r="Y71" s="2" t="s">
        <v>12</v>
      </c>
      <c r="Z71" s="2">
        <v>15102</v>
      </c>
      <c r="AA71" s="2">
        <v>3215.84</v>
      </c>
    </row>
    <row r="72" spans="9:27" x14ac:dyDescent="0.2">
      <c r="I72" s="1" t="s">
        <v>5</v>
      </c>
      <c r="J72" s="2" t="s">
        <v>7</v>
      </c>
      <c r="K72" s="2">
        <v>13476</v>
      </c>
      <c r="L72" s="2">
        <v>-138.22</v>
      </c>
      <c r="N72" s="1" t="s">
        <v>6</v>
      </c>
      <c r="O72" s="2" t="s">
        <v>8</v>
      </c>
      <c r="P72" s="2">
        <v>15788</v>
      </c>
      <c r="Q72" s="2">
        <v>2793.26</v>
      </c>
      <c r="S72" s="1" t="s">
        <v>4</v>
      </c>
      <c r="T72" s="2" t="s">
        <v>9</v>
      </c>
      <c r="U72" s="2">
        <v>12007</v>
      </c>
      <c r="V72" s="2">
        <v>1231.58</v>
      </c>
      <c r="X72" s="1" t="s">
        <v>3</v>
      </c>
      <c r="Y72" s="2" t="s">
        <v>12</v>
      </c>
      <c r="Z72" s="2">
        <v>12145</v>
      </c>
      <c r="AA72" s="2">
        <v>278.62</v>
      </c>
    </row>
    <row r="73" spans="9:27" x14ac:dyDescent="0.2">
      <c r="I73" s="1" t="s">
        <v>5</v>
      </c>
      <c r="J73" s="2" t="s">
        <v>11</v>
      </c>
      <c r="K73" s="2">
        <v>19742</v>
      </c>
      <c r="L73" s="2">
        <v>1164.78</v>
      </c>
      <c r="N73" s="1" t="s">
        <v>6</v>
      </c>
      <c r="O73" s="2" t="s">
        <v>8</v>
      </c>
      <c r="P73" s="2">
        <v>11262</v>
      </c>
      <c r="Q73" s="2">
        <v>-34.65</v>
      </c>
      <c r="S73" s="1" t="s">
        <v>4</v>
      </c>
      <c r="T73" s="2" t="s">
        <v>12</v>
      </c>
      <c r="U73" s="2">
        <v>15671</v>
      </c>
      <c r="V73" s="2">
        <v>1302.6500000000001</v>
      </c>
      <c r="X73" s="1" t="s">
        <v>3</v>
      </c>
      <c r="Y73" s="2" t="s">
        <v>11</v>
      </c>
      <c r="Z73" s="2">
        <v>17471</v>
      </c>
      <c r="AA73" s="2">
        <v>48.05</v>
      </c>
    </row>
    <row r="74" spans="9:27" x14ac:dyDescent="0.2">
      <c r="I74" s="1" t="s">
        <v>5</v>
      </c>
      <c r="J74" s="2" t="s">
        <v>7</v>
      </c>
      <c r="K74" s="2">
        <v>18283</v>
      </c>
      <c r="L74" s="2">
        <v>-370.35</v>
      </c>
      <c r="N74" s="1" t="s">
        <v>6</v>
      </c>
      <c r="O74" s="2" t="s">
        <v>8</v>
      </c>
      <c r="P74" s="2">
        <v>11458</v>
      </c>
      <c r="Q74" s="2">
        <v>537.64</v>
      </c>
      <c r="S74" s="1" t="s">
        <v>4</v>
      </c>
      <c r="T74" s="2" t="s">
        <v>9</v>
      </c>
      <c r="U74" s="2">
        <v>17537</v>
      </c>
      <c r="V74" s="2">
        <v>746.58</v>
      </c>
      <c r="X74" s="1" t="s">
        <v>3</v>
      </c>
      <c r="Y74" s="2" t="s">
        <v>7</v>
      </c>
      <c r="Z74" s="2">
        <v>17337</v>
      </c>
      <c r="AA74" s="2">
        <v>1358.06</v>
      </c>
    </row>
    <row r="75" spans="9:27" x14ac:dyDescent="0.2">
      <c r="I75" s="1" t="s">
        <v>5</v>
      </c>
      <c r="J75" s="2" t="s">
        <v>11</v>
      </c>
      <c r="K75" s="2">
        <v>12021</v>
      </c>
      <c r="L75" s="2">
        <v>228.4</v>
      </c>
      <c r="N75" s="1" t="s">
        <v>6</v>
      </c>
      <c r="O75" s="2" t="s">
        <v>7</v>
      </c>
      <c r="P75" s="2">
        <v>13448</v>
      </c>
      <c r="Q75" s="2">
        <v>1702.39</v>
      </c>
      <c r="S75" s="1" t="s">
        <v>4</v>
      </c>
      <c r="T75" s="2" t="s">
        <v>10</v>
      </c>
      <c r="U75" s="2">
        <v>11746</v>
      </c>
      <c r="V75" s="2">
        <v>1677.07</v>
      </c>
      <c r="X75" s="1" t="s">
        <v>3</v>
      </c>
      <c r="Y75" s="2" t="s">
        <v>7</v>
      </c>
      <c r="Z75" s="2">
        <v>16147</v>
      </c>
      <c r="AA75" s="2">
        <v>296.02999999999997</v>
      </c>
    </row>
    <row r="76" spans="9:27" x14ac:dyDescent="0.2">
      <c r="I76" s="1" t="s">
        <v>5</v>
      </c>
      <c r="J76" s="2" t="s">
        <v>12</v>
      </c>
      <c r="K76" s="2">
        <v>15899</v>
      </c>
      <c r="L76" s="2">
        <v>1694.5</v>
      </c>
      <c r="N76" s="1" t="s">
        <v>6</v>
      </c>
      <c r="O76" s="2" t="s">
        <v>7</v>
      </c>
      <c r="P76" s="2">
        <v>16354</v>
      </c>
      <c r="Q76" s="2">
        <v>925.49</v>
      </c>
      <c r="S76" s="1" t="s">
        <v>4</v>
      </c>
      <c r="T76" s="2" t="s">
        <v>7</v>
      </c>
      <c r="U76" s="2">
        <v>15540</v>
      </c>
      <c r="V76" s="2">
        <v>207.2</v>
      </c>
      <c r="X76" s="1" t="s">
        <v>3</v>
      </c>
      <c r="Y76" s="2" t="s">
        <v>8</v>
      </c>
      <c r="Z76" s="2">
        <v>15241</v>
      </c>
      <c r="AA76" s="2">
        <v>8717.85</v>
      </c>
    </row>
    <row r="77" spans="9:27" x14ac:dyDescent="0.2">
      <c r="I77" s="1" t="s">
        <v>5</v>
      </c>
      <c r="J77" s="2" t="s">
        <v>11</v>
      </c>
      <c r="K77" s="2">
        <v>12985</v>
      </c>
      <c r="L77" s="2">
        <v>506.41</v>
      </c>
      <c r="N77" s="1" t="s">
        <v>6</v>
      </c>
      <c r="O77" s="2" t="s">
        <v>7</v>
      </c>
      <c r="P77" s="2">
        <v>13246</v>
      </c>
      <c r="Q77" s="2">
        <v>1809.28</v>
      </c>
      <c r="S77" s="1" t="s">
        <v>4</v>
      </c>
      <c r="T77" s="2" t="s">
        <v>11</v>
      </c>
      <c r="U77" s="2">
        <v>14151</v>
      </c>
      <c r="V77" s="2">
        <v>5007.63</v>
      </c>
      <c r="X77" s="1" t="s">
        <v>3</v>
      </c>
      <c r="Y77" s="2" t="s">
        <v>8</v>
      </c>
      <c r="Z77" s="2">
        <v>19580</v>
      </c>
      <c r="AA77" s="2">
        <v>822.36</v>
      </c>
    </row>
    <row r="78" spans="9:27" x14ac:dyDescent="0.2">
      <c r="I78" s="1" t="s">
        <v>5</v>
      </c>
      <c r="J78" s="2" t="s">
        <v>9</v>
      </c>
      <c r="K78" s="2">
        <v>13632</v>
      </c>
      <c r="L78" s="2">
        <v>3135.36</v>
      </c>
      <c r="N78" s="1" t="s">
        <v>6</v>
      </c>
      <c r="O78" s="2" t="s">
        <v>12</v>
      </c>
      <c r="P78" s="2">
        <v>18496</v>
      </c>
      <c r="Q78" s="2">
        <v>2524.4499999999998</v>
      </c>
      <c r="S78" s="1" t="s">
        <v>4</v>
      </c>
      <c r="T78" s="2" t="s">
        <v>11</v>
      </c>
      <c r="U78" s="2">
        <v>12438</v>
      </c>
      <c r="V78" s="2">
        <v>545.66999999999996</v>
      </c>
      <c r="X78" s="1" t="s">
        <v>3</v>
      </c>
      <c r="Y78" s="2" t="s">
        <v>9</v>
      </c>
      <c r="Z78" s="2">
        <v>15560</v>
      </c>
      <c r="AA78" s="2">
        <v>386.49</v>
      </c>
    </row>
    <row r="79" spans="9:27" x14ac:dyDescent="0.2">
      <c r="I79" s="1" t="s">
        <v>5</v>
      </c>
      <c r="J79" s="2" t="s">
        <v>8</v>
      </c>
      <c r="K79" s="2">
        <v>13805</v>
      </c>
      <c r="L79" s="2">
        <v>-450.96</v>
      </c>
      <c r="N79" s="1" t="s">
        <v>6</v>
      </c>
      <c r="O79" s="2" t="s">
        <v>10</v>
      </c>
      <c r="P79" s="2">
        <v>12287</v>
      </c>
      <c r="Q79" s="2">
        <v>533.44000000000005</v>
      </c>
      <c r="S79" s="1" t="s">
        <v>4</v>
      </c>
      <c r="T79" s="2" t="s">
        <v>11</v>
      </c>
      <c r="U79" s="2">
        <v>13519</v>
      </c>
      <c r="V79" s="2">
        <v>2215.37</v>
      </c>
      <c r="X79" s="1" t="s">
        <v>3</v>
      </c>
      <c r="Y79" s="2" t="s">
        <v>7</v>
      </c>
      <c r="Z79" s="2">
        <v>15656</v>
      </c>
      <c r="AA79" s="2">
        <v>2165.75</v>
      </c>
    </row>
    <row r="80" spans="9:27" x14ac:dyDescent="0.2">
      <c r="I80" s="1" t="s">
        <v>5</v>
      </c>
      <c r="J80" s="2" t="s">
        <v>11</v>
      </c>
      <c r="K80" s="2">
        <v>11265</v>
      </c>
      <c r="L80" s="2">
        <v>1002.58</v>
      </c>
      <c r="N80" s="1" t="s">
        <v>6</v>
      </c>
      <c r="O80" s="2" t="s">
        <v>7</v>
      </c>
      <c r="P80" s="2">
        <v>17914</v>
      </c>
      <c r="Q80" s="2">
        <v>1730.33</v>
      </c>
      <c r="S80" s="1" t="s">
        <v>4</v>
      </c>
      <c r="T80" s="2" t="s">
        <v>8</v>
      </c>
      <c r="U80" s="2">
        <v>13052</v>
      </c>
      <c r="V80" s="2">
        <v>1279.0999999999999</v>
      </c>
      <c r="X80" s="1" t="s">
        <v>3</v>
      </c>
      <c r="Y80" s="2" t="s">
        <v>11</v>
      </c>
      <c r="Z80" s="2">
        <v>12329</v>
      </c>
      <c r="AA80" s="2">
        <v>4225.76</v>
      </c>
    </row>
    <row r="81" spans="9:27" x14ac:dyDescent="0.2">
      <c r="I81" s="1" t="s">
        <v>5</v>
      </c>
      <c r="J81" s="2" t="s">
        <v>9</v>
      </c>
      <c r="K81" s="2">
        <v>18758</v>
      </c>
      <c r="L81" s="2">
        <v>6190.14</v>
      </c>
      <c r="N81" s="1" t="s">
        <v>6</v>
      </c>
      <c r="O81" s="2" t="s">
        <v>11</v>
      </c>
      <c r="P81" s="2">
        <v>12581</v>
      </c>
      <c r="Q81" s="2">
        <v>2732.87</v>
      </c>
      <c r="S81" s="1" t="s">
        <v>4</v>
      </c>
      <c r="T81" s="2" t="s">
        <v>8</v>
      </c>
      <c r="U81" s="2">
        <v>12798</v>
      </c>
      <c r="V81" s="2">
        <v>358.34</v>
      </c>
      <c r="X81" s="1" t="s">
        <v>3</v>
      </c>
      <c r="Y81" s="2" t="s">
        <v>7</v>
      </c>
      <c r="Z81" s="2">
        <v>14314</v>
      </c>
      <c r="AA81" s="2">
        <v>834.98</v>
      </c>
    </row>
    <row r="82" spans="9:27" x14ac:dyDescent="0.2">
      <c r="I82" s="1" t="s">
        <v>5</v>
      </c>
      <c r="J82" s="2" t="s">
        <v>10</v>
      </c>
      <c r="K82" s="2">
        <v>19054</v>
      </c>
      <c r="L82" s="2">
        <v>2991.99</v>
      </c>
      <c r="N82" s="1" t="s">
        <v>6</v>
      </c>
      <c r="O82" s="2" t="s">
        <v>9</v>
      </c>
      <c r="P82" s="2">
        <v>11738</v>
      </c>
      <c r="Q82" s="2">
        <v>1193.3599999999999</v>
      </c>
      <c r="S82" s="1" t="s">
        <v>4</v>
      </c>
      <c r="T82" s="2" t="s">
        <v>12</v>
      </c>
      <c r="U82" s="2">
        <v>14765</v>
      </c>
      <c r="V82" s="2">
        <v>489.09</v>
      </c>
      <c r="X82" s="1" t="s">
        <v>3</v>
      </c>
      <c r="Y82" s="2" t="s">
        <v>7</v>
      </c>
      <c r="Z82" s="2">
        <v>15384</v>
      </c>
      <c r="AA82" s="2">
        <v>1666.6</v>
      </c>
    </row>
    <row r="83" spans="9:27" x14ac:dyDescent="0.2">
      <c r="I83" s="1" t="s">
        <v>5</v>
      </c>
      <c r="J83" s="2" t="s">
        <v>9</v>
      </c>
      <c r="K83" s="2">
        <v>18577</v>
      </c>
      <c r="L83" s="2">
        <v>2415.0100000000002</v>
      </c>
      <c r="N83" s="1" t="s">
        <v>6</v>
      </c>
      <c r="O83" s="2" t="s">
        <v>12</v>
      </c>
      <c r="P83" s="2">
        <v>19750</v>
      </c>
      <c r="Q83" s="2">
        <v>720.61</v>
      </c>
      <c r="S83" s="1" t="s">
        <v>4</v>
      </c>
      <c r="T83" s="2" t="s">
        <v>11</v>
      </c>
      <c r="U83" s="2">
        <v>15192</v>
      </c>
      <c r="V83" s="2">
        <v>818.41</v>
      </c>
      <c r="X83" s="1" t="s">
        <v>3</v>
      </c>
      <c r="Y83" s="2" t="s">
        <v>12</v>
      </c>
      <c r="Z83" s="2">
        <v>12249</v>
      </c>
      <c r="AA83" s="2">
        <v>1015.95</v>
      </c>
    </row>
    <row r="84" spans="9:27" x14ac:dyDescent="0.2">
      <c r="I84" s="1" t="s">
        <v>5</v>
      </c>
      <c r="J84" s="2" t="s">
        <v>10</v>
      </c>
      <c r="K84" s="2">
        <v>14010</v>
      </c>
      <c r="L84" s="2">
        <v>798.95</v>
      </c>
      <c r="N84" s="1" t="s">
        <v>6</v>
      </c>
      <c r="O84" s="2" t="s">
        <v>11</v>
      </c>
      <c r="P84" s="2">
        <v>11714</v>
      </c>
      <c r="Q84" s="2">
        <v>436.02</v>
      </c>
      <c r="S84" s="1" t="s">
        <v>4</v>
      </c>
      <c r="T84" s="2" t="s">
        <v>10</v>
      </c>
      <c r="U84" s="2">
        <v>16199</v>
      </c>
      <c r="V84" s="2">
        <v>7010.57</v>
      </c>
      <c r="X84" s="1" t="s">
        <v>3</v>
      </c>
      <c r="Y84" s="2" t="s">
        <v>12</v>
      </c>
      <c r="Z84" s="2">
        <v>17428</v>
      </c>
      <c r="AA84" s="2">
        <v>1096.94</v>
      </c>
    </row>
    <row r="85" spans="9:27" x14ac:dyDescent="0.2">
      <c r="I85" s="1" t="s">
        <v>5</v>
      </c>
      <c r="J85" s="2" t="s">
        <v>11</v>
      </c>
      <c r="K85" s="2">
        <v>11221</v>
      </c>
      <c r="L85" s="2">
        <v>2457.4</v>
      </c>
      <c r="N85" s="1" t="s">
        <v>6</v>
      </c>
      <c r="O85" s="2" t="s">
        <v>9</v>
      </c>
      <c r="P85" s="2">
        <v>17960</v>
      </c>
      <c r="Q85" s="2">
        <v>748.33</v>
      </c>
      <c r="S85" s="1" t="s">
        <v>4</v>
      </c>
      <c r="T85" s="2" t="s">
        <v>7</v>
      </c>
      <c r="U85" s="2">
        <v>14797</v>
      </c>
      <c r="V85" s="2">
        <v>1676.99</v>
      </c>
      <c r="X85" s="1" t="s">
        <v>3</v>
      </c>
      <c r="Y85" s="2" t="s">
        <v>11</v>
      </c>
      <c r="Z85" s="2">
        <v>13871</v>
      </c>
      <c r="AA85" s="2">
        <v>-100.56</v>
      </c>
    </row>
    <row r="86" spans="9:27" x14ac:dyDescent="0.2">
      <c r="I86" s="1" t="s">
        <v>5</v>
      </c>
      <c r="J86" s="2" t="s">
        <v>10</v>
      </c>
      <c r="K86" s="2">
        <v>17726</v>
      </c>
      <c r="L86" s="2">
        <v>1365.38</v>
      </c>
      <c r="N86" s="1" t="s">
        <v>6</v>
      </c>
      <c r="O86" s="2" t="s">
        <v>9</v>
      </c>
      <c r="P86" s="2">
        <v>14488</v>
      </c>
      <c r="Q86" s="2">
        <v>313.91000000000003</v>
      </c>
      <c r="S86" s="1" t="s">
        <v>4</v>
      </c>
      <c r="T86" s="2" t="s">
        <v>7</v>
      </c>
      <c r="U86" s="2">
        <v>12458</v>
      </c>
      <c r="V86" s="2">
        <v>166.11</v>
      </c>
      <c r="X86" s="1" t="s">
        <v>3</v>
      </c>
      <c r="Y86" s="2" t="s">
        <v>8</v>
      </c>
      <c r="Z86" s="2">
        <v>18997</v>
      </c>
      <c r="AA86" s="2">
        <v>797.87</v>
      </c>
    </row>
    <row r="87" spans="9:27" x14ac:dyDescent="0.2">
      <c r="I87" s="1" t="s">
        <v>5</v>
      </c>
      <c r="J87" s="2" t="s">
        <v>7</v>
      </c>
      <c r="K87" s="2">
        <v>15210</v>
      </c>
      <c r="L87" s="2">
        <v>604.5</v>
      </c>
      <c r="N87" s="1" t="s">
        <v>6</v>
      </c>
      <c r="O87" s="2" t="s">
        <v>10</v>
      </c>
      <c r="P87" s="2">
        <v>12152</v>
      </c>
      <c r="Q87" s="2">
        <v>1499.73</v>
      </c>
      <c r="S87" s="1" t="s">
        <v>4</v>
      </c>
      <c r="T87" s="2" t="s">
        <v>10</v>
      </c>
      <c r="U87" s="2">
        <v>18136</v>
      </c>
      <c r="V87" s="2">
        <v>775.82</v>
      </c>
      <c r="X87" s="1" t="s">
        <v>3</v>
      </c>
      <c r="Y87" s="2" t="s">
        <v>10</v>
      </c>
      <c r="Z87" s="2">
        <v>12237</v>
      </c>
      <c r="AA87" s="2">
        <v>1144.52</v>
      </c>
    </row>
    <row r="88" spans="9:27" x14ac:dyDescent="0.2">
      <c r="I88" s="1" t="s">
        <v>5</v>
      </c>
      <c r="J88" s="2" t="s">
        <v>12</v>
      </c>
      <c r="K88" s="2">
        <v>10035</v>
      </c>
      <c r="L88" s="2">
        <v>2875.82</v>
      </c>
      <c r="N88" s="1" t="s">
        <v>6</v>
      </c>
      <c r="O88" s="2" t="s">
        <v>8</v>
      </c>
      <c r="P88" s="2">
        <v>17902</v>
      </c>
      <c r="Q88" s="2">
        <v>123.94</v>
      </c>
      <c r="S88" s="1" t="s">
        <v>4</v>
      </c>
      <c r="T88" s="2" t="s">
        <v>7</v>
      </c>
      <c r="U88" s="2">
        <v>13286</v>
      </c>
      <c r="V88" s="2">
        <v>575.73</v>
      </c>
      <c r="X88" s="1" t="s">
        <v>3</v>
      </c>
      <c r="Y88" s="2" t="s">
        <v>8</v>
      </c>
      <c r="Z88" s="2">
        <v>16510</v>
      </c>
      <c r="AA88" s="2">
        <v>1849.12</v>
      </c>
    </row>
    <row r="89" spans="9:27" x14ac:dyDescent="0.2">
      <c r="I89" s="1" t="s">
        <v>5</v>
      </c>
      <c r="J89" s="2" t="s">
        <v>10</v>
      </c>
      <c r="K89" s="2">
        <v>19761</v>
      </c>
      <c r="L89" s="2">
        <v>1522.13</v>
      </c>
      <c r="N89" s="1" t="s">
        <v>6</v>
      </c>
      <c r="O89" s="2" t="s">
        <v>7</v>
      </c>
      <c r="P89" s="2">
        <v>17192</v>
      </c>
      <c r="Q89" s="2">
        <v>2864.03</v>
      </c>
      <c r="S89" s="1" t="s">
        <v>4</v>
      </c>
      <c r="T89" s="2" t="s">
        <v>12</v>
      </c>
      <c r="U89" s="2">
        <v>19635</v>
      </c>
      <c r="V89" s="2">
        <v>1043.1099999999999</v>
      </c>
      <c r="X89" s="1" t="s">
        <v>3</v>
      </c>
      <c r="Y89" s="2" t="s">
        <v>7</v>
      </c>
      <c r="Z89" s="2">
        <v>19051</v>
      </c>
      <c r="AA89" s="2">
        <v>730.29</v>
      </c>
    </row>
    <row r="90" spans="9:27" x14ac:dyDescent="0.2">
      <c r="I90" s="1" t="s">
        <v>5</v>
      </c>
      <c r="J90" s="2" t="s">
        <v>12</v>
      </c>
      <c r="K90" s="2">
        <v>11818</v>
      </c>
      <c r="L90" s="2">
        <v>3741.33</v>
      </c>
      <c r="N90" s="1" t="s">
        <v>6</v>
      </c>
      <c r="O90" s="2" t="s">
        <v>12</v>
      </c>
      <c r="P90" s="2">
        <v>17522</v>
      </c>
      <c r="Q90" s="2">
        <v>639.32000000000005</v>
      </c>
      <c r="S90" s="1" t="s">
        <v>4</v>
      </c>
      <c r="T90" s="2" t="s">
        <v>7</v>
      </c>
      <c r="U90" s="2">
        <v>18411</v>
      </c>
      <c r="V90" s="2">
        <v>613.70000000000005</v>
      </c>
      <c r="X90" s="1" t="s">
        <v>3</v>
      </c>
      <c r="Y90" s="2" t="s">
        <v>8</v>
      </c>
      <c r="Z90" s="2">
        <v>10158</v>
      </c>
      <c r="AA90" s="2">
        <v>1137.7</v>
      </c>
    </row>
    <row r="91" spans="9:27" x14ac:dyDescent="0.2">
      <c r="I91" s="1" t="s">
        <v>5</v>
      </c>
      <c r="J91" s="2" t="s">
        <v>11</v>
      </c>
      <c r="K91" s="2">
        <v>19151</v>
      </c>
      <c r="L91" s="2">
        <v>363.87</v>
      </c>
      <c r="N91" s="1" t="s">
        <v>6</v>
      </c>
      <c r="O91" s="2" t="s">
        <v>7</v>
      </c>
      <c r="P91" s="2">
        <v>12803</v>
      </c>
      <c r="Q91" s="2">
        <v>724.53</v>
      </c>
      <c r="S91" s="1" t="s">
        <v>4</v>
      </c>
      <c r="T91" s="2" t="s">
        <v>12</v>
      </c>
      <c r="U91" s="2">
        <v>10017</v>
      </c>
      <c r="V91" s="2">
        <v>1033</v>
      </c>
      <c r="X91" s="1" t="s">
        <v>3</v>
      </c>
      <c r="Y91" s="2" t="s">
        <v>8</v>
      </c>
      <c r="Z91" s="2">
        <v>16766</v>
      </c>
      <c r="AA91" s="2">
        <v>1542.47</v>
      </c>
    </row>
    <row r="92" spans="9:27" x14ac:dyDescent="0.2">
      <c r="I92" s="1" t="s">
        <v>5</v>
      </c>
      <c r="J92" s="2" t="s">
        <v>9</v>
      </c>
      <c r="K92" s="2">
        <v>12440</v>
      </c>
      <c r="L92" s="2">
        <v>2363.6</v>
      </c>
      <c r="N92" s="1" t="s">
        <v>6</v>
      </c>
      <c r="O92" s="2" t="s">
        <v>7</v>
      </c>
      <c r="P92" s="2">
        <v>11678</v>
      </c>
      <c r="Q92" s="2">
        <v>1011.21</v>
      </c>
      <c r="S92" s="1" t="s">
        <v>4</v>
      </c>
      <c r="T92" s="2" t="s">
        <v>10</v>
      </c>
      <c r="U92" s="2">
        <v>16039</v>
      </c>
      <c r="V92" s="2">
        <v>686.11</v>
      </c>
      <c r="X92" s="1" t="s">
        <v>3</v>
      </c>
      <c r="Y92" s="2" t="s">
        <v>11</v>
      </c>
      <c r="Z92" s="2">
        <v>17405</v>
      </c>
      <c r="AA92" s="2">
        <v>5269.36</v>
      </c>
    </row>
    <row r="93" spans="9:27" x14ac:dyDescent="0.2">
      <c r="I93" s="1" t="s">
        <v>5</v>
      </c>
      <c r="J93" s="2" t="s">
        <v>12</v>
      </c>
      <c r="K93" s="2">
        <v>12152</v>
      </c>
      <c r="L93" s="2">
        <v>5305.31</v>
      </c>
      <c r="N93" s="1" t="s">
        <v>6</v>
      </c>
      <c r="O93" s="2" t="s">
        <v>7</v>
      </c>
      <c r="P93" s="2">
        <v>19261</v>
      </c>
      <c r="Q93" s="2">
        <v>1282.6099999999999</v>
      </c>
      <c r="S93" s="1" t="s">
        <v>4</v>
      </c>
      <c r="T93" s="2" t="s">
        <v>8</v>
      </c>
      <c r="U93" s="2">
        <v>16529</v>
      </c>
      <c r="V93" s="2">
        <v>462.81</v>
      </c>
      <c r="X93" s="1" t="s">
        <v>3</v>
      </c>
      <c r="Y93" s="2" t="s">
        <v>12</v>
      </c>
      <c r="Z93" s="2">
        <v>15435</v>
      </c>
      <c r="AA93" s="2">
        <v>2978.05</v>
      </c>
    </row>
    <row r="94" spans="9:27" x14ac:dyDescent="0.2">
      <c r="I94" s="1" t="s">
        <v>5</v>
      </c>
      <c r="J94" s="2" t="s">
        <v>8</v>
      </c>
      <c r="K94" s="2">
        <v>10049</v>
      </c>
      <c r="L94" s="2">
        <v>375.16</v>
      </c>
      <c r="N94" s="1" t="s">
        <v>6</v>
      </c>
      <c r="O94" s="2" t="s">
        <v>10</v>
      </c>
      <c r="P94" s="2">
        <v>14300</v>
      </c>
      <c r="Q94" s="2">
        <v>1621.83</v>
      </c>
      <c r="S94" s="1" t="s">
        <v>4</v>
      </c>
      <c r="T94" s="2" t="s">
        <v>12</v>
      </c>
      <c r="U94" s="2">
        <v>18134</v>
      </c>
      <c r="V94" s="2">
        <v>2051.41</v>
      </c>
      <c r="X94" s="1" t="s">
        <v>3</v>
      </c>
      <c r="Y94" s="2" t="s">
        <v>8</v>
      </c>
      <c r="Z94" s="2">
        <v>16626</v>
      </c>
      <c r="AA94" s="2">
        <v>2194.63</v>
      </c>
    </row>
    <row r="95" spans="9:27" x14ac:dyDescent="0.2">
      <c r="I95" s="1" t="s">
        <v>5</v>
      </c>
      <c r="J95" s="2" t="s">
        <v>9</v>
      </c>
      <c r="K95" s="2">
        <v>12556</v>
      </c>
      <c r="L95" s="2">
        <v>125.56</v>
      </c>
      <c r="N95" s="1" t="s">
        <v>6</v>
      </c>
      <c r="O95" s="2" t="s">
        <v>8</v>
      </c>
      <c r="P95" s="2">
        <v>15410</v>
      </c>
      <c r="Q95" s="2">
        <v>260.77999999999997</v>
      </c>
      <c r="S95" s="1" t="s">
        <v>4</v>
      </c>
      <c r="T95" s="2" t="s">
        <v>8</v>
      </c>
      <c r="U95" s="2">
        <v>11014</v>
      </c>
      <c r="V95" s="2">
        <v>-22.03</v>
      </c>
      <c r="X95" s="1" t="s">
        <v>3</v>
      </c>
      <c r="Y95" s="2" t="s">
        <v>11</v>
      </c>
      <c r="Z95" s="2">
        <v>18807</v>
      </c>
      <c r="AA95" s="2">
        <v>6822.24</v>
      </c>
    </row>
    <row r="96" spans="9:27" x14ac:dyDescent="0.2">
      <c r="I96" s="1" t="s">
        <v>5</v>
      </c>
      <c r="J96" s="2" t="s">
        <v>7</v>
      </c>
      <c r="K96" s="2">
        <v>16645</v>
      </c>
      <c r="L96" s="2">
        <v>-4.2699999999999996</v>
      </c>
      <c r="N96" s="1" t="s">
        <v>6</v>
      </c>
      <c r="O96" s="2" t="s">
        <v>9</v>
      </c>
      <c r="P96" s="2">
        <v>14058</v>
      </c>
      <c r="Q96" s="2">
        <v>445.17</v>
      </c>
      <c r="S96" s="1" t="s">
        <v>4</v>
      </c>
      <c r="T96" s="2" t="s">
        <v>11</v>
      </c>
      <c r="U96" s="2">
        <v>15931</v>
      </c>
      <c r="V96" s="2">
        <v>1017.53</v>
      </c>
      <c r="X96" s="1" t="s">
        <v>3</v>
      </c>
      <c r="Y96" s="2" t="s">
        <v>8</v>
      </c>
      <c r="Z96" s="2">
        <v>17515</v>
      </c>
      <c r="AA96" s="2">
        <v>3187.73</v>
      </c>
    </row>
    <row r="97" spans="9:27" x14ac:dyDescent="0.2">
      <c r="I97" s="1" t="s">
        <v>5</v>
      </c>
      <c r="J97" s="2" t="s">
        <v>7</v>
      </c>
      <c r="K97" s="2">
        <v>18753</v>
      </c>
      <c r="L97" s="2">
        <v>2433.08</v>
      </c>
      <c r="N97" s="1" t="s">
        <v>6</v>
      </c>
      <c r="O97" s="2" t="s">
        <v>10</v>
      </c>
      <c r="P97" s="2">
        <v>16370</v>
      </c>
      <c r="Q97" s="2">
        <v>547</v>
      </c>
      <c r="S97" s="1" t="s">
        <v>4</v>
      </c>
      <c r="T97" s="2" t="s">
        <v>7</v>
      </c>
      <c r="U97" s="2">
        <v>18824</v>
      </c>
      <c r="V97" s="2">
        <v>2321.63</v>
      </c>
      <c r="X97" s="1" t="s">
        <v>3</v>
      </c>
      <c r="Y97" s="2" t="s">
        <v>7</v>
      </c>
      <c r="Z97" s="2">
        <v>17238</v>
      </c>
      <c r="AA97" s="2">
        <v>4453.1499999999996</v>
      </c>
    </row>
    <row r="98" spans="9:27" x14ac:dyDescent="0.2">
      <c r="I98" s="1" t="s">
        <v>5</v>
      </c>
      <c r="J98" s="2" t="s">
        <v>11</v>
      </c>
      <c r="K98" s="2">
        <v>15794</v>
      </c>
      <c r="L98" s="2">
        <v>-173.73</v>
      </c>
      <c r="N98" s="1" t="s">
        <v>6</v>
      </c>
      <c r="O98" s="2" t="s">
        <v>10</v>
      </c>
      <c r="P98" s="2">
        <v>12175</v>
      </c>
      <c r="Q98" s="2">
        <v>406.82</v>
      </c>
      <c r="S98" s="1" t="s">
        <v>4</v>
      </c>
      <c r="T98" s="2" t="s">
        <v>11</v>
      </c>
      <c r="U98" s="2">
        <v>16495</v>
      </c>
      <c r="V98" s="2">
        <v>723.65</v>
      </c>
      <c r="X98" s="1" t="s">
        <v>3</v>
      </c>
      <c r="Y98" s="2" t="s">
        <v>7</v>
      </c>
      <c r="Z98" s="2">
        <v>10902</v>
      </c>
      <c r="AA98" s="2">
        <v>526.92999999999995</v>
      </c>
    </row>
    <row r="99" spans="9:27" x14ac:dyDescent="0.2">
      <c r="I99" s="1" t="s">
        <v>5</v>
      </c>
      <c r="J99" s="2" t="s">
        <v>10</v>
      </c>
      <c r="K99" s="2">
        <v>12638</v>
      </c>
      <c r="L99" s="2">
        <v>2869.17</v>
      </c>
      <c r="N99" s="1" t="s">
        <v>6</v>
      </c>
      <c r="O99" s="2" t="s">
        <v>8</v>
      </c>
      <c r="P99" s="2">
        <v>12445</v>
      </c>
      <c r="Q99" s="2">
        <v>-38.29</v>
      </c>
      <c r="S99" s="1" t="s">
        <v>4</v>
      </c>
      <c r="T99" s="2" t="s">
        <v>10</v>
      </c>
      <c r="U99" s="2">
        <v>14687</v>
      </c>
      <c r="V99" s="2">
        <v>334.54</v>
      </c>
      <c r="X99" s="1" t="s">
        <v>3</v>
      </c>
      <c r="Y99" s="2" t="s">
        <v>12</v>
      </c>
      <c r="Z99" s="2">
        <v>16799</v>
      </c>
      <c r="AA99" s="2">
        <v>3241.22</v>
      </c>
    </row>
    <row r="100" spans="9:27" x14ac:dyDescent="0.2">
      <c r="I100" s="1" t="s">
        <v>5</v>
      </c>
      <c r="J100" s="2" t="s">
        <v>11</v>
      </c>
      <c r="K100" s="2">
        <v>16257</v>
      </c>
      <c r="L100" s="2">
        <v>2422.29</v>
      </c>
      <c r="N100" s="1" t="s">
        <v>6</v>
      </c>
      <c r="O100" s="2" t="s">
        <v>10</v>
      </c>
      <c r="P100" s="2">
        <v>13492</v>
      </c>
      <c r="Q100" s="2">
        <v>720.67</v>
      </c>
      <c r="S100" s="1" t="s">
        <v>4</v>
      </c>
      <c r="T100" s="2" t="s">
        <v>12</v>
      </c>
      <c r="U100" s="2">
        <v>13178</v>
      </c>
      <c r="V100" s="2">
        <v>1095.42</v>
      </c>
      <c r="X100" s="1" t="s">
        <v>3</v>
      </c>
      <c r="Y100" s="2" t="s">
        <v>10</v>
      </c>
      <c r="Z100" s="2">
        <v>19908</v>
      </c>
      <c r="AA100" s="2">
        <v>6838.98</v>
      </c>
    </row>
    <row r="101" spans="9:27" x14ac:dyDescent="0.2">
      <c r="I101" s="1" t="s">
        <v>5</v>
      </c>
      <c r="J101" s="2" t="s">
        <v>9</v>
      </c>
      <c r="K101" s="2">
        <v>12064</v>
      </c>
      <c r="L101" s="2">
        <v>241.28</v>
      </c>
      <c r="N101" s="1" t="s">
        <v>6</v>
      </c>
      <c r="O101" s="2" t="s">
        <v>12</v>
      </c>
      <c r="P101" s="2">
        <v>12904</v>
      </c>
      <c r="Q101" s="2">
        <v>83.7</v>
      </c>
      <c r="S101" s="1" t="s">
        <v>4</v>
      </c>
      <c r="T101" s="2" t="s">
        <v>9</v>
      </c>
      <c r="U101" s="2">
        <v>19488</v>
      </c>
      <c r="V101" s="2">
        <v>2973.31</v>
      </c>
      <c r="X101" s="1" t="s">
        <v>3</v>
      </c>
      <c r="Y101" s="2" t="s">
        <v>12</v>
      </c>
      <c r="Z101" s="2">
        <v>15375</v>
      </c>
      <c r="AA101" s="2">
        <v>1428.97</v>
      </c>
    </row>
    <row r="102" spans="9:27" x14ac:dyDescent="0.2">
      <c r="I102" s="1" t="s">
        <v>5</v>
      </c>
      <c r="J102" s="2" t="s">
        <v>7</v>
      </c>
      <c r="K102" s="2">
        <v>13707</v>
      </c>
      <c r="L102" s="2">
        <v>1778.4</v>
      </c>
      <c r="N102" s="1" t="s">
        <v>6</v>
      </c>
      <c r="O102" s="2" t="s">
        <v>11</v>
      </c>
      <c r="P102" s="2">
        <v>10537</v>
      </c>
      <c r="Q102" s="2">
        <v>76.099999999999994</v>
      </c>
      <c r="S102" s="1" t="s">
        <v>4</v>
      </c>
      <c r="T102" s="2" t="s">
        <v>11</v>
      </c>
      <c r="U102" s="2">
        <v>10206</v>
      </c>
      <c r="V102" s="2">
        <v>447.75</v>
      </c>
      <c r="X102" s="1" t="s">
        <v>3</v>
      </c>
      <c r="Y102" s="2" t="s">
        <v>9</v>
      </c>
      <c r="Z102" s="2">
        <v>18939</v>
      </c>
      <c r="AA102" s="2">
        <v>1606.76</v>
      </c>
    </row>
    <row r="103" spans="9:27" x14ac:dyDescent="0.2">
      <c r="I103" s="1" t="s">
        <v>5</v>
      </c>
      <c r="J103" s="2" t="s">
        <v>9</v>
      </c>
      <c r="K103" s="2">
        <v>10860</v>
      </c>
      <c r="L103" s="2">
        <v>977.4</v>
      </c>
      <c r="N103" s="1" t="s">
        <v>6</v>
      </c>
      <c r="O103" s="2" t="s">
        <v>11</v>
      </c>
      <c r="P103" s="2">
        <v>12342</v>
      </c>
      <c r="Q103" s="2">
        <v>89.14</v>
      </c>
      <c r="S103" s="1" t="s">
        <v>4</v>
      </c>
      <c r="T103" s="2" t="s">
        <v>11</v>
      </c>
      <c r="U103" s="2">
        <v>18111</v>
      </c>
      <c r="V103" s="2">
        <v>432.33</v>
      </c>
      <c r="X103" s="1" t="s">
        <v>3</v>
      </c>
      <c r="Y103" s="2" t="s">
        <v>8</v>
      </c>
      <c r="Z103" s="2">
        <v>13026</v>
      </c>
      <c r="AA103" s="2">
        <v>9535.0300000000007</v>
      </c>
    </row>
    <row r="104" spans="9:27" x14ac:dyDescent="0.2">
      <c r="I104" s="1" t="s">
        <v>5</v>
      </c>
      <c r="J104" s="2" t="s">
        <v>11</v>
      </c>
      <c r="K104" s="2">
        <v>14598</v>
      </c>
      <c r="L104" s="2">
        <v>131.38</v>
      </c>
      <c r="N104" s="1" t="s">
        <v>6</v>
      </c>
      <c r="O104" s="2" t="s">
        <v>8</v>
      </c>
      <c r="P104" s="2">
        <v>18555</v>
      </c>
      <c r="Q104" s="2">
        <v>128.46</v>
      </c>
      <c r="S104" s="1" t="s">
        <v>4</v>
      </c>
      <c r="T104" s="2" t="s">
        <v>11</v>
      </c>
      <c r="U104" s="2">
        <v>15213</v>
      </c>
      <c r="V104" s="2">
        <v>971.67</v>
      </c>
      <c r="X104" s="1" t="s">
        <v>3</v>
      </c>
      <c r="Y104" s="2" t="s">
        <v>12</v>
      </c>
      <c r="Z104" s="2">
        <v>14134</v>
      </c>
      <c r="AA104" s="2">
        <v>5836.51</v>
      </c>
    </row>
    <row r="105" spans="9:27" x14ac:dyDescent="0.2">
      <c r="I105" s="1" t="s">
        <v>5</v>
      </c>
      <c r="J105" s="2" t="s">
        <v>10</v>
      </c>
      <c r="K105" s="2">
        <v>15242</v>
      </c>
      <c r="L105" s="2">
        <v>1174.05</v>
      </c>
      <c r="N105" s="1" t="s">
        <v>6</v>
      </c>
      <c r="O105" s="2" t="s">
        <v>12</v>
      </c>
      <c r="P105" s="2">
        <v>16404</v>
      </c>
      <c r="Q105" s="2">
        <v>1910.84</v>
      </c>
      <c r="S105" s="1" t="s">
        <v>4</v>
      </c>
      <c r="T105" s="2" t="s">
        <v>8</v>
      </c>
      <c r="U105" s="2">
        <v>13644</v>
      </c>
      <c r="V105" s="2">
        <v>109.15</v>
      </c>
      <c r="X105" s="1" t="s">
        <v>3</v>
      </c>
      <c r="Y105" s="2" t="s">
        <v>10</v>
      </c>
      <c r="Z105" s="2">
        <v>15440</v>
      </c>
      <c r="AA105" s="2">
        <v>517.69000000000005</v>
      </c>
    </row>
    <row r="106" spans="9:27" x14ac:dyDescent="0.2">
      <c r="I106" s="1" t="s">
        <v>5</v>
      </c>
      <c r="J106" s="2" t="s">
        <v>8</v>
      </c>
      <c r="K106" s="2">
        <v>17649</v>
      </c>
      <c r="L106" s="2">
        <v>2070.8200000000002</v>
      </c>
      <c r="N106" s="1" t="s">
        <v>6</v>
      </c>
      <c r="O106" s="2" t="s">
        <v>8</v>
      </c>
      <c r="P106" s="2">
        <v>12572</v>
      </c>
      <c r="Q106" s="2">
        <v>-38.68</v>
      </c>
      <c r="S106" s="1" t="s">
        <v>4</v>
      </c>
      <c r="T106" s="2" t="s">
        <v>11</v>
      </c>
      <c r="U106" s="2">
        <v>14612</v>
      </c>
      <c r="V106" s="2">
        <v>641.04</v>
      </c>
      <c r="X106" s="1" t="s">
        <v>3</v>
      </c>
      <c r="Y106" s="2" t="s">
        <v>11</v>
      </c>
      <c r="Z106" s="2">
        <v>10379</v>
      </c>
      <c r="AA106" s="2">
        <v>132.33000000000001</v>
      </c>
    </row>
    <row r="107" spans="9:27" x14ac:dyDescent="0.2">
      <c r="I107" s="1" t="s">
        <v>5</v>
      </c>
      <c r="J107" s="2" t="s">
        <v>12</v>
      </c>
      <c r="K107" s="2">
        <v>14491</v>
      </c>
      <c r="L107" s="2">
        <v>4152.82</v>
      </c>
      <c r="N107" s="1" t="s">
        <v>6</v>
      </c>
      <c r="O107" s="2" t="s">
        <v>11</v>
      </c>
      <c r="P107" s="2">
        <v>10274</v>
      </c>
      <c r="Q107" s="2">
        <v>1820.78</v>
      </c>
      <c r="S107" s="1" t="s">
        <v>4</v>
      </c>
      <c r="T107" s="2" t="s">
        <v>10</v>
      </c>
      <c r="U107" s="2">
        <v>11263</v>
      </c>
      <c r="V107" s="2">
        <v>256.55</v>
      </c>
      <c r="X107" s="1" t="s">
        <v>3</v>
      </c>
      <c r="Y107" s="2" t="s">
        <v>10</v>
      </c>
      <c r="Z107" s="2">
        <v>19022</v>
      </c>
      <c r="AA107" s="2">
        <v>5583.52</v>
      </c>
    </row>
    <row r="108" spans="9:27" x14ac:dyDescent="0.2">
      <c r="I108" s="1" t="s">
        <v>5</v>
      </c>
      <c r="J108" s="2" t="s">
        <v>8</v>
      </c>
      <c r="K108" s="2">
        <v>18939</v>
      </c>
      <c r="L108" s="2">
        <v>2600.96</v>
      </c>
      <c r="N108" s="1" t="s">
        <v>6</v>
      </c>
      <c r="O108" s="2" t="s">
        <v>7</v>
      </c>
      <c r="P108" s="2">
        <v>17957</v>
      </c>
      <c r="Q108" s="2">
        <v>1375.34</v>
      </c>
      <c r="S108" s="1" t="s">
        <v>4</v>
      </c>
      <c r="T108" s="2" t="s">
        <v>8</v>
      </c>
      <c r="U108" s="2">
        <v>13275</v>
      </c>
      <c r="V108" s="2">
        <v>1433.7</v>
      </c>
      <c r="X108" s="1" t="s">
        <v>3</v>
      </c>
      <c r="Y108" s="2" t="s">
        <v>10</v>
      </c>
      <c r="Z108" s="2">
        <v>18450</v>
      </c>
      <c r="AA108" s="2">
        <v>249.62</v>
      </c>
    </row>
    <row r="109" spans="9:27" x14ac:dyDescent="0.2">
      <c r="I109" s="1" t="s">
        <v>5</v>
      </c>
      <c r="J109" s="2" t="s">
        <v>11</v>
      </c>
      <c r="K109" s="2">
        <v>16712</v>
      </c>
      <c r="L109" s="2">
        <v>-16.71</v>
      </c>
      <c r="N109" s="1" t="s">
        <v>6</v>
      </c>
      <c r="O109" s="2" t="s">
        <v>11</v>
      </c>
      <c r="P109" s="2">
        <v>13740</v>
      </c>
      <c r="Q109" s="2">
        <v>1198.43</v>
      </c>
      <c r="S109" s="1" t="s">
        <v>4</v>
      </c>
      <c r="T109" s="2" t="s">
        <v>10</v>
      </c>
      <c r="U109" s="2">
        <v>10546</v>
      </c>
      <c r="V109" s="2">
        <v>767.51</v>
      </c>
      <c r="X109" s="1" t="s">
        <v>3</v>
      </c>
      <c r="Y109" s="2" t="s">
        <v>12</v>
      </c>
      <c r="Z109" s="2">
        <v>17556</v>
      </c>
      <c r="AA109" s="2">
        <v>753.88</v>
      </c>
    </row>
    <row r="110" spans="9:27" x14ac:dyDescent="0.2">
      <c r="I110" s="1" t="s">
        <v>5</v>
      </c>
      <c r="J110" s="2" t="s">
        <v>8</v>
      </c>
      <c r="K110" s="2">
        <v>11800</v>
      </c>
      <c r="L110" s="2">
        <v>1266.53</v>
      </c>
      <c r="N110" s="1" t="s">
        <v>6</v>
      </c>
      <c r="O110" s="2" t="s">
        <v>11</v>
      </c>
      <c r="P110" s="2">
        <v>19691</v>
      </c>
      <c r="Q110" s="2">
        <v>929.85</v>
      </c>
      <c r="S110" s="1" t="s">
        <v>4</v>
      </c>
      <c r="T110" s="2" t="s">
        <v>9</v>
      </c>
      <c r="U110" s="2">
        <v>19102</v>
      </c>
      <c r="V110" s="2">
        <v>1004.22</v>
      </c>
      <c r="X110" s="1" t="s">
        <v>3</v>
      </c>
      <c r="Y110" s="2" t="s">
        <v>11</v>
      </c>
      <c r="Z110" s="2">
        <v>19055</v>
      </c>
      <c r="AA110" s="2">
        <v>624.04999999999995</v>
      </c>
    </row>
    <row r="111" spans="9:27" x14ac:dyDescent="0.2">
      <c r="I111" s="1" t="s">
        <v>5</v>
      </c>
      <c r="J111" s="2" t="s">
        <v>9</v>
      </c>
      <c r="K111" s="2">
        <v>17568</v>
      </c>
      <c r="L111" s="2">
        <v>1229.76</v>
      </c>
      <c r="N111" s="1" t="s">
        <v>6</v>
      </c>
      <c r="O111" s="2" t="s">
        <v>8</v>
      </c>
      <c r="P111" s="2">
        <v>15866</v>
      </c>
      <c r="Q111" s="2">
        <v>268.5</v>
      </c>
      <c r="S111" s="1" t="s">
        <v>4</v>
      </c>
      <c r="T111" s="2" t="s">
        <v>9</v>
      </c>
      <c r="U111" s="2">
        <v>11443</v>
      </c>
      <c r="V111" s="2">
        <v>258.27999999999997</v>
      </c>
      <c r="X111" s="1" t="s">
        <v>3</v>
      </c>
      <c r="Y111" s="2" t="s">
        <v>10</v>
      </c>
      <c r="Z111" s="2">
        <v>18135</v>
      </c>
      <c r="AA111" s="2">
        <v>1696.16</v>
      </c>
    </row>
    <row r="112" spans="9:27" x14ac:dyDescent="0.2">
      <c r="I112" s="1" t="s">
        <v>5</v>
      </c>
      <c r="J112" s="2" t="s">
        <v>12</v>
      </c>
      <c r="K112" s="2">
        <v>10863</v>
      </c>
      <c r="L112" s="2">
        <v>723.25</v>
      </c>
      <c r="N112" s="1" t="s">
        <v>6</v>
      </c>
      <c r="O112" s="2" t="s">
        <v>8</v>
      </c>
      <c r="P112" s="2">
        <v>18531</v>
      </c>
      <c r="Q112" s="2">
        <v>3834.49</v>
      </c>
      <c r="S112" s="1" t="s">
        <v>4</v>
      </c>
      <c r="T112" s="2" t="s">
        <v>9</v>
      </c>
      <c r="U112" s="2">
        <v>10726</v>
      </c>
      <c r="V112" s="2">
        <v>134.84</v>
      </c>
      <c r="X112" s="1" t="s">
        <v>3</v>
      </c>
      <c r="Y112" s="2" t="s">
        <v>11</v>
      </c>
      <c r="Z112" s="2">
        <v>11439</v>
      </c>
      <c r="AA112" s="2">
        <v>603.41</v>
      </c>
    </row>
    <row r="113" spans="9:27" x14ac:dyDescent="0.2">
      <c r="I113" s="1" t="s">
        <v>5</v>
      </c>
      <c r="J113" s="2" t="s">
        <v>9</v>
      </c>
      <c r="K113" s="2">
        <v>18132</v>
      </c>
      <c r="L113" s="2">
        <v>4895.6400000000003</v>
      </c>
      <c r="N113" s="1" t="s">
        <v>6</v>
      </c>
      <c r="O113" s="2" t="s">
        <v>11</v>
      </c>
      <c r="P113" s="2">
        <v>18868</v>
      </c>
      <c r="Q113" s="2">
        <v>2400.4299999999998</v>
      </c>
      <c r="S113" s="1" t="s">
        <v>4</v>
      </c>
      <c r="T113" s="2" t="s">
        <v>8</v>
      </c>
      <c r="U113" s="2">
        <v>12095</v>
      </c>
      <c r="V113" s="2">
        <v>701.51</v>
      </c>
      <c r="X113" s="1" t="s">
        <v>3</v>
      </c>
      <c r="Y113" s="2" t="s">
        <v>8</v>
      </c>
      <c r="Z113" s="2">
        <v>18495</v>
      </c>
      <c r="AA113" s="2">
        <v>13168.44</v>
      </c>
    </row>
    <row r="114" spans="9:27" x14ac:dyDescent="0.2">
      <c r="I114" s="1" t="s">
        <v>5</v>
      </c>
      <c r="J114" s="2" t="s">
        <v>9</v>
      </c>
      <c r="K114" s="2">
        <v>12899</v>
      </c>
      <c r="L114" s="2">
        <v>2966.77</v>
      </c>
      <c r="N114" s="1" t="s">
        <v>6</v>
      </c>
      <c r="O114" s="2" t="s">
        <v>10</v>
      </c>
      <c r="P114" s="2">
        <v>12687</v>
      </c>
      <c r="Q114" s="2">
        <v>677.67</v>
      </c>
      <c r="S114" s="1" t="s">
        <v>4</v>
      </c>
      <c r="T114" s="2" t="s">
        <v>11</v>
      </c>
      <c r="U114" s="2">
        <v>12315</v>
      </c>
      <c r="V114" s="2">
        <v>909.72</v>
      </c>
      <c r="X114" s="1" t="s">
        <v>3</v>
      </c>
      <c r="Y114" s="2" t="s">
        <v>10</v>
      </c>
      <c r="Z114" s="2">
        <v>19113</v>
      </c>
      <c r="AA114" s="2">
        <v>640.85</v>
      </c>
    </row>
    <row r="115" spans="9:27" x14ac:dyDescent="0.2">
      <c r="I115" s="1" t="s">
        <v>5</v>
      </c>
      <c r="J115" s="2" t="s">
        <v>9</v>
      </c>
      <c r="K115" s="2">
        <v>14360</v>
      </c>
      <c r="L115" s="2">
        <v>-143.6</v>
      </c>
      <c r="N115" s="1" t="s">
        <v>6</v>
      </c>
      <c r="O115" s="2" t="s">
        <v>12</v>
      </c>
      <c r="P115" s="2">
        <v>11700</v>
      </c>
      <c r="Q115" s="2">
        <v>2181.89</v>
      </c>
      <c r="S115" s="1" t="s">
        <v>4</v>
      </c>
      <c r="T115" s="2" t="s">
        <v>7</v>
      </c>
      <c r="U115" s="2">
        <v>14715</v>
      </c>
      <c r="V115" s="2">
        <v>1667.7</v>
      </c>
      <c r="X115" s="1" t="s">
        <v>3</v>
      </c>
      <c r="Y115" s="2" t="s">
        <v>9</v>
      </c>
      <c r="Z115" s="2">
        <v>12614</v>
      </c>
      <c r="AA115" s="2">
        <v>3719.1</v>
      </c>
    </row>
    <row r="116" spans="9:27" x14ac:dyDescent="0.2">
      <c r="I116" s="1" t="s">
        <v>5</v>
      </c>
      <c r="J116" s="2" t="s">
        <v>10</v>
      </c>
      <c r="K116" s="2">
        <v>18275</v>
      </c>
      <c r="L116" s="2">
        <v>1773.17</v>
      </c>
      <c r="N116" s="1" t="s">
        <v>6</v>
      </c>
      <c r="O116" s="2" t="s">
        <v>7</v>
      </c>
      <c r="P116" s="2">
        <v>14874</v>
      </c>
      <c r="Q116" s="2">
        <v>1734.17</v>
      </c>
      <c r="S116" s="1" t="s">
        <v>4</v>
      </c>
      <c r="T116" s="2" t="s">
        <v>10</v>
      </c>
      <c r="U116" s="2">
        <v>12891</v>
      </c>
      <c r="V116" s="2">
        <v>1969.46</v>
      </c>
      <c r="X116" s="1" t="s">
        <v>3</v>
      </c>
      <c r="Y116" s="2" t="s">
        <v>12</v>
      </c>
      <c r="Z116" s="2">
        <v>19686</v>
      </c>
      <c r="AA116" s="2">
        <v>9507.18</v>
      </c>
    </row>
    <row r="117" spans="9:27" x14ac:dyDescent="0.2">
      <c r="I117" s="1" t="s">
        <v>5</v>
      </c>
      <c r="J117" s="2" t="s">
        <v>8</v>
      </c>
      <c r="K117" s="2">
        <v>13671</v>
      </c>
      <c r="L117" s="2">
        <v>3791.42</v>
      </c>
      <c r="N117" s="1" t="s">
        <v>6</v>
      </c>
      <c r="O117" s="2" t="s">
        <v>10</v>
      </c>
      <c r="P117" s="2">
        <v>19295</v>
      </c>
      <c r="Q117" s="2">
        <v>1223.5899999999999</v>
      </c>
      <c r="S117" s="1" t="s">
        <v>4</v>
      </c>
      <c r="T117" s="2" t="s">
        <v>10</v>
      </c>
      <c r="U117" s="2">
        <v>12669</v>
      </c>
      <c r="V117" s="2">
        <v>1682.16</v>
      </c>
      <c r="X117" s="1" t="s">
        <v>3</v>
      </c>
      <c r="Y117" s="2" t="s">
        <v>10</v>
      </c>
      <c r="Z117" s="2">
        <v>17762</v>
      </c>
      <c r="AA117" s="2">
        <v>4325.57</v>
      </c>
    </row>
    <row r="118" spans="9:27" x14ac:dyDescent="0.2">
      <c r="I118" s="1" t="s">
        <v>5</v>
      </c>
      <c r="J118" s="2" t="s">
        <v>9</v>
      </c>
      <c r="K118" s="2">
        <v>16704</v>
      </c>
      <c r="L118" s="2">
        <v>0</v>
      </c>
      <c r="N118" s="1" t="s">
        <v>6</v>
      </c>
      <c r="O118" s="2" t="s">
        <v>11</v>
      </c>
      <c r="P118" s="2">
        <v>16355</v>
      </c>
      <c r="Q118" s="2">
        <v>2407.8200000000002</v>
      </c>
      <c r="S118" s="1" t="s">
        <v>4</v>
      </c>
      <c r="T118" s="2" t="s">
        <v>10</v>
      </c>
      <c r="U118" s="2">
        <v>18079</v>
      </c>
      <c r="V118" s="2">
        <v>3123.65</v>
      </c>
      <c r="X118" s="1" t="s">
        <v>3</v>
      </c>
      <c r="Y118" s="2" t="s">
        <v>10</v>
      </c>
      <c r="Z118" s="2">
        <v>11621</v>
      </c>
      <c r="AA118" s="2">
        <v>273.44</v>
      </c>
    </row>
    <row r="119" spans="9:27" x14ac:dyDescent="0.2">
      <c r="I119" s="1" t="s">
        <v>5</v>
      </c>
      <c r="J119" s="2" t="s">
        <v>9</v>
      </c>
      <c r="K119" s="2">
        <v>17060</v>
      </c>
      <c r="L119" s="2">
        <v>853</v>
      </c>
      <c r="N119" s="1" t="s">
        <v>6</v>
      </c>
      <c r="O119" s="2" t="s">
        <v>11</v>
      </c>
      <c r="P119" s="2">
        <v>14575</v>
      </c>
      <c r="Q119" s="2">
        <v>1708.51</v>
      </c>
      <c r="S119" s="1" t="s">
        <v>4</v>
      </c>
      <c r="T119" s="2" t="s">
        <v>9</v>
      </c>
      <c r="U119" s="2">
        <v>14537</v>
      </c>
      <c r="V119" s="2">
        <v>764.23</v>
      </c>
      <c r="X119" s="1" t="s">
        <v>3</v>
      </c>
      <c r="Y119" s="2" t="s">
        <v>9</v>
      </c>
      <c r="Z119" s="2">
        <v>12144</v>
      </c>
      <c r="AA119" s="2">
        <v>2851.88</v>
      </c>
    </row>
    <row r="120" spans="9:27" x14ac:dyDescent="0.2">
      <c r="I120" s="1" t="s">
        <v>5</v>
      </c>
      <c r="J120" s="2" t="s">
        <v>7</v>
      </c>
      <c r="K120" s="2">
        <v>15365</v>
      </c>
      <c r="L120" s="2">
        <v>16129.31</v>
      </c>
      <c r="N120" s="1" t="s">
        <v>6</v>
      </c>
      <c r="O120" s="2" t="s">
        <v>12</v>
      </c>
      <c r="P120" s="2">
        <v>18221</v>
      </c>
      <c r="Q120" s="2">
        <v>1758.08</v>
      </c>
      <c r="S120" s="1" t="s">
        <v>4</v>
      </c>
      <c r="T120" s="2" t="s">
        <v>8</v>
      </c>
      <c r="U120" s="2">
        <v>15758</v>
      </c>
      <c r="V120" s="2">
        <v>1229.1199999999999</v>
      </c>
      <c r="X120" s="1" t="s">
        <v>3</v>
      </c>
      <c r="Y120" s="2" t="s">
        <v>11</v>
      </c>
      <c r="Z120" s="2">
        <v>19607</v>
      </c>
      <c r="AA120" s="2">
        <v>2406.7600000000002</v>
      </c>
    </row>
    <row r="121" spans="9:27" x14ac:dyDescent="0.2">
      <c r="I121" s="1" t="s">
        <v>5</v>
      </c>
      <c r="J121" s="2" t="s">
        <v>11</v>
      </c>
      <c r="K121" s="2">
        <v>19260</v>
      </c>
      <c r="L121" s="2">
        <v>1328.94</v>
      </c>
      <c r="N121" s="1" t="s">
        <v>6</v>
      </c>
      <c r="O121" s="2" t="s">
        <v>8</v>
      </c>
      <c r="P121" s="2">
        <v>17258</v>
      </c>
      <c r="Q121" s="2">
        <v>119.48</v>
      </c>
      <c r="S121" s="1" t="s">
        <v>4</v>
      </c>
      <c r="T121" s="2" t="s">
        <v>7</v>
      </c>
      <c r="U121" s="2">
        <v>18936</v>
      </c>
      <c r="V121" s="2">
        <v>252.48</v>
      </c>
      <c r="X121" s="1" t="s">
        <v>3</v>
      </c>
      <c r="Y121" s="2" t="s">
        <v>8</v>
      </c>
      <c r="Z121" s="2">
        <v>11777</v>
      </c>
      <c r="AA121" s="2">
        <v>1083.48</v>
      </c>
    </row>
    <row r="122" spans="9:27" x14ac:dyDescent="0.2">
      <c r="I122" s="1" t="s">
        <v>5</v>
      </c>
      <c r="J122" s="2" t="s">
        <v>11</v>
      </c>
      <c r="K122" s="2">
        <v>13759</v>
      </c>
      <c r="L122" s="2">
        <v>674.19</v>
      </c>
      <c r="N122" s="1" t="s">
        <v>6</v>
      </c>
      <c r="O122" s="2" t="s">
        <v>7</v>
      </c>
      <c r="P122" s="2">
        <v>10378</v>
      </c>
      <c r="Q122" s="2">
        <v>379.74</v>
      </c>
      <c r="S122" s="1" t="s">
        <v>4</v>
      </c>
      <c r="T122" s="2" t="s">
        <v>8</v>
      </c>
      <c r="U122" s="2">
        <v>18132</v>
      </c>
      <c r="V122" s="2">
        <v>145.06</v>
      </c>
      <c r="X122" s="1" t="s">
        <v>3</v>
      </c>
      <c r="Y122" s="2" t="s">
        <v>10</v>
      </c>
      <c r="Z122" s="2">
        <v>16593</v>
      </c>
      <c r="AA122" s="2">
        <v>390.42</v>
      </c>
    </row>
    <row r="123" spans="9:27" x14ac:dyDescent="0.2">
      <c r="I123" s="1" t="s">
        <v>5</v>
      </c>
      <c r="J123" s="2" t="s">
        <v>7</v>
      </c>
      <c r="K123" s="2">
        <v>17267</v>
      </c>
      <c r="L123" s="2">
        <v>5003</v>
      </c>
      <c r="N123" s="1" t="s">
        <v>6</v>
      </c>
      <c r="O123" s="2" t="s">
        <v>8</v>
      </c>
      <c r="P123" s="2">
        <v>11124</v>
      </c>
      <c r="Q123" s="2">
        <v>633.21</v>
      </c>
      <c r="S123" s="1" t="s">
        <v>4</v>
      </c>
      <c r="T123" s="2" t="s">
        <v>9</v>
      </c>
      <c r="U123" s="2">
        <v>13776</v>
      </c>
      <c r="V123" s="2">
        <v>310.94</v>
      </c>
      <c r="X123" s="1" t="s">
        <v>3</v>
      </c>
      <c r="Y123" s="2" t="s">
        <v>8</v>
      </c>
      <c r="Z123" s="2">
        <v>13746</v>
      </c>
      <c r="AA123" s="2">
        <v>2501.77</v>
      </c>
    </row>
    <row r="124" spans="9:27" x14ac:dyDescent="0.2">
      <c r="I124" s="1" t="s">
        <v>5</v>
      </c>
      <c r="J124" s="2" t="s">
        <v>11</v>
      </c>
      <c r="K124" s="2">
        <v>15027</v>
      </c>
      <c r="L124" s="2">
        <v>1788.21</v>
      </c>
      <c r="N124" s="1" t="s">
        <v>6</v>
      </c>
      <c r="O124" s="2" t="s">
        <v>11</v>
      </c>
      <c r="P124" s="2">
        <v>10526</v>
      </c>
      <c r="Q124" s="2">
        <v>2075.96</v>
      </c>
      <c r="S124" s="1" t="s">
        <v>4</v>
      </c>
      <c r="T124" s="2" t="s">
        <v>12</v>
      </c>
      <c r="U124" s="2">
        <v>13815</v>
      </c>
      <c r="V124" s="2">
        <v>3635.07</v>
      </c>
      <c r="X124" s="1" t="s">
        <v>3</v>
      </c>
      <c r="Y124" s="2" t="s">
        <v>12</v>
      </c>
      <c r="Z124" s="2">
        <v>11117</v>
      </c>
      <c r="AA124" s="2">
        <v>2144.9299999999998</v>
      </c>
    </row>
    <row r="125" spans="9:27" x14ac:dyDescent="0.2">
      <c r="I125" s="1" t="s">
        <v>5</v>
      </c>
      <c r="J125" s="2" t="s">
        <v>12</v>
      </c>
      <c r="K125" s="2">
        <v>11128</v>
      </c>
      <c r="L125" s="2">
        <v>852.17</v>
      </c>
      <c r="N125" s="1" t="s">
        <v>6</v>
      </c>
      <c r="O125" s="2" t="s">
        <v>9</v>
      </c>
      <c r="P125" s="2">
        <v>17048</v>
      </c>
      <c r="Q125" s="2">
        <v>2244.65</v>
      </c>
      <c r="S125" s="1" t="s">
        <v>4</v>
      </c>
      <c r="T125" s="2" t="s">
        <v>10</v>
      </c>
      <c r="U125" s="2">
        <v>17466</v>
      </c>
      <c r="V125" s="2">
        <v>921.82</v>
      </c>
      <c r="X125" s="1" t="s">
        <v>3</v>
      </c>
      <c r="Y125" s="2" t="s">
        <v>8</v>
      </c>
      <c r="Z125" s="2">
        <v>11565</v>
      </c>
      <c r="AA125" s="2">
        <v>485.73</v>
      </c>
    </row>
    <row r="126" spans="9:27" x14ac:dyDescent="0.2">
      <c r="I126" s="1" t="s">
        <v>5</v>
      </c>
      <c r="J126" s="2" t="s">
        <v>8</v>
      </c>
      <c r="K126" s="2">
        <v>19597</v>
      </c>
      <c r="L126" s="2">
        <v>4651.0200000000004</v>
      </c>
      <c r="N126" s="1" t="s">
        <v>6</v>
      </c>
      <c r="O126" s="2" t="s">
        <v>7</v>
      </c>
      <c r="P126" s="2">
        <v>16534</v>
      </c>
      <c r="Q126" s="2">
        <v>1762.37</v>
      </c>
      <c r="S126" s="1" t="s">
        <v>4</v>
      </c>
      <c r="T126" s="2" t="s">
        <v>12</v>
      </c>
      <c r="U126" s="2">
        <v>17513</v>
      </c>
      <c r="V126" s="2">
        <v>2681.68</v>
      </c>
      <c r="X126" s="1" t="s">
        <v>3</v>
      </c>
      <c r="Y126" s="2" t="s">
        <v>10</v>
      </c>
      <c r="Z126" s="2">
        <v>17598</v>
      </c>
      <c r="AA126" s="2">
        <v>6749.35</v>
      </c>
    </row>
    <row r="127" spans="9:27" x14ac:dyDescent="0.2">
      <c r="I127" s="1" t="s">
        <v>5</v>
      </c>
      <c r="J127" s="2" t="s">
        <v>12</v>
      </c>
      <c r="K127" s="2">
        <v>18070</v>
      </c>
      <c r="L127" s="2">
        <v>1022.38</v>
      </c>
      <c r="N127" s="1" t="s">
        <v>6</v>
      </c>
      <c r="O127" s="2" t="s">
        <v>10</v>
      </c>
      <c r="P127" s="2">
        <v>13010</v>
      </c>
      <c r="Q127" s="2">
        <v>694.92</v>
      </c>
      <c r="S127" s="1" t="s">
        <v>4</v>
      </c>
      <c r="T127" s="2" t="s">
        <v>9</v>
      </c>
      <c r="U127" s="2">
        <v>13020</v>
      </c>
      <c r="V127" s="2">
        <v>424.08</v>
      </c>
      <c r="X127" s="1" t="s">
        <v>3</v>
      </c>
      <c r="Y127" s="2" t="s">
        <v>11</v>
      </c>
      <c r="Z127" s="2">
        <v>16652</v>
      </c>
      <c r="AA127" s="2">
        <v>4708.3500000000004</v>
      </c>
    </row>
    <row r="128" spans="9:27" x14ac:dyDescent="0.2">
      <c r="I128" s="1" t="s">
        <v>5</v>
      </c>
      <c r="J128" s="2" t="s">
        <v>7</v>
      </c>
      <c r="K128" s="2">
        <v>15083</v>
      </c>
      <c r="L128" s="2">
        <v>1956.92</v>
      </c>
      <c r="N128" s="1" t="s">
        <v>6</v>
      </c>
      <c r="O128" s="2" t="s">
        <v>7</v>
      </c>
      <c r="P128" s="2">
        <v>18971</v>
      </c>
      <c r="Q128" s="2">
        <v>504.46</v>
      </c>
      <c r="S128" s="1" t="s">
        <v>4</v>
      </c>
      <c r="T128" s="2" t="s">
        <v>11</v>
      </c>
      <c r="U128" s="2">
        <v>19514</v>
      </c>
      <c r="V128" s="2">
        <v>2222.08</v>
      </c>
      <c r="X128" s="1" t="s">
        <v>3</v>
      </c>
      <c r="Y128" s="2" t="s">
        <v>12</v>
      </c>
      <c r="Z128" s="2">
        <v>15473</v>
      </c>
      <c r="AA128" s="2">
        <v>973.89</v>
      </c>
    </row>
    <row r="129" spans="9:27" x14ac:dyDescent="0.2">
      <c r="I129" s="1" t="s">
        <v>5</v>
      </c>
      <c r="J129" s="2" t="s">
        <v>12</v>
      </c>
      <c r="K129" s="2">
        <v>16895</v>
      </c>
      <c r="L129" s="2">
        <v>1631.7</v>
      </c>
      <c r="N129" s="1" t="s">
        <v>6</v>
      </c>
      <c r="O129" s="2" t="s">
        <v>9</v>
      </c>
      <c r="P129" s="2">
        <v>13775</v>
      </c>
      <c r="Q129" s="2">
        <v>298.45999999999998</v>
      </c>
      <c r="S129" s="1" t="s">
        <v>4</v>
      </c>
      <c r="T129" s="2" t="s">
        <v>11</v>
      </c>
      <c r="U129" s="2">
        <v>13395</v>
      </c>
      <c r="V129" s="2">
        <v>319.75</v>
      </c>
      <c r="X129" s="1" t="s">
        <v>3</v>
      </c>
      <c r="Y129" s="2" t="s">
        <v>7</v>
      </c>
      <c r="Z129" s="2">
        <v>18746</v>
      </c>
      <c r="AA129" s="2">
        <v>2593.1999999999998</v>
      </c>
    </row>
    <row r="130" spans="9:27" x14ac:dyDescent="0.2">
      <c r="I130" s="1" t="s">
        <v>5</v>
      </c>
      <c r="J130" s="2" t="s">
        <v>7</v>
      </c>
      <c r="K130" s="2">
        <v>14960</v>
      </c>
      <c r="L130" s="2">
        <v>5531.36</v>
      </c>
      <c r="N130" s="1" t="s">
        <v>6</v>
      </c>
      <c r="O130" s="2" t="s">
        <v>11</v>
      </c>
      <c r="P130" s="2">
        <v>14259</v>
      </c>
      <c r="Q130" s="2">
        <v>6091.76</v>
      </c>
      <c r="S130" s="1" t="s">
        <v>4</v>
      </c>
      <c r="T130" s="2" t="s">
        <v>9</v>
      </c>
      <c r="U130" s="2">
        <v>16896</v>
      </c>
      <c r="V130" s="2">
        <v>212.41</v>
      </c>
      <c r="X130" s="1" t="s">
        <v>3</v>
      </c>
      <c r="Y130" s="2" t="s">
        <v>9</v>
      </c>
      <c r="Z130" s="2">
        <v>17525</v>
      </c>
      <c r="AA130" s="2">
        <v>2187.8000000000002</v>
      </c>
    </row>
    <row r="131" spans="9:27" x14ac:dyDescent="0.2">
      <c r="I131" s="1" t="s">
        <v>5</v>
      </c>
      <c r="J131" s="2" t="s">
        <v>8</v>
      </c>
      <c r="K131" s="2">
        <v>15033</v>
      </c>
      <c r="L131" s="2">
        <v>711.56</v>
      </c>
      <c r="N131" s="1" t="s">
        <v>6</v>
      </c>
      <c r="O131" s="2" t="s">
        <v>8</v>
      </c>
      <c r="P131" s="2">
        <v>18941</v>
      </c>
      <c r="Q131" s="2">
        <v>1267.5899999999999</v>
      </c>
      <c r="S131" s="1" t="s">
        <v>4</v>
      </c>
      <c r="T131" s="2" t="s">
        <v>7</v>
      </c>
      <c r="U131" s="2">
        <v>10924</v>
      </c>
      <c r="V131" s="2">
        <v>145.65</v>
      </c>
      <c r="X131" s="1" t="s">
        <v>3</v>
      </c>
      <c r="Y131" s="2" t="s">
        <v>12</v>
      </c>
      <c r="Z131" s="2">
        <v>18675</v>
      </c>
      <c r="AA131" s="2">
        <v>801.93</v>
      </c>
    </row>
    <row r="132" spans="9:27" x14ac:dyDescent="0.2">
      <c r="I132" s="1" t="s">
        <v>5</v>
      </c>
      <c r="J132" s="2" t="s">
        <v>10</v>
      </c>
      <c r="K132" s="2">
        <v>16306</v>
      </c>
      <c r="L132" s="2">
        <v>766.82</v>
      </c>
      <c r="N132" s="1" t="s">
        <v>6</v>
      </c>
      <c r="O132" s="2" t="s">
        <v>9</v>
      </c>
      <c r="P132" s="2">
        <v>11119</v>
      </c>
      <c r="Q132" s="2">
        <v>1130.43</v>
      </c>
      <c r="S132" s="1" t="s">
        <v>4</v>
      </c>
      <c r="T132" s="2" t="s">
        <v>10</v>
      </c>
      <c r="U132" s="2">
        <v>12264</v>
      </c>
      <c r="V132" s="2">
        <v>279.35000000000002</v>
      </c>
      <c r="X132" s="1" t="s">
        <v>3</v>
      </c>
      <c r="Y132" s="2" t="s">
        <v>11</v>
      </c>
      <c r="Z132" s="2">
        <v>16675</v>
      </c>
      <c r="AA132" s="2">
        <v>3214.11</v>
      </c>
    </row>
    <row r="133" spans="9:27" x14ac:dyDescent="0.2">
      <c r="I133" s="1" t="s">
        <v>5</v>
      </c>
      <c r="J133" s="2" t="s">
        <v>11</v>
      </c>
      <c r="K133" s="2">
        <v>16229</v>
      </c>
      <c r="L133" s="2">
        <v>-16.23</v>
      </c>
      <c r="N133" s="1" t="s">
        <v>6</v>
      </c>
      <c r="O133" s="2" t="s">
        <v>11</v>
      </c>
      <c r="P133" s="2">
        <v>17223</v>
      </c>
      <c r="Q133" s="2">
        <v>5807.98</v>
      </c>
      <c r="S133" s="1" t="s">
        <v>4</v>
      </c>
      <c r="T133" s="2" t="s">
        <v>9</v>
      </c>
      <c r="U133" s="2">
        <v>16139</v>
      </c>
      <c r="V133" s="2">
        <v>1494.01</v>
      </c>
      <c r="X133" s="1" t="s">
        <v>3</v>
      </c>
      <c r="Y133" s="2" t="s">
        <v>9</v>
      </c>
      <c r="Z133" s="2">
        <v>13334</v>
      </c>
      <c r="AA133" s="2">
        <v>64.52</v>
      </c>
    </row>
    <row r="134" spans="9:27" x14ac:dyDescent="0.2">
      <c r="I134" s="1" t="s">
        <v>5</v>
      </c>
      <c r="J134" s="2" t="s">
        <v>9</v>
      </c>
      <c r="K134" s="2">
        <v>16325</v>
      </c>
      <c r="L134" s="2">
        <v>653</v>
      </c>
      <c r="N134" s="1" t="s">
        <v>6</v>
      </c>
      <c r="O134" s="2" t="s">
        <v>9</v>
      </c>
      <c r="P134" s="2">
        <v>18591</v>
      </c>
      <c r="Q134" s="2">
        <v>30.98</v>
      </c>
      <c r="S134" s="1" t="s">
        <v>4</v>
      </c>
      <c r="T134" s="2" t="s">
        <v>9</v>
      </c>
      <c r="U134" s="2">
        <v>14158</v>
      </c>
      <c r="V134" s="2">
        <v>1735.37</v>
      </c>
      <c r="X134" s="1" t="s">
        <v>3</v>
      </c>
      <c r="Y134" s="2" t="s">
        <v>8</v>
      </c>
      <c r="Z134" s="2">
        <v>19399</v>
      </c>
      <c r="AA134" s="2">
        <v>1396.73</v>
      </c>
    </row>
    <row r="135" spans="9:27" x14ac:dyDescent="0.2">
      <c r="I135" s="1" t="s">
        <v>5</v>
      </c>
      <c r="J135" s="2" t="s">
        <v>12</v>
      </c>
      <c r="K135" s="2">
        <v>15729</v>
      </c>
      <c r="L135" s="2">
        <v>1204.51</v>
      </c>
      <c r="N135" s="1" t="s">
        <v>6</v>
      </c>
      <c r="O135" s="2" t="s">
        <v>8</v>
      </c>
      <c r="P135" s="2">
        <v>14456</v>
      </c>
      <c r="Q135" s="2">
        <v>1256.56</v>
      </c>
      <c r="S135" s="1" t="s">
        <v>4</v>
      </c>
      <c r="T135" s="2" t="s">
        <v>8</v>
      </c>
      <c r="U135" s="2">
        <v>12460</v>
      </c>
      <c r="V135" s="2">
        <v>1968.68</v>
      </c>
      <c r="X135" s="1" t="s">
        <v>3</v>
      </c>
      <c r="Y135" s="2" t="s">
        <v>11</v>
      </c>
      <c r="Z135" s="2">
        <v>14371</v>
      </c>
      <c r="AA135" s="2">
        <v>614.36</v>
      </c>
    </row>
    <row r="136" spans="9:27" x14ac:dyDescent="0.2">
      <c r="I136" s="1" t="s">
        <v>5</v>
      </c>
      <c r="J136" s="2" t="s">
        <v>11</v>
      </c>
      <c r="K136" s="2">
        <v>19181</v>
      </c>
      <c r="L136" s="2">
        <v>556.25</v>
      </c>
      <c r="N136" s="1" t="s">
        <v>6</v>
      </c>
      <c r="O136" s="2" t="s">
        <v>10</v>
      </c>
      <c r="P136" s="2">
        <v>11365</v>
      </c>
      <c r="Q136" s="2">
        <v>1402.61</v>
      </c>
      <c r="S136" s="1" t="s">
        <v>4</v>
      </c>
      <c r="T136" s="2" t="s">
        <v>9</v>
      </c>
      <c r="U136" s="2">
        <v>11183</v>
      </c>
      <c r="V136" s="2">
        <v>4054.64</v>
      </c>
      <c r="X136" s="1" t="s">
        <v>3</v>
      </c>
      <c r="Y136" s="2" t="s">
        <v>11</v>
      </c>
      <c r="Z136" s="2">
        <v>14753</v>
      </c>
      <c r="AA136" s="2">
        <v>1368.34</v>
      </c>
    </row>
    <row r="137" spans="9:27" x14ac:dyDescent="0.2">
      <c r="I137" s="1" t="s">
        <v>5</v>
      </c>
      <c r="J137" s="2" t="s">
        <v>12</v>
      </c>
      <c r="K137" s="2">
        <v>10326</v>
      </c>
      <c r="L137" s="2">
        <v>1203.79</v>
      </c>
      <c r="N137" s="1" t="s">
        <v>6</v>
      </c>
      <c r="O137" s="2" t="s">
        <v>11</v>
      </c>
      <c r="P137" s="2">
        <v>11171</v>
      </c>
      <c r="Q137" s="2">
        <v>9240.9</v>
      </c>
      <c r="S137" s="1" t="s">
        <v>4</v>
      </c>
      <c r="T137" s="2" t="s">
        <v>10</v>
      </c>
      <c r="U137" s="2">
        <v>13222</v>
      </c>
      <c r="V137" s="2">
        <v>830.05</v>
      </c>
      <c r="X137" s="1" t="s">
        <v>3</v>
      </c>
      <c r="Y137" s="2" t="s">
        <v>12</v>
      </c>
      <c r="Z137" s="2">
        <v>11891</v>
      </c>
      <c r="AA137" s="2">
        <v>510.61</v>
      </c>
    </row>
    <row r="138" spans="9:27" x14ac:dyDescent="0.2">
      <c r="I138" s="1" t="s">
        <v>5</v>
      </c>
      <c r="J138" s="2" t="s">
        <v>9</v>
      </c>
      <c r="K138" s="2">
        <v>11544</v>
      </c>
      <c r="L138" s="2">
        <v>3232.32</v>
      </c>
      <c r="N138" s="1" t="s">
        <v>6</v>
      </c>
      <c r="O138" s="2" t="s">
        <v>11</v>
      </c>
      <c r="P138" s="2">
        <v>10151</v>
      </c>
      <c r="Q138" s="2">
        <v>986.9</v>
      </c>
      <c r="S138" s="1" t="s">
        <v>4</v>
      </c>
      <c r="T138" s="2" t="s">
        <v>7</v>
      </c>
      <c r="U138" s="2">
        <v>12391</v>
      </c>
      <c r="V138" s="2">
        <v>536.94000000000005</v>
      </c>
      <c r="X138" s="1" t="s">
        <v>3</v>
      </c>
      <c r="Y138" s="2" t="s">
        <v>8</v>
      </c>
      <c r="Z138" s="2">
        <v>17852</v>
      </c>
      <c r="AA138" s="2">
        <v>9854.2999999999993</v>
      </c>
    </row>
    <row r="139" spans="9:27" x14ac:dyDescent="0.2">
      <c r="I139" s="1" t="s">
        <v>5</v>
      </c>
      <c r="J139" s="2" t="s">
        <v>12</v>
      </c>
      <c r="K139" s="2">
        <v>11525</v>
      </c>
      <c r="L139" s="2">
        <v>1919.82</v>
      </c>
      <c r="N139" s="1" t="s">
        <v>6</v>
      </c>
      <c r="O139" s="2" t="s">
        <v>10</v>
      </c>
      <c r="P139" s="2">
        <v>18673</v>
      </c>
      <c r="Q139" s="2">
        <v>1744.33</v>
      </c>
      <c r="S139" s="1" t="s">
        <v>4</v>
      </c>
      <c r="T139" s="2" t="s">
        <v>9</v>
      </c>
      <c r="U139" s="2">
        <v>13657</v>
      </c>
      <c r="V139" s="2">
        <v>3995.65</v>
      </c>
      <c r="X139" s="1" t="s">
        <v>3</v>
      </c>
      <c r="Y139" s="2" t="s">
        <v>7</v>
      </c>
      <c r="Z139" s="2">
        <v>13354</v>
      </c>
      <c r="AA139" s="2">
        <v>645.44000000000005</v>
      </c>
    </row>
    <row r="140" spans="9:27" x14ac:dyDescent="0.2">
      <c r="I140" s="1" t="s">
        <v>5</v>
      </c>
      <c r="J140" s="2" t="s">
        <v>11</v>
      </c>
      <c r="K140" s="2">
        <v>10924</v>
      </c>
      <c r="L140" s="2">
        <v>-120.16</v>
      </c>
      <c r="N140" s="1" t="s">
        <v>6</v>
      </c>
      <c r="O140" s="2" t="s">
        <v>10</v>
      </c>
      <c r="P140" s="2">
        <v>18687</v>
      </c>
      <c r="Q140" s="2">
        <v>3240.6</v>
      </c>
      <c r="S140" s="1" t="s">
        <v>4</v>
      </c>
      <c r="T140" s="2" t="s">
        <v>12</v>
      </c>
      <c r="U140" s="2">
        <v>13562</v>
      </c>
      <c r="V140" s="2">
        <v>3026.02</v>
      </c>
      <c r="X140" s="1" t="s">
        <v>3</v>
      </c>
      <c r="Y140" s="2" t="s">
        <v>12</v>
      </c>
      <c r="Z140" s="2">
        <v>11336</v>
      </c>
      <c r="AA140" s="2">
        <v>486.78</v>
      </c>
    </row>
    <row r="141" spans="9:27" x14ac:dyDescent="0.2">
      <c r="I141" s="1" t="s">
        <v>5</v>
      </c>
      <c r="J141" s="2" t="s">
        <v>10</v>
      </c>
      <c r="K141" s="2">
        <v>16039</v>
      </c>
      <c r="L141" s="2">
        <v>914.66</v>
      </c>
      <c r="N141" s="1" t="s">
        <v>6</v>
      </c>
      <c r="O141" s="2" t="s">
        <v>7</v>
      </c>
      <c r="P141" s="2">
        <v>16336</v>
      </c>
      <c r="Q141" s="2">
        <v>1087.83</v>
      </c>
      <c r="S141" s="1" t="s">
        <v>4</v>
      </c>
      <c r="T141" s="2" t="s">
        <v>11</v>
      </c>
      <c r="U141" s="2">
        <v>16869</v>
      </c>
      <c r="V141" s="2">
        <v>571.37</v>
      </c>
      <c r="X141" s="1" t="s">
        <v>3</v>
      </c>
      <c r="Y141" s="2" t="s">
        <v>8</v>
      </c>
      <c r="Z141" s="2">
        <v>10028</v>
      </c>
      <c r="AA141" s="2">
        <v>922.58</v>
      </c>
    </row>
    <row r="142" spans="9:27" x14ac:dyDescent="0.2">
      <c r="I142" s="1" t="s">
        <v>5</v>
      </c>
      <c r="J142" s="2" t="s">
        <v>7</v>
      </c>
      <c r="K142" s="2">
        <v>13405</v>
      </c>
      <c r="L142" s="2">
        <v>3347.81</v>
      </c>
      <c r="N142" s="1" t="s">
        <v>6</v>
      </c>
      <c r="O142" s="2" t="s">
        <v>8</v>
      </c>
      <c r="P142" s="2">
        <v>12792</v>
      </c>
      <c r="Q142" s="2">
        <v>-39.36</v>
      </c>
      <c r="S142" s="1" t="s">
        <v>4</v>
      </c>
      <c r="T142" s="2" t="s">
        <v>10</v>
      </c>
      <c r="U142" s="2">
        <v>12813</v>
      </c>
      <c r="V142" s="2">
        <v>1701.28</v>
      </c>
      <c r="X142" s="1" t="s">
        <v>3</v>
      </c>
      <c r="Y142" s="2" t="s">
        <v>7</v>
      </c>
      <c r="Z142" s="2">
        <v>15857</v>
      </c>
      <c r="AA142" s="2">
        <v>1083.56</v>
      </c>
    </row>
    <row r="143" spans="9:27" x14ac:dyDescent="0.2">
      <c r="I143" s="1" t="s">
        <v>5</v>
      </c>
      <c r="J143" s="2" t="s">
        <v>11</v>
      </c>
      <c r="K143" s="2">
        <v>11959</v>
      </c>
      <c r="L143" s="2">
        <v>346.81</v>
      </c>
      <c r="N143" s="1" t="s">
        <v>6</v>
      </c>
      <c r="O143" s="2" t="s">
        <v>9</v>
      </c>
      <c r="P143" s="2">
        <v>13990</v>
      </c>
      <c r="Q143" s="2">
        <v>163.22</v>
      </c>
      <c r="S143" s="1" t="s">
        <v>4</v>
      </c>
      <c r="T143" s="2" t="s">
        <v>11</v>
      </c>
      <c r="U143" s="2">
        <v>12267</v>
      </c>
      <c r="V143" s="2">
        <v>660.84</v>
      </c>
      <c r="X143" s="1" t="s">
        <v>3</v>
      </c>
      <c r="Y143" s="2" t="s">
        <v>10</v>
      </c>
      <c r="Z143" s="2">
        <v>19469</v>
      </c>
      <c r="AA143" s="2">
        <v>1626.23</v>
      </c>
    </row>
    <row r="144" spans="9:27" x14ac:dyDescent="0.2">
      <c r="I144" s="1" t="s">
        <v>5</v>
      </c>
      <c r="J144" s="2" t="s">
        <v>8</v>
      </c>
      <c r="K144" s="2">
        <v>16563</v>
      </c>
      <c r="L144" s="2">
        <v>452.72</v>
      </c>
      <c r="N144" s="1" t="s">
        <v>6</v>
      </c>
      <c r="O144" s="2" t="s">
        <v>12</v>
      </c>
      <c r="P144" s="2">
        <v>16972</v>
      </c>
      <c r="Q144" s="2">
        <v>279.81</v>
      </c>
      <c r="S144" s="1" t="s">
        <v>4</v>
      </c>
      <c r="T144" s="2" t="s">
        <v>8</v>
      </c>
      <c r="U144" s="2">
        <v>11997</v>
      </c>
      <c r="V144" s="2">
        <v>95.98</v>
      </c>
      <c r="X144" s="1" t="s">
        <v>3</v>
      </c>
      <c r="Y144" s="2" t="s">
        <v>8</v>
      </c>
      <c r="Z144" s="2">
        <v>17865</v>
      </c>
      <c r="AA144" s="2">
        <v>1643.58</v>
      </c>
    </row>
    <row r="145" spans="9:27" x14ac:dyDescent="0.2">
      <c r="I145" s="1" t="s">
        <v>5</v>
      </c>
      <c r="J145" s="2" t="s">
        <v>11</v>
      </c>
      <c r="K145" s="2">
        <v>11461</v>
      </c>
      <c r="L145" s="2">
        <v>4802.16</v>
      </c>
      <c r="N145" s="1" t="s">
        <v>6</v>
      </c>
      <c r="O145" s="2" t="s">
        <v>10</v>
      </c>
      <c r="P145" s="2">
        <v>15167</v>
      </c>
      <c r="Q145" s="2">
        <v>1265.1500000000001</v>
      </c>
      <c r="S145" s="1" t="s">
        <v>4</v>
      </c>
      <c r="T145" s="2" t="s">
        <v>8</v>
      </c>
      <c r="U145" s="2">
        <v>16448</v>
      </c>
      <c r="V145" s="2">
        <v>296.06</v>
      </c>
      <c r="X145" s="1" t="s">
        <v>3</v>
      </c>
      <c r="Y145" s="2" t="s">
        <v>11</v>
      </c>
      <c r="Z145" s="2">
        <v>16456</v>
      </c>
      <c r="AA145" s="2">
        <v>5475.73</v>
      </c>
    </row>
    <row r="146" spans="9:27" x14ac:dyDescent="0.2">
      <c r="I146" s="1" t="s">
        <v>5</v>
      </c>
      <c r="J146" s="2" t="s">
        <v>7</v>
      </c>
      <c r="K146" s="2">
        <v>15222</v>
      </c>
      <c r="L146" s="2">
        <v>-156.12</v>
      </c>
      <c r="N146" s="1" t="s">
        <v>6</v>
      </c>
      <c r="O146" s="2" t="s">
        <v>8</v>
      </c>
      <c r="P146" s="2">
        <v>18013</v>
      </c>
      <c r="Q146" s="2">
        <v>1025.3599999999999</v>
      </c>
      <c r="S146" s="1" t="s">
        <v>4</v>
      </c>
      <c r="T146" s="2" t="s">
        <v>8</v>
      </c>
      <c r="U146" s="2">
        <v>15001</v>
      </c>
      <c r="V146" s="2">
        <v>1620.11</v>
      </c>
      <c r="X146" s="1" t="s">
        <v>3</v>
      </c>
      <c r="Y146" s="2" t="s">
        <v>10</v>
      </c>
      <c r="Z146" s="2">
        <v>13556</v>
      </c>
      <c r="AA146" s="2">
        <v>4114.6400000000003</v>
      </c>
    </row>
    <row r="147" spans="9:27" x14ac:dyDescent="0.2">
      <c r="I147" s="1" t="s">
        <v>5</v>
      </c>
      <c r="J147" s="2" t="s">
        <v>12</v>
      </c>
      <c r="K147" s="2">
        <v>11202</v>
      </c>
      <c r="L147" s="2">
        <v>1641.98</v>
      </c>
      <c r="N147" s="1" t="s">
        <v>6</v>
      </c>
      <c r="O147" s="2" t="s">
        <v>7</v>
      </c>
      <c r="P147" s="2">
        <v>11244</v>
      </c>
      <c r="Q147" s="2">
        <v>523.87</v>
      </c>
      <c r="S147" s="1" t="s">
        <v>4</v>
      </c>
      <c r="T147" s="2" t="s">
        <v>12</v>
      </c>
      <c r="U147" s="2">
        <v>16386</v>
      </c>
      <c r="V147" s="2">
        <v>870.51</v>
      </c>
      <c r="X147" s="1" t="s">
        <v>3</v>
      </c>
      <c r="Y147" s="2" t="s">
        <v>7</v>
      </c>
      <c r="Z147" s="2">
        <v>19502</v>
      </c>
      <c r="AA147" s="2">
        <v>2307.7399999999998</v>
      </c>
    </row>
    <row r="148" spans="9:27" x14ac:dyDescent="0.2">
      <c r="I148" s="1" t="s">
        <v>5</v>
      </c>
      <c r="J148" s="2" t="s">
        <v>11</v>
      </c>
      <c r="K148" s="2">
        <v>19182</v>
      </c>
      <c r="L148" s="2">
        <v>-402.82</v>
      </c>
      <c r="N148" s="1" t="s">
        <v>6</v>
      </c>
      <c r="O148" s="2" t="s">
        <v>7</v>
      </c>
      <c r="P148" s="2">
        <v>18851</v>
      </c>
      <c r="Q148" s="2">
        <v>1632.33</v>
      </c>
      <c r="S148" s="1" t="s">
        <v>4</v>
      </c>
      <c r="T148" s="2" t="s">
        <v>7</v>
      </c>
      <c r="U148" s="2">
        <v>11801</v>
      </c>
      <c r="V148" s="2">
        <v>393.37</v>
      </c>
      <c r="X148" s="1" t="s">
        <v>3</v>
      </c>
      <c r="Y148" s="2" t="s">
        <v>8</v>
      </c>
      <c r="Z148" s="2">
        <v>12840</v>
      </c>
      <c r="AA148" s="2">
        <v>1566.48</v>
      </c>
    </row>
    <row r="149" spans="9:27" x14ac:dyDescent="0.2">
      <c r="I149" s="1" t="s">
        <v>5</v>
      </c>
      <c r="J149" s="2" t="s">
        <v>8</v>
      </c>
      <c r="K149" s="2">
        <v>15445</v>
      </c>
      <c r="L149" s="2">
        <v>12469.26</v>
      </c>
      <c r="N149" s="1" t="s">
        <v>6</v>
      </c>
      <c r="O149" s="2" t="s">
        <v>8</v>
      </c>
      <c r="P149" s="2">
        <v>10867</v>
      </c>
      <c r="Q149" s="2">
        <v>292.57</v>
      </c>
      <c r="S149" s="1" t="s">
        <v>4</v>
      </c>
      <c r="T149" s="2" t="s">
        <v>10</v>
      </c>
      <c r="U149" s="2">
        <v>17770</v>
      </c>
      <c r="V149" s="2">
        <v>404.76</v>
      </c>
      <c r="X149" s="1" t="s">
        <v>3</v>
      </c>
      <c r="Y149" s="2" t="s">
        <v>11</v>
      </c>
      <c r="Z149" s="2">
        <v>12041</v>
      </c>
      <c r="AA149" s="2">
        <v>1839.26</v>
      </c>
    </row>
    <row r="150" spans="9:27" x14ac:dyDescent="0.2">
      <c r="I150" s="1" t="s">
        <v>5</v>
      </c>
      <c r="J150" s="2" t="s">
        <v>8</v>
      </c>
      <c r="K150" s="2">
        <v>14894</v>
      </c>
      <c r="L150" s="2">
        <v>2790.14</v>
      </c>
      <c r="N150" s="1" t="s">
        <v>6</v>
      </c>
      <c r="O150" s="2" t="s">
        <v>8</v>
      </c>
      <c r="P150" s="2">
        <v>12450</v>
      </c>
      <c r="Q150" s="2">
        <v>833.19</v>
      </c>
      <c r="S150" s="1" t="s">
        <v>4</v>
      </c>
      <c r="T150" s="2" t="s">
        <v>11</v>
      </c>
      <c r="U150" s="2">
        <v>10321</v>
      </c>
      <c r="V150" s="2">
        <v>659.21</v>
      </c>
      <c r="X150" s="1" t="s">
        <v>3</v>
      </c>
      <c r="Y150" s="2" t="s">
        <v>11</v>
      </c>
      <c r="Z150" s="2">
        <v>10173</v>
      </c>
      <c r="AA150" s="2">
        <v>536.63</v>
      </c>
    </row>
    <row r="151" spans="9:27" x14ac:dyDescent="0.2">
      <c r="I151" s="1" t="s">
        <v>5</v>
      </c>
      <c r="J151" s="2" t="s">
        <v>7</v>
      </c>
      <c r="K151" s="2">
        <v>17645</v>
      </c>
      <c r="L151" s="2">
        <v>2465.7800000000002</v>
      </c>
      <c r="N151" s="1" t="s">
        <v>6</v>
      </c>
      <c r="O151" s="2" t="s">
        <v>9</v>
      </c>
      <c r="P151" s="2">
        <v>17909</v>
      </c>
      <c r="Q151" s="2">
        <v>208.94</v>
      </c>
      <c r="S151" s="1" t="s">
        <v>4</v>
      </c>
      <c r="T151" s="2" t="s">
        <v>9</v>
      </c>
      <c r="U151" s="2">
        <v>14063</v>
      </c>
      <c r="V151" s="2">
        <v>598.67999999999995</v>
      </c>
      <c r="X151" s="1" t="s">
        <v>3</v>
      </c>
      <c r="Y151" s="2" t="s">
        <v>12</v>
      </c>
      <c r="Z151" s="2">
        <v>10317</v>
      </c>
      <c r="AA151" s="2">
        <v>3641.29</v>
      </c>
    </row>
    <row r="152" spans="9:27" x14ac:dyDescent="0.2">
      <c r="I152" s="1" t="s">
        <v>5</v>
      </c>
      <c r="J152" s="2" t="s">
        <v>9</v>
      </c>
      <c r="K152" s="2">
        <v>17542</v>
      </c>
      <c r="L152" s="2">
        <v>4385.5</v>
      </c>
      <c r="N152" s="1" t="s">
        <v>6</v>
      </c>
      <c r="O152" s="2" t="s">
        <v>9</v>
      </c>
      <c r="P152" s="2">
        <v>13519</v>
      </c>
      <c r="Q152" s="2">
        <v>428.1</v>
      </c>
      <c r="S152" s="1" t="s">
        <v>4</v>
      </c>
      <c r="T152" s="2" t="s">
        <v>8</v>
      </c>
      <c r="U152" s="2">
        <v>18660</v>
      </c>
      <c r="V152" s="2">
        <v>1642.08</v>
      </c>
      <c r="X152" s="1" t="s">
        <v>3</v>
      </c>
      <c r="Y152" s="2" t="s">
        <v>8</v>
      </c>
      <c r="Z152" s="2">
        <v>17850</v>
      </c>
      <c r="AA152" s="2">
        <v>2177.6999999999998</v>
      </c>
    </row>
    <row r="153" spans="9:27" x14ac:dyDescent="0.2">
      <c r="I153" s="1" t="s">
        <v>5</v>
      </c>
      <c r="J153" s="2" t="s">
        <v>9</v>
      </c>
      <c r="K153" s="2">
        <v>17455</v>
      </c>
      <c r="L153" s="2">
        <v>1745.5</v>
      </c>
      <c r="N153" s="1" t="s">
        <v>6</v>
      </c>
      <c r="O153" s="2" t="s">
        <v>11</v>
      </c>
      <c r="P153" s="2">
        <v>14451</v>
      </c>
      <c r="Q153" s="2">
        <v>1983</v>
      </c>
      <c r="S153" s="1" t="s">
        <v>4</v>
      </c>
      <c r="T153" s="2" t="s">
        <v>12</v>
      </c>
      <c r="U153" s="2">
        <v>19158</v>
      </c>
      <c r="V153" s="2">
        <v>4274.63</v>
      </c>
      <c r="X153" s="1" t="s">
        <v>3</v>
      </c>
      <c r="Y153" s="2" t="s">
        <v>10</v>
      </c>
      <c r="Z153" s="2">
        <v>11439</v>
      </c>
      <c r="AA153" s="2">
        <v>726.71</v>
      </c>
    </row>
    <row r="154" spans="9:27" x14ac:dyDescent="0.2">
      <c r="I154" s="1" t="s">
        <v>5</v>
      </c>
      <c r="J154" s="2" t="s">
        <v>7</v>
      </c>
      <c r="K154" s="2">
        <v>19656</v>
      </c>
      <c r="L154" s="2">
        <v>4319.28</v>
      </c>
      <c r="N154" s="1" t="s">
        <v>6</v>
      </c>
      <c r="O154" s="2" t="s">
        <v>9</v>
      </c>
      <c r="P154" s="2">
        <v>12369</v>
      </c>
      <c r="Q154" s="2">
        <v>20.61</v>
      </c>
      <c r="S154" s="1" t="s">
        <v>4</v>
      </c>
      <c r="T154" s="2" t="s">
        <v>8</v>
      </c>
      <c r="U154" s="2">
        <v>15938</v>
      </c>
      <c r="V154" s="2">
        <v>605.64</v>
      </c>
      <c r="X154" s="1" t="s">
        <v>3</v>
      </c>
      <c r="Y154" s="2" t="s">
        <v>10</v>
      </c>
      <c r="Z154" s="2">
        <v>19894</v>
      </c>
      <c r="AA154" s="2">
        <v>468.09</v>
      </c>
    </row>
    <row r="155" spans="9:27" x14ac:dyDescent="0.2">
      <c r="I155" s="1" t="s">
        <v>5</v>
      </c>
      <c r="J155" s="2" t="s">
        <v>12</v>
      </c>
      <c r="K155" s="2">
        <v>19232</v>
      </c>
      <c r="L155" s="2">
        <v>1472.77</v>
      </c>
      <c r="N155" s="1" t="s">
        <v>6</v>
      </c>
      <c r="O155" s="2" t="s">
        <v>12</v>
      </c>
      <c r="P155" s="2">
        <v>17671</v>
      </c>
      <c r="Q155" s="2">
        <v>2058.4299999999998</v>
      </c>
      <c r="S155" s="1" t="s">
        <v>4</v>
      </c>
      <c r="T155" s="2" t="s">
        <v>8</v>
      </c>
      <c r="U155" s="2">
        <v>18429</v>
      </c>
      <c r="V155" s="2">
        <v>-36.86</v>
      </c>
      <c r="X155" s="1" t="s">
        <v>3</v>
      </c>
      <c r="Y155" s="2" t="s">
        <v>11</v>
      </c>
      <c r="Z155" s="2">
        <v>12184</v>
      </c>
      <c r="AA155" s="2">
        <v>33.51</v>
      </c>
    </row>
    <row r="156" spans="9:27" x14ac:dyDescent="0.2">
      <c r="I156" s="1" t="s">
        <v>5</v>
      </c>
      <c r="J156" s="2" t="s">
        <v>12</v>
      </c>
      <c r="K156" s="2">
        <v>19061</v>
      </c>
      <c r="L156" s="2">
        <v>4318.82</v>
      </c>
      <c r="N156" s="1" t="s">
        <v>6</v>
      </c>
      <c r="O156" s="2" t="s">
        <v>12</v>
      </c>
      <c r="P156" s="2">
        <v>13972</v>
      </c>
      <c r="Q156" s="2">
        <v>1348.11</v>
      </c>
      <c r="S156" s="1" t="s">
        <v>4</v>
      </c>
      <c r="T156" s="2" t="s">
        <v>11</v>
      </c>
      <c r="U156" s="2">
        <v>17530</v>
      </c>
      <c r="V156" s="2">
        <v>3573.86</v>
      </c>
      <c r="X156" s="1" t="s">
        <v>3</v>
      </c>
      <c r="Y156" s="2" t="s">
        <v>7</v>
      </c>
      <c r="Z156" s="2">
        <v>13639</v>
      </c>
      <c r="AA156" s="2">
        <v>250.05</v>
      </c>
    </row>
    <row r="157" spans="9:27" x14ac:dyDescent="0.2">
      <c r="I157" s="1" t="s">
        <v>5</v>
      </c>
      <c r="J157" s="2" t="s">
        <v>11</v>
      </c>
      <c r="K157" s="2">
        <v>18070</v>
      </c>
      <c r="L157" s="2">
        <v>885.43</v>
      </c>
      <c r="N157" s="1" t="s">
        <v>6</v>
      </c>
      <c r="O157" s="2" t="s">
        <v>7</v>
      </c>
      <c r="P157" s="2">
        <v>19232</v>
      </c>
      <c r="Q157" s="2">
        <v>896.04</v>
      </c>
      <c r="S157" s="1" t="s">
        <v>4</v>
      </c>
      <c r="T157" s="2" t="s">
        <v>10</v>
      </c>
      <c r="U157" s="2">
        <v>12672</v>
      </c>
      <c r="V157" s="2">
        <v>2189.44</v>
      </c>
      <c r="X157" s="1" t="s">
        <v>3</v>
      </c>
      <c r="Y157" s="2" t="s">
        <v>12</v>
      </c>
      <c r="Z157" s="2">
        <v>18257</v>
      </c>
      <c r="AA157" s="2">
        <v>601.41</v>
      </c>
    </row>
    <row r="158" spans="9:27" x14ac:dyDescent="0.2">
      <c r="I158" s="1" t="s">
        <v>5</v>
      </c>
      <c r="J158" s="2" t="s">
        <v>10</v>
      </c>
      <c r="K158" s="2">
        <v>14306</v>
      </c>
      <c r="L158" s="2">
        <v>672.77</v>
      </c>
      <c r="N158" s="1" t="s">
        <v>6</v>
      </c>
      <c r="O158" s="2" t="s">
        <v>9</v>
      </c>
      <c r="P158" s="2">
        <v>14492</v>
      </c>
      <c r="Q158" s="2">
        <v>893.67</v>
      </c>
      <c r="S158" s="1" t="s">
        <v>4</v>
      </c>
      <c r="T158" s="2" t="s">
        <v>9</v>
      </c>
      <c r="U158" s="2">
        <v>11794</v>
      </c>
      <c r="V158" s="2">
        <v>384.15</v>
      </c>
      <c r="X158" s="1" t="s">
        <v>3</v>
      </c>
      <c r="Y158" s="2" t="s">
        <v>11</v>
      </c>
      <c r="Z158" s="2">
        <v>10588</v>
      </c>
      <c r="AA158" s="2">
        <v>240.88</v>
      </c>
    </row>
    <row r="159" spans="9:27" x14ac:dyDescent="0.2">
      <c r="I159" s="1" t="s">
        <v>5</v>
      </c>
      <c r="J159" s="2" t="s">
        <v>7</v>
      </c>
      <c r="K159" s="2">
        <v>14358</v>
      </c>
      <c r="L159" s="2">
        <v>3585.82</v>
      </c>
      <c r="N159" s="1" t="s">
        <v>6</v>
      </c>
      <c r="O159" s="2" t="s">
        <v>8</v>
      </c>
      <c r="P159" s="2">
        <v>11684</v>
      </c>
      <c r="Q159" s="2">
        <v>80.89</v>
      </c>
      <c r="S159" s="1" t="s">
        <v>4</v>
      </c>
      <c r="T159" s="2" t="s">
        <v>9</v>
      </c>
      <c r="U159" s="2">
        <v>13656</v>
      </c>
      <c r="V159" s="2">
        <v>2220.08</v>
      </c>
      <c r="X159" s="1" t="s">
        <v>3</v>
      </c>
      <c r="Y159" s="2" t="s">
        <v>11</v>
      </c>
      <c r="Z159" s="2">
        <v>18246</v>
      </c>
      <c r="AA159" s="2">
        <v>-132.28</v>
      </c>
    </row>
    <row r="160" spans="9:27" x14ac:dyDescent="0.2">
      <c r="I160" s="1" t="s">
        <v>5</v>
      </c>
      <c r="J160" s="2" t="s">
        <v>8</v>
      </c>
      <c r="K160" s="2">
        <v>10675</v>
      </c>
      <c r="L160" s="2">
        <v>-241.97</v>
      </c>
      <c r="N160" s="1" t="s">
        <v>6</v>
      </c>
      <c r="O160" s="2" t="s">
        <v>9</v>
      </c>
      <c r="P160" s="2">
        <v>15432</v>
      </c>
      <c r="Q160" s="2">
        <v>25.72</v>
      </c>
      <c r="S160" s="1" t="s">
        <v>4</v>
      </c>
      <c r="T160" s="2" t="s">
        <v>11</v>
      </c>
      <c r="U160" s="2">
        <v>17889</v>
      </c>
      <c r="V160" s="2">
        <v>605.91999999999996</v>
      </c>
      <c r="X160" s="1" t="s">
        <v>3</v>
      </c>
      <c r="Y160" s="2" t="s">
        <v>9</v>
      </c>
      <c r="Z160" s="2">
        <v>15363</v>
      </c>
      <c r="AA160" s="2">
        <v>1457.01</v>
      </c>
    </row>
    <row r="161" spans="9:27" x14ac:dyDescent="0.2">
      <c r="I161" s="1" t="s">
        <v>5</v>
      </c>
      <c r="J161" s="2" t="s">
        <v>8</v>
      </c>
      <c r="K161" s="2">
        <v>14403</v>
      </c>
      <c r="L161" s="2">
        <v>3274.28</v>
      </c>
      <c r="N161" s="1" t="s">
        <v>6</v>
      </c>
      <c r="O161" s="2" t="s">
        <v>12</v>
      </c>
      <c r="P161" s="2">
        <v>13162</v>
      </c>
      <c r="Q161" s="2">
        <v>611.86</v>
      </c>
      <c r="S161" s="1" t="s">
        <v>4</v>
      </c>
      <c r="T161" s="2" t="s">
        <v>11</v>
      </c>
      <c r="U161" s="2">
        <v>18738</v>
      </c>
      <c r="V161" s="2">
        <v>1009.43</v>
      </c>
      <c r="X161" s="1" t="s">
        <v>3</v>
      </c>
      <c r="Y161" s="2" t="s">
        <v>11</v>
      </c>
      <c r="Z161" s="2">
        <v>14900</v>
      </c>
      <c r="AA161" s="2">
        <v>4063.97</v>
      </c>
    </row>
    <row r="162" spans="9:27" x14ac:dyDescent="0.2">
      <c r="I162" s="1" t="s">
        <v>5</v>
      </c>
      <c r="J162" s="2" t="s">
        <v>10</v>
      </c>
      <c r="K162" s="2">
        <v>10666</v>
      </c>
      <c r="L162" s="2">
        <v>608.25</v>
      </c>
      <c r="N162" s="1" t="s">
        <v>6</v>
      </c>
      <c r="O162" s="2" t="s">
        <v>12</v>
      </c>
      <c r="P162" s="2">
        <v>14520</v>
      </c>
      <c r="Q162" s="2">
        <v>94.18</v>
      </c>
      <c r="S162" s="1" t="s">
        <v>4</v>
      </c>
      <c r="T162" s="2" t="s">
        <v>11</v>
      </c>
      <c r="U162" s="2">
        <v>10480</v>
      </c>
      <c r="V162" s="2">
        <v>459.77</v>
      </c>
      <c r="X162" s="1" t="s">
        <v>3</v>
      </c>
      <c r="Y162" s="2" t="s">
        <v>12</v>
      </c>
      <c r="Z162" s="2">
        <v>19373</v>
      </c>
      <c r="AA162" s="2">
        <v>4512.7700000000004</v>
      </c>
    </row>
    <row r="163" spans="9:27" x14ac:dyDescent="0.2">
      <c r="I163" s="1" t="s">
        <v>5</v>
      </c>
      <c r="J163" s="2" t="s">
        <v>10</v>
      </c>
      <c r="K163" s="2">
        <v>12623</v>
      </c>
      <c r="L163" s="2">
        <v>1224.77</v>
      </c>
      <c r="N163" s="1" t="s">
        <v>6</v>
      </c>
      <c r="O163" s="2" t="s">
        <v>12</v>
      </c>
      <c r="P163" s="2">
        <v>16152</v>
      </c>
      <c r="Q163" s="2">
        <v>912.37</v>
      </c>
      <c r="S163" s="1" t="s">
        <v>4</v>
      </c>
      <c r="T163" s="2" t="s">
        <v>7</v>
      </c>
      <c r="U163" s="2">
        <v>11133</v>
      </c>
      <c r="V163" s="2">
        <v>37.11</v>
      </c>
      <c r="X163" s="1" t="s">
        <v>3</v>
      </c>
      <c r="Y163" s="2" t="s">
        <v>12</v>
      </c>
      <c r="Z163" s="2">
        <v>18958</v>
      </c>
      <c r="AA163" s="2">
        <v>1761.98</v>
      </c>
    </row>
    <row r="164" spans="9:27" x14ac:dyDescent="0.2">
      <c r="I164" s="1" t="s">
        <v>5</v>
      </c>
      <c r="J164" s="2" t="s">
        <v>7</v>
      </c>
      <c r="K164" s="2">
        <v>14283</v>
      </c>
      <c r="L164" s="2">
        <v>2424.4499999999998</v>
      </c>
      <c r="N164" s="1" t="s">
        <v>6</v>
      </c>
      <c r="O164" s="2" t="s">
        <v>10</v>
      </c>
      <c r="P164" s="2">
        <v>17916</v>
      </c>
      <c r="Q164" s="2">
        <v>419.5</v>
      </c>
      <c r="S164" s="1" t="s">
        <v>4</v>
      </c>
      <c r="T164" s="2" t="s">
        <v>7</v>
      </c>
      <c r="U164" s="2">
        <v>14525</v>
      </c>
      <c r="V164" s="2">
        <v>2372.42</v>
      </c>
      <c r="X164" s="1" t="s">
        <v>3</v>
      </c>
      <c r="Y164" s="2" t="s">
        <v>8</v>
      </c>
      <c r="Z164" s="2">
        <v>19295</v>
      </c>
      <c r="AA164" s="2">
        <v>9300.19</v>
      </c>
    </row>
    <row r="165" spans="9:27" x14ac:dyDescent="0.2">
      <c r="I165" s="1" t="s">
        <v>5</v>
      </c>
      <c r="J165" s="2" t="s">
        <v>10</v>
      </c>
      <c r="K165" s="2">
        <v>12617</v>
      </c>
      <c r="L165" s="2">
        <v>1855.04</v>
      </c>
      <c r="N165" s="1" t="s">
        <v>6</v>
      </c>
      <c r="O165" s="2" t="s">
        <v>7</v>
      </c>
      <c r="P165" s="2">
        <v>19316</v>
      </c>
      <c r="Q165" s="2">
        <v>320.47000000000003</v>
      </c>
      <c r="S165" s="1" t="s">
        <v>4</v>
      </c>
      <c r="T165" s="2" t="s">
        <v>7</v>
      </c>
      <c r="U165" s="2">
        <v>14829</v>
      </c>
      <c r="V165" s="2">
        <v>494.3</v>
      </c>
      <c r="X165" s="1" t="s">
        <v>3</v>
      </c>
      <c r="Y165" s="2" t="s">
        <v>7</v>
      </c>
      <c r="Z165" s="2">
        <v>19061</v>
      </c>
      <c r="AA165" s="2">
        <v>349.45</v>
      </c>
    </row>
    <row r="166" spans="9:27" x14ac:dyDescent="0.2">
      <c r="I166" s="1" t="s">
        <v>5</v>
      </c>
      <c r="J166" s="2" t="s">
        <v>10</v>
      </c>
      <c r="K166" s="2">
        <v>19262</v>
      </c>
      <c r="L166" s="2">
        <v>1483.69</v>
      </c>
      <c r="N166" s="1" t="s">
        <v>6</v>
      </c>
      <c r="O166" s="2" t="s">
        <v>10</v>
      </c>
      <c r="P166" s="2">
        <v>12748</v>
      </c>
      <c r="Q166" s="2">
        <v>680.93</v>
      </c>
      <c r="S166" s="1" t="s">
        <v>4</v>
      </c>
      <c r="T166" s="2" t="s">
        <v>7</v>
      </c>
      <c r="U166" s="2">
        <v>11389</v>
      </c>
      <c r="V166" s="2">
        <v>1176.8599999999999</v>
      </c>
      <c r="X166" s="1" t="s">
        <v>3</v>
      </c>
      <c r="Y166" s="2" t="s">
        <v>10</v>
      </c>
      <c r="Z166" s="2">
        <v>16116</v>
      </c>
      <c r="AA166" s="2">
        <v>3602.4</v>
      </c>
    </row>
    <row r="167" spans="9:27" x14ac:dyDescent="0.2">
      <c r="I167" s="1" t="s">
        <v>5</v>
      </c>
      <c r="J167" s="2" t="s">
        <v>10</v>
      </c>
      <c r="K167" s="2">
        <v>17208</v>
      </c>
      <c r="L167" s="2">
        <v>2185.88</v>
      </c>
      <c r="N167" s="1" t="s">
        <v>6</v>
      </c>
      <c r="O167" s="2" t="s">
        <v>10</v>
      </c>
      <c r="P167" s="2">
        <v>16202</v>
      </c>
      <c r="Q167" s="2">
        <v>3295.72</v>
      </c>
      <c r="S167" s="1" t="s">
        <v>4</v>
      </c>
      <c r="T167" s="2" t="s">
        <v>12</v>
      </c>
      <c r="U167" s="2">
        <v>14087</v>
      </c>
      <c r="V167" s="2">
        <v>607.5</v>
      </c>
      <c r="X167" s="1" t="s">
        <v>3</v>
      </c>
      <c r="Y167" s="2" t="s">
        <v>10</v>
      </c>
      <c r="Z167" s="2">
        <v>17475</v>
      </c>
      <c r="AA167" s="2">
        <v>760.68</v>
      </c>
    </row>
    <row r="168" spans="9:27" x14ac:dyDescent="0.2">
      <c r="I168" s="1" t="s">
        <v>5</v>
      </c>
      <c r="J168" s="2" t="s">
        <v>7</v>
      </c>
      <c r="K168" s="2">
        <v>12723</v>
      </c>
      <c r="L168" s="2">
        <v>251.2</v>
      </c>
      <c r="N168" s="1" t="s">
        <v>6</v>
      </c>
      <c r="O168" s="2" t="s">
        <v>10</v>
      </c>
      <c r="P168" s="2">
        <v>14313</v>
      </c>
      <c r="Q168" s="2">
        <v>1050.78</v>
      </c>
      <c r="S168" s="1" t="s">
        <v>4</v>
      </c>
      <c r="T168" s="2" t="s">
        <v>7</v>
      </c>
      <c r="U168" s="2">
        <v>13295</v>
      </c>
      <c r="V168" s="2">
        <v>1107.92</v>
      </c>
      <c r="X168" s="1" t="s">
        <v>3</v>
      </c>
      <c r="Y168" s="2" t="s">
        <v>11</v>
      </c>
      <c r="Z168" s="2">
        <v>10864</v>
      </c>
      <c r="AA168" s="2">
        <v>573.08000000000004</v>
      </c>
    </row>
    <row r="169" spans="9:27" x14ac:dyDescent="0.2">
      <c r="I169" s="1" t="s">
        <v>5</v>
      </c>
      <c r="J169" s="2" t="s">
        <v>11</v>
      </c>
      <c r="K169" s="2">
        <v>10876</v>
      </c>
      <c r="L169" s="2">
        <v>967.96</v>
      </c>
      <c r="N169" s="1" t="s">
        <v>6</v>
      </c>
      <c r="O169" s="2" t="s">
        <v>10</v>
      </c>
      <c r="P169" s="2">
        <v>16695</v>
      </c>
      <c r="Q169" s="2">
        <v>1726.51</v>
      </c>
      <c r="S169" s="1" t="s">
        <v>4</v>
      </c>
      <c r="T169" s="2" t="s">
        <v>10</v>
      </c>
      <c r="U169" s="2">
        <v>10857</v>
      </c>
      <c r="V169" s="2">
        <v>1441.57</v>
      </c>
      <c r="X169" s="1" t="s">
        <v>3</v>
      </c>
      <c r="Y169" s="2" t="s">
        <v>7</v>
      </c>
      <c r="Z169" s="2">
        <v>19841</v>
      </c>
      <c r="AA169" s="2">
        <v>1157.3900000000001</v>
      </c>
    </row>
    <row r="170" spans="9:27" x14ac:dyDescent="0.2">
      <c r="I170" s="1" t="s">
        <v>5</v>
      </c>
      <c r="J170" s="2" t="s">
        <v>10</v>
      </c>
      <c r="K170" s="2">
        <v>11136</v>
      </c>
      <c r="L170" s="2">
        <v>300.97000000000003</v>
      </c>
      <c r="N170" s="1" t="s">
        <v>6</v>
      </c>
      <c r="O170" s="2" t="s">
        <v>12</v>
      </c>
      <c r="P170" s="2">
        <v>12547</v>
      </c>
      <c r="Q170" s="2">
        <v>1837.97</v>
      </c>
      <c r="S170" s="1" t="s">
        <v>4</v>
      </c>
      <c r="T170" s="2" t="s">
        <v>10</v>
      </c>
      <c r="U170" s="2">
        <v>19668</v>
      </c>
      <c r="V170" s="2">
        <v>1038.03</v>
      </c>
      <c r="X170" s="1" t="s">
        <v>3</v>
      </c>
      <c r="Y170" s="2" t="s">
        <v>8</v>
      </c>
      <c r="Z170" s="2">
        <v>15768</v>
      </c>
      <c r="AA170" s="2">
        <v>1608.34</v>
      </c>
    </row>
    <row r="171" spans="9:27" x14ac:dyDescent="0.2">
      <c r="I171" s="1" t="s">
        <v>5</v>
      </c>
      <c r="J171" s="2" t="s">
        <v>8</v>
      </c>
      <c r="K171" s="2">
        <v>17296</v>
      </c>
      <c r="L171" s="2">
        <v>3067.16</v>
      </c>
      <c r="N171" s="1" t="s">
        <v>6</v>
      </c>
      <c r="O171" s="2" t="s">
        <v>12</v>
      </c>
      <c r="P171" s="2">
        <v>16104</v>
      </c>
      <c r="Q171" s="2">
        <v>104.46</v>
      </c>
      <c r="S171" s="1" t="s">
        <v>4</v>
      </c>
      <c r="T171" s="2" t="s">
        <v>9</v>
      </c>
      <c r="U171" s="2">
        <v>17747</v>
      </c>
      <c r="V171" s="2">
        <v>1820.34</v>
      </c>
      <c r="X171" s="1" t="s">
        <v>3</v>
      </c>
      <c r="Y171" s="2" t="s">
        <v>8</v>
      </c>
      <c r="Z171" s="2">
        <v>10343</v>
      </c>
      <c r="AA171" s="2">
        <v>1054.99</v>
      </c>
    </row>
    <row r="172" spans="9:27" x14ac:dyDescent="0.2">
      <c r="I172" s="1" t="s">
        <v>5</v>
      </c>
      <c r="J172" s="2" t="s">
        <v>11</v>
      </c>
      <c r="K172" s="2">
        <v>19949</v>
      </c>
      <c r="L172" s="2">
        <v>977.5</v>
      </c>
      <c r="N172" s="1" t="s">
        <v>6</v>
      </c>
      <c r="O172" s="2" t="s">
        <v>10</v>
      </c>
      <c r="P172" s="2">
        <v>18076</v>
      </c>
      <c r="Q172" s="2">
        <v>604</v>
      </c>
      <c r="S172" s="1" t="s">
        <v>4</v>
      </c>
      <c r="T172" s="2" t="s">
        <v>8</v>
      </c>
      <c r="U172" s="2">
        <v>10591</v>
      </c>
      <c r="V172" s="2">
        <v>508.37</v>
      </c>
      <c r="X172" s="1" t="s">
        <v>3</v>
      </c>
      <c r="Y172" s="2" t="s">
        <v>9</v>
      </c>
      <c r="Z172" s="2">
        <v>12255</v>
      </c>
      <c r="AA172" s="2">
        <v>794.6</v>
      </c>
    </row>
    <row r="173" spans="9:27" x14ac:dyDescent="0.2">
      <c r="I173" s="1" t="s">
        <v>5</v>
      </c>
      <c r="J173" s="2" t="s">
        <v>10</v>
      </c>
      <c r="K173" s="2">
        <v>17414</v>
      </c>
      <c r="L173" s="2">
        <v>470.65</v>
      </c>
      <c r="N173" s="1" t="s">
        <v>6</v>
      </c>
      <c r="O173" s="2" t="s">
        <v>7</v>
      </c>
      <c r="P173" s="2">
        <v>11778</v>
      </c>
      <c r="Q173" s="2">
        <v>1844.33</v>
      </c>
      <c r="S173" s="1" t="s">
        <v>4</v>
      </c>
      <c r="T173" s="2" t="s">
        <v>9</v>
      </c>
      <c r="U173" s="2">
        <v>17808</v>
      </c>
      <c r="V173" s="2">
        <v>1648.51</v>
      </c>
      <c r="X173" s="1" t="s">
        <v>3</v>
      </c>
      <c r="Y173" s="2" t="s">
        <v>7</v>
      </c>
      <c r="Z173" s="2">
        <v>12652</v>
      </c>
      <c r="AA173" s="2">
        <v>611.51</v>
      </c>
    </row>
    <row r="174" spans="9:27" x14ac:dyDescent="0.2">
      <c r="I174" s="1" t="s">
        <v>5</v>
      </c>
      <c r="J174" s="2" t="s">
        <v>7</v>
      </c>
      <c r="K174" s="2">
        <v>10827</v>
      </c>
      <c r="L174" s="2">
        <v>1404.73</v>
      </c>
      <c r="N174" s="1" t="s">
        <v>6</v>
      </c>
      <c r="O174" s="2" t="s">
        <v>8</v>
      </c>
      <c r="P174" s="2">
        <v>19062</v>
      </c>
      <c r="Q174" s="2">
        <v>513.21</v>
      </c>
      <c r="S174" s="1" t="s">
        <v>4</v>
      </c>
      <c r="T174" s="2" t="s">
        <v>10</v>
      </c>
      <c r="U174" s="2">
        <v>13396</v>
      </c>
      <c r="V174" s="2">
        <v>3788.09</v>
      </c>
      <c r="X174" s="1" t="s">
        <v>3</v>
      </c>
      <c r="Y174" s="2" t="s">
        <v>11</v>
      </c>
      <c r="Z174" s="2">
        <v>17453</v>
      </c>
      <c r="AA174" s="2">
        <v>2665.95</v>
      </c>
    </row>
    <row r="175" spans="9:27" x14ac:dyDescent="0.2">
      <c r="I175" s="1" t="s">
        <v>5</v>
      </c>
      <c r="J175" s="2" t="s">
        <v>9</v>
      </c>
      <c r="K175" s="2">
        <v>18271</v>
      </c>
      <c r="L175" s="2">
        <v>913.55</v>
      </c>
      <c r="N175" s="1" t="s">
        <v>6</v>
      </c>
      <c r="O175" s="2" t="s">
        <v>9</v>
      </c>
      <c r="P175" s="2">
        <v>11421</v>
      </c>
      <c r="Q175" s="2">
        <v>475.88</v>
      </c>
      <c r="S175" s="1" t="s">
        <v>4</v>
      </c>
      <c r="T175" s="2" t="s">
        <v>8</v>
      </c>
      <c r="U175" s="2">
        <v>13591</v>
      </c>
      <c r="V175" s="2">
        <v>1739.65</v>
      </c>
      <c r="X175" s="1" t="s">
        <v>3</v>
      </c>
      <c r="Y175" s="2" t="s">
        <v>7</v>
      </c>
      <c r="Z175" s="2">
        <v>12135</v>
      </c>
      <c r="AA175" s="2">
        <v>343.82</v>
      </c>
    </row>
    <row r="176" spans="9:27" x14ac:dyDescent="0.2">
      <c r="I176" s="1" t="s">
        <v>5</v>
      </c>
      <c r="J176" s="2" t="s">
        <v>10</v>
      </c>
      <c r="K176" s="2">
        <v>11216</v>
      </c>
      <c r="L176" s="2">
        <v>2097.6999999999998</v>
      </c>
      <c r="N176" s="1" t="s">
        <v>6</v>
      </c>
      <c r="O176" s="2" t="s">
        <v>12</v>
      </c>
      <c r="P176" s="2">
        <v>14766</v>
      </c>
      <c r="Q176" s="2">
        <v>1277.06</v>
      </c>
      <c r="S176" s="1" t="s">
        <v>4</v>
      </c>
      <c r="T176" s="2" t="s">
        <v>7</v>
      </c>
      <c r="U176" s="2">
        <v>16019</v>
      </c>
      <c r="V176" s="2">
        <v>213.59</v>
      </c>
      <c r="X176" s="1" t="s">
        <v>3</v>
      </c>
      <c r="Y176" s="2" t="s">
        <v>7</v>
      </c>
      <c r="Z176" s="2">
        <v>19976</v>
      </c>
      <c r="AA176" s="2">
        <v>-33.29</v>
      </c>
    </row>
    <row r="177" spans="9:27" x14ac:dyDescent="0.2">
      <c r="I177" s="1" t="s">
        <v>5</v>
      </c>
      <c r="J177" s="2" t="s">
        <v>9</v>
      </c>
      <c r="K177" s="2">
        <v>11805</v>
      </c>
      <c r="L177" s="2">
        <v>118.05</v>
      </c>
      <c r="N177" s="1" t="s">
        <v>6</v>
      </c>
      <c r="O177" s="2" t="s">
        <v>9</v>
      </c>
      <c r="P177" s="2">
        <v>11105</v>
      </c>
      <c r="Q177" s="2">
        <v>1684.26</v>
      </c>
      <c r="S177" s="1" t="s">
        <v>4</v>
      </c>
      <c r="T177" s="2" t="s">
        <v>12</v>
      </c>
      <c r="U177" s="2">
        <v>14538</v>
      </c>
      <c r="V177" s="2">
        <v>2662.27</v>
      </c>
      <c r="X177" s="1" t="s">
        <v>3</v>
      </c>
      <c r="Y177" s="2" t="s">
        <v>9</v>
      </c>
      <c r="Z177" s="2">
        <v>18657</v>
      </c>
      <c r="AA177" s="2">
        <v>6247.09</v>
      </c>
    </row>
    <row r="178" spans="9:27" x14ac:dyDescent="0.2">
      <c r="I178" s="1" t="s">
        <v>5</v>
      </c>
      <c r="J178" s="2" t="s">
        <v>10</v>
      </c>
      <c r="K178" s="2">
        <v>18733</v>
      </c>
      <c r="L178" s="2">
        <v>2004.94</v>
      </c>
      <c r="N178" s="1" t="s">
        <v>6</v>
      </c>
      <c r="O178" s="2" t="s">
        <v>9</v>
      </c>
      <c r="P178" s="2">
        <v>14365</v>
      </c>
      <c r="Q178" s="2">
        <v>311.24</v>
      </c>
      <c r="S178" s="1" t="s">
        <v>4</v>
      </c>
      <c r="T178" s="2" t="s">
        <v>7</v>
      </c>
      <c r="U178" s="2">
        <v>19469</v>
      </c>
      <c r="V178" s="2">
        <v>2011.8</v>
      </c>
      <c r="X178" s="1" t="s">
        <v>3</v>
      </c>
      <c r="Y178" s="2" t="s">
        <v>7</v>
      </c>
      <c r="Z178" s="2">
        <v>12891</v>
      </c>
      <c r="AA178" s="2">
        <v>236.33</v>
      </c>
    </row>
    <row r="179" spans="9:27" x14ac:dyDescent="0.2">
      <c r="I179" s="1" t="s">
        <v>5</v>
      </c>
      <c r="J179" s="2" t="s">
        <v>9</v>
      </c>
      <c r="K179" s="2">
        <v>11858</v>
      </c>
      <c r="L179" s="2">
        <v>830.06</v>
      </c>
      <c r="N179" s="1" t="s">
        <v>6</v>
      </c>
      <c r="O179" s="2" t="s">
        <v>9</v>
      </c>
      <c r="P179" s="2">
        <v>11682</v>
      </c>
      <c r="Q179" s="2">
        <v>19.47</v>
      </c>
      <c r="S179" s="1" t="s">
        <v>4</v>
      </c>
      <c r="T179" s="2" t="s">
        <v>7</v>
      </c>
      <c r="U179" s="2">
        <v>19075</v>
      </c>
      <c r="V179" s="2">
        <v>1017.33</v>
      </c>
      <c r="X179" s="1" t="s">
        <v>3</v>
      </c>
      <c r="Y179" s="2" t="s">
        <v>11</v>
      </c>
      <c r="Z179" s="2">
        <v>12934</v>
      </c>
      <c r="AA179" s="2">
        <v>1975.67</v>
      </c>
    </row>
    <row r="180" spans="9:27" x14ac:dyDescent="0.2">
      <c r="I180" s="1" t="s">
        <v>5</v>
      </c>
      <c r="J180" s="2" t="s">
        <v>11</v>
      </c>
      <c r="K180" s="2">
        <v>18863</v>
      </c>
      <c r="L180" s="2">
        <v>8658.1200000000008</v>
      </c>
      <c r="N180" s="1" t="s">
        <v>6</v>
      </c>
      <c r="O180" s="2" t="s">
        <v>9</v>
      </c>
      <c r="P180" s="2">
        <v>17087</v>
      </c>
      <c r="Q180" s="2">
        <v>1053.7</v>
      </c>
      <c r="S180" s="1" t="s">
        <v>4</v>
      </c>
      <c r="T180" s="2" t="s">
        <v>12</v>
      </c>
      <c r="U180" s="2">
        <v>18333</v>
      </c>
      <c r="V180" s="2">
        <v>1340.6</v>
      </c>
      <c r="X180" s="1" t="s">
        <v>3</v>
      </c>
      <c r="Y180" s="2" t="s">
        <v>9</v>
      </c>
      <c r="Z180" s="2">
        <v>19167</v>
      </c>
      <c r="AA180" s="2">
        <v>859.42</v>
      </c>
    </row>
    <row r="181" spans="9:27" x14ac:dyDescent="0.2">
      <c r="I181" s="1" t="s">
        <v>5</v>
      </c>
      <c r="J181" s="2" t="s">
        <v>7</v>
      </c>
      <c r="K181" s="2">
        <v>13636</v>
      </c>
      <c r="L181" s="2">
        <v>1496.46</v>
      </c>
      <c r="N181" s="1" t="s">
        <v>6</v>
      </c>
      <c r="O181" s="2" t="s">
        <v>12</v>
      </c>
      <c r="P181" s="2">
        <v>19472</v>
      </c>
      <c r="Q181" s="2">
        <v>321.02</v>
      </c>
      <c r="S181" s="1" t="s">
        <v>4</v>
      </c>
      <c r="T181" s="2" t="s">
        <v>12</v>
      </c>
      <c r="U181" s="2">
        <v>12886</v>
      </c>
      <c r="V181" s="2">
        <v>1200.01</v>
      </c>
      <c r="X181" s="1" t="s">
        <v>3</v>
      </c>
      <c r="Y181" s="2" t="s">
        <v>9</v>
      </c>
      <c r="Z181" s="2">
        <v>17300</v>
      </c>
      <c r="AA181" s="2">
        <v>429.71</v>
      </c>
    </row>
    <row r="182" spans="9:27" x14ac:dyDescent="0.2">
      <c r="I182" s="1" t="s">
        <v>5</v>
      </c>
      <c r="J182" s="2" t="s">
        <v>10</v>
      </c>
      <c r="K182" s="2">
        <v>14393</v>
      </c>
      <c r="L182" s="2">
        <v>676.86</v>
      </c>
      <c r="N182" s="1" t="s">
        <v>6</v>
      </c>
      <c r="O182" s="2" t="s">
        <v>7</v>
      </c>
      <c r="P182" s="2">
        <v>18898</v>
      </c>
      <c r="Q182" s="2">
        <v>3148.24</v>
      </c>
      <c r="S182" s="1" t="s">
        <v>4</v>
      </c>
      <c r="T182" s="2" t="s">
        <v>7</v>
      </c>
      <c r="U182" s="2">
        <v>17792</v>
      </c>
      <c r="V182" s="2">
        <v>770.99</v>
      </c>
      <c r="X182" s="1" t="s">
        <v>3</v>
      </c>
      <c r="Y182" s="2" t="s">
        <v>9</v>
      </c>
      <c r="Z182" s="2">
        <v>13616</v>
      </c>
      <c r="AA182" s="2">
        <v>8235.48</v>
      </c>
    </row>
    <row r="183" spans="9:27" x14ac:dyDescent="0.2">
      <c r="I183" s="1" t="s">
        <v>5</v>
      </c>
      <c r="J183" s="2" t="s">
        <v>11</v>
      </c>
      <c r="K183" s="2">
        <v>18270</v>
      </c>
      <c r="L183" s="2">
        <v>164.43</v>
      </c>
      <c r="N183" s="1" t="s">
        <v>6</v>
      </c>
      <c r="O183" s="2" t="s">
        <v>10</v>
      </c>
      <c r="P183" s="2">
        <v>18465</v>
      </c>
      <c r="Q183" s="2">
        <v>986.3</v>
      </c>
      <c r="S183" s="1" t="s">
        <v>4</v>
      </c>
      <c r="T183" s="2" t="s">
        <v>7</v>
      </c>
      <c r="U183" s="2">
        <v>18754</v>
      </c>
      <c r="V183" s="2">
        <v>1750.37</v>
      </c>
      <c r="X183" s="1" t="s">
        <v>3</v>
      </c>
      <c r="Y183" s="2" t="s">
        <v>10</v>
      </c>
      <c r="Z183" s="2">
        <v>13919</v>
      </c>
      <c r="AA183" s="2">
        <v>466.7</v>
      </c>
    </row>
    <row r="184" spans="9:27" x14ac:dyDescent="0.2">
      <c r="I184" s="1" t="s">
        <v>5</v>
      </c>
      <c r="J184" s="2" t="s">
        <v>9</v>
      </c>
      <c r="K184" s="2">
        <v>15866</v>
      </c>
      <c r="L184" s="2">
        <v>2221.2399999999998</v>
      </c>
      <c r="N184" s="1" t="s">
        <v>6</v>
      </c>
      <c r="O184" s="2" t="s">
        <v>9</v>
      </c>
      <c r="P184" s="2">
        <v>12069</v>
      </c>
      <c r="Q184" s="2">
        <v>2795.98</v>
      </c>
      <c r="S184" s="1" t="s">
        <v>4</v>
      </c>
      <c r="T184" s="2" t="s">
        <v>8</v>
      </c>
      <c r="U184" s="2">
        <v>16574</v>
      </c>
      <c r="V184" s="2">
        <v>1127.03</v>
      </c>
      <c r="X184" s="1" t="s">
        <v>3</v>
      </c>
      <c r="Y184" s="2" t="s">
        <v>12</v>
      </c>
      <c r="Z184" s="2">
        <v>15031</v>
      </c>
      <c r="AA184" s="2">
        <v>7710.02</v>
      </c>
    </row>
    <row r="185" spans="9:27" x14ac:dyDescent="0.2">
      <c r="I185" s="1" t="s">
        <v>5</v>
      </c>
      <c r="J185" s="2" t="s">
        <v>10</v>
      </c>
      <c r="K185" s="2">
        <v>13086</v>
      </c>
      <c r="L185" s="2">
        <v>1138.8399999999999</v>
      </c>
      <c r="N185" s="1" t="s">
        <v>6</v>
      </c>
      <c r="O185" s="2" t="s">
        <v>7</v>
      </c>
      <c r="P185" s="2">
        <v>10554</v>
      </c>
      <c r="Q185" s="2">
        <v>280.64</v>
      </c>
      <c r="S185" s="1" t="s">
        <v>4</v>
      </c>
      <c r="T185" s="2" t="s">
        <v>7</v>
      </c>
      <c r="U185" s="2">
        <v>16432</v>
      </c>
      <c r="V185" s="2">
        <v>1862.29</v>
      </c>
      <c r="X185" s="1" t="s">
        <v>3</v>
      </c>
      <c r="Y185" s="2" t="s">
        <v>9</v>
      </c>
      <c r="Z185" s="2">
        <v>19411</v>
      </c>
      <c r="AA185" s="2">
        <v>4558.45</v>
      </c>
    </row>
    <row r="186" spans="9:27" x14ac:dyDescent="0.2">
      <c r="I186" s="1" t="s">
        <v>5</v>
      </c>
      <c r="J186" s="2" t="s">
        <v>11</v>
      </c>
      <c r="K186" s="2">
        <v>12857</v>
      </c>
      <c r="L186" s="2">
        <v>244.28</v>
      </c>
      <c r="N186" s="1" t="s">
        <v>6</v>
      </c>
      <c r="O186" s="2" t="s">
        <v>9</v>
      </c>
      <c r="P186" s="2">
        <v>19121</v>
      </c>
      <c r="Q186" s="2">
        <v>796.71</v>
      </c>
      <c r="S186" s="1" t="s">
        <v>4</v>
      </c>
      <c r="T186" s="2" t="s">
        <v>8</v>
      </c>
      <c r="U186" s="2">
        <v>15054</v>
      </c>
      <c r="V186" s="2">
        <v>120.43</v>
      </c>
      <c r="X186" s="1" t="s">
        <v>3</v>
      </c>
      <c r="Y186" s="2" t="s">
        <v>9</v>
      </c>
      <c r="Z186" s="2">
        <v>18737</v>
      </c>
      <c r="AA186" s="2">
        <v>2339.1</v>
      </c>
    </row>
    <row r="187" spans="9:27" x14ac:dyDescent="0.2">
      <c r="I187" s="1" t="s">
        <v>5</v>
      </c>
      <c r="J187" s="2" t="s">
        <v>7</v>
      </c>
      <c r="K187" s="2">
        <v>10736</v>
      </c>
      <c r="L187" s="2">
        <v>-2.75</v>
      </c>
      <c r="N187" s="1" t="s">
        <v>6</v>
      </c>
      <c r="O187" s="2" t="s">
        <v>9</v>
      </c>
      <c r="P187" s="2">
        <v>10286</v>
      </c>
      <c r="Q187" s="2">
        <v>942.88</v>
      </c>
      <c r="S187" s="1" t="s">
        <v>4</v>
      </c>
      <c r="T187" s="2" t="s">
        <v>9</v>
      </c>
      <c r="U187" s="2">
        <v>19077</v>
      </c>
      <c r="V187" s="2">
        <v>2719.84</v>
      </c>
      <c r="X187" s="1" t="s">
        <v>3</v>
      </c>
      <c r="Y187" s="2" t="s">
        <v>8</v>
      </c>
      <c r="Z187" s="2">
        <v>15328</v>
      </c>
      <c r="AA187" s="2">
        <v>2023.3</v>
      </c>
    </row>
    <row r="188" spans="9:27" x14ac:dyDescent="0.2">
      <c r="I188" s="1" t="s">
        <v>5</v>
      </c>
      <c r="J188" s="2" t="s">
        <v>11</v>
      </c>
      <c r="K188" s="2">
        <v>16570</v>
      </c>
      <c r="L188" s="2">
        <v>1806.13</v>
      </c>
      <c r="N188" s="1" t="s">
        <v>6</v>
      </c>
      <c r="O188" s="2" t="s">
        <v>12</v>
      </c>
      <c r="P188" s="2">
        <v>14068</v>
      </c>
      <c r="Q188" s="2">
        <v>231.93</v>
      </c>
      <c r="S188" s="1" t="s">
        <v>4</v>
      </c>
      <c r="T188" s="2" t="s">
        <v>11</v>
      </c>
      <c r="U188" s="2">
        <v>18461</v>
      </c>
      <c r="V188" s="2">
        <v>256.07</v>
      </c>
      <c r="X188" s="1" t="s">
        <v>3</v>
      </c>
      <c r="Y188" s="2" t="s">
        <v>10</v>
      </c>
      <c r="Z188" s="2">
        <v>13109</v>
      </c>
      <c r="AA188" s="2">
        <v>439.54</v>
      </c>
    </row>
    <row r="189" spans="9:27" x14ac:dyDescent="0.2">
      <c r="I189" s="1" t="s">
        <v>5</v>
      </c>
      <c r="J189" s="2" t="s">
        <v>8</v>
      </c>
      <c r="K189" s="2">
        <v>19776</v>
      </c>
      <c r="L189" s="2">
        <v>3111.42</v>
      </c>
      <c r="N189" s="1" t="s">
        <v>6</v>
      </c>
      <c r="O189" s="2" t="s">
        <v>9</v>
      </c>
      <c r="P189" s="2">
        <v>14802</v>
      </c>
      <c r="Q189" s="2">
        <v>468.73</v>
      </c>
      <c r="S189" s="1" t="s">
        <v>4</v>
      </c>
      <c r="T189" s="2" t="s">
        <v>7</v>
      </c>
      <c r="U189" s="2">
        <v>10183</v>
      </c>
      <c r="V189" s="2">
        <v>33.94</v>
      </c>
      <c r="X189" s="1" t="s">
        <v>3</v>
      </c>
      <c r="Y189" s="2" t="s">
        <v>10</v>
      </c>
      <c r="Z189" s="2">
        <v>17320</v>
      </c>
      <c r="AA189" s="2">
        <v>1446.73</v>
      </c>
    </row>
    <row r="190" spans="9:27" x14ac:dyDescent="0.2">
      <c r="I190" s="1" t="s">
        <v>5</v>
      </c>
      <c r="J190" s="2" t="s">
        <v>7</v>
      </c>
      <c r="K190" s="2">
        <v>12805</v>
      </c>
      <c r="L190" s="2">
        <v>252.82</v>
      </c>
      <c r="N190" s="1" t="s">
        <v>6</v>
      </c>
      <c r="O190" s="2" t="s">
        <v>11</v>
      </c>
      <c r="P190" s="2">
        <v>12735</v>
      </c>
      <c r="Q190" s="2">
        <v>1874.87</v>
      </c>
      <c r="S190" s="1" t="s">
        <v>4</v>
      </c>
      <c r="T190" s="2" t="s">
        <v>11</v>
      </c>
      <c r="U190" s="2">
        <v>13791</v>
      </c>
      <c r="V190" s="2">
        <v>3225.31</v>
      </c>
      <c r="X190" s="1" t="s">
        <v>3</v>
      </c>
      <c r="Y190" s="2" t="s">
        <v>8</v>
      </c>
      <c r="Z190" s="2">
        <v>16575</v>
      </c>
      <c r="AA190" s="2">
        <v>3845.4</v>
      </c>
    </row>
    <row r="191" spans="9:27" x14ac:dyDescent="0.2">
      <c r="I191" s="1" t="s">
        <v>5</v>
      </c>
      <c r="J191" s="2" t="s">
        <v>12</v>
      </c>
      <c r="K191" s="2">
        <v>10313</v>
      </c>
      <c r="L191" s="2">
        <v>583.5</v>
      </c>
      <c r="N191" s="1" t="s">
        <v>6</v>
      </c>
      <c r="O191" s="2" t="s">
        <v>7</v>
      </c>
      <c r="P191" s="2">
        <v>18479</v>
      </c>
      <c r="Q191" s="2">
        <v>306.58</v>
      </c>
      <c r="S191" s="1" t="s">
        <v>4</v>
      </c>
      <c r="T191" s="2" t="s">
        <v>7</v>
      </c>
      <c r="U191" s="2">
        <v>18233</v>
      </c>
      <c r="V191" s="2">
        <v>425.44</v>
      </c>
      <c r="X191" s="1" t="s">
        <v>3</v>
      </c>
      <c r="Y191" s="2" t="s">
        <v>12</v>
      </c>
      <c r="Z191" s="2">
        <v>12059</v>
      </c>
      <c r="AA191" s="2">
        <v>1120.78</v>
      </c>
    </row>
    <row r="192" spans="9:27" x14ac:dyDescent="0.2">
      <c r="I192" s="1" t="s">
        <v>5</v>
      </c>
      <c r="J192" s="2" t="s">
        <v>9</v>
      </c>
      <c r="K192" s="2">
        <v>16509</v>
      </c>
      <c r="L192" s="2">
        <v>495.27</v>
      </c>
      <c r="N192" s="1" t="s">
        <v>6</v>
      </c>
      <c r="O192" s="2" t="s">
        <v>11</v>
      </c>
      <c r="P192" s="2">
        <v>14401</v>
      </c>
      <c r="Q192" s="2">
        <v>3128.22</v>
      </c>
      <c r="S192" s="1" t="s">
        <v>4</v>
      </c>
      <c r="T192" s="2" t="s">
        <v>12</v>
      </c>
      <c r="U192" s="2">
        <v>13094</v>
      </c>
      <c r="V192" s="2">
        <v>433.74</v>
      </c>
      <c r="X192" s="1" t="s">
        <v>3</v>
      </c>
      <c r="Y192" s="2" t="s">
        <v>10</v>
      </c>
      <c r="Z192" s="2">
        <v>16273</v>
      </c>
      <c r="AA192" s="2">
        <v>871.08</v>
      </c>
    </row>
    <row r="193" spans="9:27" x14ac:dyDescent="0.2">
      <c r="I193" s="1" t="s">
        <v>5</v>
      </c>
      <c r="J193" s="2" t="s">
        <v>8</v>
      </c>
      <c r="K193" s="2">
        <v>19599</v>
      </c>
      <c r="L193" s="2">
        <v>3671.55</v>
      </c>
      <c r="N193" s="1" t="s">
        <v>6</v>
      </c>
      <c r="O193" s="2" t="s">
        <v>7</v>
      </c>
      <c r="P193" s="2">
        <v>19987</v>
      </c>
      <c r="Q193" s="2">
        <v>1131.08</v>
      </c>
      <c r="S193" s="1" t="s">
        <v>4</v>
      </c>
      <c r="T193" s="2" t="s">
        <v>9</v>
      </c>
      <c r="U193" s="2">
        <v>17241</v>
      </c>
      <c r="V193" s="2">
        <v>2285.66</v>
      </c>
      <c r="X193" s="1" t="s">
        <v>3</v>
      </c>
      <c r="Y193" s="2" t="s">
        <v>8</v>
      </c>
      <c r="Z193" s="2">
        <v>19744</v>
      </c>
      <c r="AA193" s="2">
        <v>631.80999999999995</v>
      </c>
    </row>
    <row r="194" spans="9:27" x14ac:dyDescent="0.2">
      <c r="I194" s="1" t="s">
        <v>5</v>
      </c>
      <c r="J194" s="2" t="s">
        <v>12</v>
      </c>
      <c r="K194" s="2">
        <v>11539</v>
      </c>
      <c r="L194" s="2">
        <v>1114.42</v>
      </c>
      <c r="N194" s="1" t="s">
        <v>6</v>
      </c>
      <c r="O194" s="2" t="s">
        <v>11</v>
      </c>
      <c r="P194" s="2">
        <v>16171</v>
      </c>
      <c r="Q194" s="2">
        <v>4806.38</v>
      </c>
      <c r="S194" s="1" t="s">
        <v>4</v>
      </c>
      <c r="T194" s="2" t="s">
        <v>12</v>
      </c>
      <c r="U194" s="2">
        <v>16172</v>
      </c>
      <c r="V194" s="2">
        <v>1344.3</v>
      </c>
      <c r="X194" s="1" t="s">
        <v>3</v>
      </c>
      <c r="Y194" s="2" t="s">
        <v>7</v>
      </c>
      <c r="Z194" s="2">
        <v>14222</v>
      </c>
      <c r="AA194" s="2">
        <v>118.52</v>
      </c>
    </row>
    <row r="195" spans="9:27" x14ac:dyDescent="0.2">
      <c r="I195" s="1" t="s">
        <v>5</v>
      </c>
      <c r="J195" s="2" t="s">
        <v>9</v>
      </c>
      <c r="K195" s="2">
        <v>14143</v>
      </c>
      <c r="L195" s="2">
        <v>282.86</v>
      </c>
      <c r="N195" s="1" t="s">
        <v>6</v>
      </c>
      <c r="O195" s="2" t="s">
        <v>10</v>
      </c>
      <c r="P195" s="2">
        <v>15715</v>
      </c>
      <c r="Q195" s="2">
        <v>367.96</v>
      </c>
      <c r="S195" s="1" t="s">
        <v>4</v>
      </c>
      <c r="T195" s="2" t="s">
        <v>7</v>
      </c>
      <c r="U195" s="2">
        <v>17978</v>
      </c>
      <c r="V195" s="2">
        <v>958.83</v>
      </c>
      <c r="X195" s="1" t="s">
        <v>3</v>
      </c>
      <c r="Y195" s="2" t="s">
        <v>11</v>
      </c>
      <c r="Z195" s="2">
        <v>18200</v>
      </c>
      <c r="AA195" s="2">
        <v>1506.05</v>
      </c>
    </row>
    <row r="196" spans="9:27" x14ac:dyDescent="0.2">
      <c r="I196" s="1" t="s">
        <v>5</v>
      </c>
      <c r="J196" s="2" t="s">
        <v>12</v>
      </c>
      <c r="K196" s="2">
        <v>17442</v>
      </c>
      <c r="L196" s="2">
        <v>3951.99</v>
      </c>
      <c r="N196" s="1" t="s">
        <v>6</v>
      </c>
      <c r="O196" s="2" t="s">
        <v>8</v>
      </c>
      <c r="P196" s="2">
        <v>19391</v>
      </c>
      <c r="Q196" s="2">
        <v>4594.18</v>
      </c>
      <c r="S196" s="1" t="s">
        <v>4</v>
      </c>
      <c r="T196" s="2" t="s">
        <v>8</v>
      </c>
      <c r="U196" s="2">
        <v>11610</v>
      </c>
      <c r="V196" s="2">
        <v>441.18</v>
      </c>
      <c r="X196" s="1" t="s">
        <v>3</v>
      </c>
      <c r="Y196" s="2" t="s">
        <v>7</v>
      </c>
      <c r="Z196" s="2">
        <v>16430</v>
      </c>
      <c r="AA196" s="2">
        <v>7366.12</v>
      </c>
    </row>
    <row r="197" spans="9:27" x14ac:dyDescent="0.2">
      <c r="I197" s="1" t="s">
        <v>5</v>
      </c>
      <c r="J197" s="2" t="s">
        <v>9</v>
      </c>
      <c r="K197" s="2">
        <v>17593</v>
      </c>
      <c r="L197" s="2">
        <v>13898.47</v>
      </c>
      <c r="N197" s="1" t="s">
        <v>6</v>
      </c>
      <c r="O197" s="2" t="s">
        <v>10</v>
      </c>
      <c r="P197" s="2">
        <v>13692</v>
      </c>
      <c r="Q197" s="2">
        <v>457.51</v>
      </c>
      <c r="S197" s="1" t="s">
        <v>4</v>
      </c>
      <c r="T197" s="2" t="s">
        <v>9</v>
      </c>
      <c r="U197" s="2">
        <v>17016</v>
      </c>
      <c r="V197" s="2">
        <v>554.24</v>
      </c>
      <c r="X197" s="1" t="s">
        <v>3</v>
      </c>
      <c r="Y197" s="2" t="s">
        <v>9</v>
      </c>
      <c r="Z197" s="2">
        <v>10241</v>
      </c>
      <c r="AA197" s="2">
        <v>868.83</v>
      </c>
    </row>
    <row r="198" spans="9:27" x14ac:dyDescent="0.2">
      <c r="I198" s="1" t="s">
        <v>5</v>
      </c>
      <c r="J198" s="2" t="s">
        <v>8</v>
      </c>
      <c r="K198" s="2">
        <v>16789</v>
      </c>
      <c r="L198" s="2">
        <v>4320.37</v>
      </c>
      <c r="N198" s="1" t="s">
        <v>6</v>
      </c>
      <c r="O198" s="2" t="s">
        <v>9</v>
      </c>
      <c r="P198" s="2">
        <v>11685</v>
      </c>
      <c r="Q198" s="2">
        <v>837.42</v>
      </c>
      <c r="S198" s="1" t="s">
        <v>4</v>
      </c>
      <c r="T198" s="2" t="s">
        <v>12</v>
      </c>
      <c r="U198" s="2">
        <v>14186</v>
      </c>
      <c r="V198" s="2">
        <v>1604.79</v>
      </c>
      <c r="X198" s="1" t="s">
        <v>3</v>
      </c>
      <c r="Y198" s="2" t="s">
        <v>12</v>
      </c>
      <c r="Z198" s="2">
        <v>13007</v>
      </c>
      <c r="AA198" s="2">
        <v>1469.03</v>
      </c>
    </row>
    <row r="199" spans="9:27" x14ac:dyDescent="0.2">
      <c r="I199" s="1" t="s">
        <v>5</v>
      </c>
      <c r="J199" s="2" t="s">
        <v>8</v>
      </c>
      <c r="K199" s="2">
        <v>16554</v>
      </c>
      <c r="L199" s="2">
        <v>-209.68</v>
      </c>
      <c r="N199" s="1" t="s">
        <v>6</v>
      </c>
      <c r="O199" s="2" t="s">
        <v>7</v>
      </c>
      <c r="P199" s="2">
        <v>13814</v>
      </c>
      <c r="Q199" s="2">
        <v>1058.03</v>
      </c>
      <c r="S199" s="1" t="s">
        <v>4</v>
      </c>
      <c r="T199" s="2" t="s">
        <v>11</v>
      </c>
      <c r="U199" s="2">
        <v>11514</v>
      </c>
      <c r="V199" s="2">
        <v>735.41</v>
      </c>
      <c r="X199" s="1" t="s">
        <v>3</v>
      </c>
      <c r="Y199" s="2" t="s">
        <v>12</v>
      </c>
      <c r="Z199" s="2">
        <v>17119</v>
      </c>
      <c r="AA199" s="2">
        <v>735.11</v>
      </c>
    </row>
    <row r="200" spans="9:27" x14ac:dyDescent="0.2">
      <c r="I200" s="1" t="s">
        <v>5</v>
      </c>
      <c r="J200" s="2" t="s">
        <v>11</v>
      </c>
      <c r="K200" s="2">
        <v>13761</v>
      </c>
      <c r="L200" s="2">
        <v>1637.56</v>
      </c>
      <c r="N200" s="1" t="s">
        <v>6</v>
      </c>
      <c r="O200" s="2" t="s">
        <v>11</v>
      </c>
      <c r="P200" s="2">
        <v>13494</v>
      </c>
      <c r="Q200" s="2">
        <v>9813.14</v>
      </c>
      <c r="S200" s="1" t="s">
        <v>4</v>
      </c>
      <c r="T200" s="2" t="s">
        <v>9</v>
      </c>
      <c r="U200" s="2">
        <v>15209</v>
      </c>
      <c r="V200" s="2">
        <v>1864.19</v>
      </c>
      <c r="X200" s="1" t="s">
        <v>3</v>
      </c>
      <c r="Y200" s="2" t="s">
        <v>11</v>
      </c>
      <c r="Z200" s="2">
        <v>17833</v>
      </c>
      <c r="AA200" s="2">
        <v>2367.33</v>
      </c>
    </row>
    <row r="201" spans="9:27" x14ac:dyDescent="0.2">
      <c r="I201" s="1" t="s">
        <v>5</v>
      </c>
      <c r="J201" s="2" t="s">
        <v>12</v>
      </c>
      <c r="K201" s="2">
        <v>19133</v>
      </c>
      <c r="L201" s="2">
        <v>6631.1</v>
      </c>
      <c r="N201" s="1" t="s">
        <v>6</v>
      </c>
      <c r="O201" s="2" t="s">
        <v>7</v>
      </c>
      <c r="P201" s="2">
        <v>14474</v>
      </c>
      <c r="Q201" s="2">
        <v>819.1</v>
      </c>
      <c r="S201" s="1" t="s">
        <v>4</v>
      </c>
      <c r="T201" s="2" t="s">
        <v>8</v>
      </c>
      <c r="U201" s="2">
        <v>19558</v>
      </c>
      <c r="V201" s="2">
        <v>2894.58</v>
      </c>
      <c r="X201" s="1" t="s">
        <v>3</v>
      </c>
      <c r="Y201" s="2" t="s">
        <v>9</v>
      </c>
      <c r="Z201" s="2">
        <v>10125</v>
      </c>
      <c r="AA201" s="2">
        <v>-52.26</v>
      </c>
    </row>
    <row r="202" spans="9:27" x14ac:dyDescent="0.2">
      <c r="I202" s="1" t="s">
        <v>5</v>
      </c>
      <c r="J202" s="2" t="s">
        <v>7</v>
      </c>
      <c r="K202" s="2">
        <v>10826</v>
      </c>
      <c r="L202" s="2">
        <v>3028.5</v>
      </c>
      <c r="N202" s="1" t="s">
        <v>6</v>
      </c>
      <c r="O202" s="2" t="s">
        <v>9</v>
      </c>
      <c r="P202" s="2">
        <v>19882</v>
      </c>
      <c r="Q202" s="2">
        <v>2021.34</v>
      </c>
      <c r="S202" s="1" t="s">
        <v>4</v>
      </c>
      <c r="T202" s="2" t="s">
        <v>10</v>
      </c>
      <c r="U202" s="2">
        <v>10522</v>
      </c>
      <c r="V202" s="2">
        <v>2554.5100000000002</v>
      </c>
      <c r="X202" s="1" t="s">
        <v>3</v>
      </c>
      <c r="Y202" s="2" t="s">
        <v>11</v>
      </c>
      <c r="Z202" s="2">
        <v>15091</v>
      </c>
      <c r="AA202" s="2">
        <v>343.32</v>
      </c>
    </row>
    <row r="203" spans="9:27" x14ac:dyDescent="0.2">
      <c r="I203" s="1" t="s">
        <v>5</v>
      </c>
      <c r="J203" s="2" t="s">
        <v>12</v>
      </c>
      <c r="K203" s="2">
        <v>13590</v>
      </c>
      <c r="L203" s="2">
        <v>5797.21</v>
      </c>
      <c r="N203" s="1" t="s">
        <v>6</v>
      </c>
      <c r="O203" s="2" t="s">
        <v>8</v>
      </c>
      <c r="P203" s="2">
        <v>10464</v>
      </c>
      <c r="Q203" s="2">
        <v>1014.2</v>
      </c>
      <c r="S203" s="1" t="s">
        <v>4</v>
      </c>
      <c r="T203" s="2" t="s">
        <v>7</v>
      </c>
      <c r="U203" s="2">
        <v>16711</v>
      </c>
      <c r="V203" s="2">
        <v>222.81</v>
      </c>
      <c r="X203" s="1" t="s">
        <v>3</v>
      </c>
      <c r="Y203" s="2" t="s">
        <v>8</v>
      </c>
      <c r="Z203" s="2">
        <v>19758</v>
      </c>
      <c r="AA203" s="2">
        <v>2805.64</v>
      </c>
    </row>
    <row r="204" spans="9:27" x14ac:dyDescent="0.2">
      <c r="I204" s="1" t="s">
        <v>5</v>
      </c>
      <c r="J204" s="2" t="s">
        <v>7</v>
      </c>
      <c r="K204" s="2">
        <v>15389</v>
      </c>
      <c r="L204" s="2">
        <v>1534.95</v>
      </c>
      <c r="N204" s="1" t="s">
        <v>6</v>
      </c>
      <c r="O204" s="2" t="s">
        <v>9</v>
      </c>
      <c r="P204" s="2">
        <v>12497</v>
      </c>
      <c r="Q204" s="2">
        <v>145.80000000000001</v>
      </c>
      <c r="S204" s="1" t="s">
        <v>4</v>
      </c>
      <c r="T204" s="2" t="s">
        <v>8</v>
      </c>
      <c r="U204" s="2">
        <v>14131</v>
      </c>
      <c r="V204" s="2">
        <v>819.6</v>
      </c>
      <c r="X204" s="1" t="s">
        <v>3</v>
      </c>
      <c r="Y204" s="2" t="s">
        <v>9</v>
      </c>
      <c r="Z204" s="2">
        <v>15137</v>
      </c>
      <c r="AA204" s="2">
        <v>1586.94</v>
      </c>
    </row>
    <row r="205" spans="9:27" x14ac:dyDescent="0.2">
      <c r="I205" s="1" t="s">
        <v>5</v>
      </c>
      <c r="J205" s="2" t="s">
        <v>12</v>
      </c>
      <c r="K205" s="2">
        <v>13733</v>
      </c>
      <c r="L205" s="2">
        <v>2699.62</v>
      </c>
      <c r="N205" s="1" t="s">
        <v>6</v>
      </c>
      <c r="O205" s="2" t="s">
        <v>7</v>
      </c>
      <c r="P205" s="2">
        <v>15634</v>
      </c>
      <c r="Q205" s="2">
        <v>1197.42</v>
      </c>
      <c r="S205" s="1" t="s">
        <v>4</v>
      </c>
      <c r="T205" s="2" t="s">
        <v>10</v>
      </c>
      <c r="U205" s="2">
        <v>10350</v>
      </c>
      <c r="V205" s="2">
        <v>3547.75</v>
      </c>
      <c r="X205" s="1" t="s">
        <v>3</v>
      </c>
      <c r="Y205" s="2" t="s">
        <v>10</v>
      </c>
      <c r="Z205" s="2">
        <v>17657</v>
      </c>
      <c r="AA205" s="2">
        <v>4653.1400000000003</v>
      </c>
    </row>
    <row r="206" spans="9:27" x14ac:dyDescent="0.2">
      <c r="I206" s="1" t="s">
        <v>5</v>
      </c>
      <c r="J206" s="2" t="s">
        <v>11</v>
      </c>
      <c r="K206" s="2">
        <v>17961</v>
      </c>
      <c r="L206" s="2">
        <v>3574.24</v>
      </c>
      <c r="N206" s="1" t="s">
        <v>6</v>
      </c>
      <c r="O206" s="2" t="s">
        <v>9</v>
      </c>
      <c r="P206" s="2">
        <v>12186</v>
      </c>
      <c r="Q206" s="2">
        <v>995.19</v>
      </c>
      <c r="S206" s="1" t="s">
        <v>4</v>
      </c>
      <c r="T206" s="2" t="s">
        <v>9</v>
      </c>
      <c r="U206" s="2">
        <v>18797</v>
      </c>
      <c r="V206" s="2">
        <v>612.25</v>
      </c>
      <c r="X206" s="1" t="s">
        <v>3</v>
      </c>
      <c r="Y206" s="2" t="s">
        <v>7</v>
      </c>
      <c r="Z206" s="2">
        <v>18868</v>
      </c>
      <c r="AA206" s="2">
        <v>5628.95</v>
      </c>
    </row>
    <row r="207" spans="9:27" x14ac:dyDescent="0.2">
      <c r="I207" s="1" t="s">
        <v>5</v>
      </c>
      <c r="J207" s="2" t="s">
        <v>7</v>
      </c>
      <c r="K207" s="2">
        <v>13275</v>
      </c>
      <c r="L207" s="2">
        <v>-268.89999999999998</v>
      </c>
      <c r="N207" s="1" t="s">
        <v>6</v>
      </c>
      <c r="O207" s="2" t="s">
        <v>7</v>
      </c>
      <c r="P207" s="2">
        <v>12523</v>
      </c>
      <c r="Q207" s="2">
        <v>458.23</v>
      </c>
      <c r="S207" s="1" t="s">
        <v>4</v>
      </c>
      <c r="T207" s="2" t="s">
        <v>8</v>
      </c>
      <c r="U207" s="2">
        <v>15756</v>
      </c>
      <c r="V207" s="2">
        <v>4380.17</v>
      </c>
      <c r="X207" s="1" t="s">
        <v>3</v>
      </c>
      <c r="Y207" s="2" t="s">
        <v>8</v>
      </c>
      <c r="Z207" s="2">
        <v>10668</v>
      </c>
      <c r="AA207" s="2">
        <v>1728.22</v>
      </c>
    </row>
    <row r="208" spans="9:27" x14ac:dyDescent="0.2">
      <c r="I208" s="1" t="s">
        <v>5</v>
      </c>
      <c r="J208" s="2" t="s">
        <v>8</v>
      </c>
      <c r="K208" s="2">
        <v>11798</v>
      </c>
      <c r="L208" s="2">
        <v>-31.46</v>
      </c>
      <c r="N208" s="1" t="s">
        <v>6</v>
      </c>
      <c r="O208" s="2" t="s">
        <v>8</v>
      </c>
      <c r="P208" s="2">
        <v>11159</v>
      </c>
      <c r="Q208" s="2">
        <v>2197.46</v>
      </c>
      <c r="S208" s="1" t="s">
        <v>4</v>
      </c>
      <c r="T208" s="2" t="s">
        <v>12</v>
      </c>
      <c r="U208" s="2">
        <v>11061</v>
      </c>
      <c r="V208" s="2">
        <v>1472.5</v>
      </c>
      <c r="X208" s="1" t="s">
        <v>3</v>
      </c>
      <c r="Y208" s="2" t="s">
        <v>9</v>
      </c>
      <c r="Z208" s="2">
        <v>16266</v>
      </c>
      <c r="AA208" s="2">
        <v>241.37</v>
      </c>
    </row>
    <row r="209" spans="9:27" x14ac:dyDescent="0.2">
      <c r="I209" s="1" t="s">
        <v>5</v>
      </c>
      <c r="J209" s="2" t="s">
        <v>7</v>
      </c>
      <c r="K209" s="2">
        <v>13959</v>
      </c>
      <c r="L209" s="2">
        <v>-143.16999999999999</v>
      </c>
      <c r="N209" s="1" t="s">
        <v>6</v>
      </c>
      <c r="O209" s="2" t="s">
        <v>12</v>
      </c>
      <c r="P209" s="2">
        <v>15616</v>
      </c>
      <c r="Q209" s="2">
        <v>2287.5300000000002</v>
      </c>
      <c r="S209" s="1" t="s">
        <v>4</v>
      </c>
      <c r="T209" s="2" t="s">
        <v>8</v>
      </c>
      <c r="U209" s="2">
        <v>18870</v>
      </c>
      <c r="V209" s="2">
        <v>2415.36</v>
      </c>
      <c r="X209" s="1" t="s">
        <v>3</v>
      </c>
      <c r="Y209" s="2" t="s">
        <v>7</v>
      </c>
      <c r="Z209" s="2">
        <v>13563</v>
      </c>
      <c r="AA209" s="2">
        <v>1740.58</v>
      </c>
    </row>
    <row r="210" spans="9:27" x14ac:dyDescent="0.2">
      <c r="I210" s="1" t="s">
        <v>5</v>
      </c>
      <c r="J210" s="2" t="s">
        <v>8</v>
      </c>
      <c r="K210" s="2">
        <v>13916</v>
      </c>
      <c r="L210" s="2">
        <v>5111.8100000000004</v>
      </c>
      <c r="N210" s="1" t="s">
        <v>6</v>
      </c>
      <c r="O210" s="2" t="s">
        <v>11</v>
      </c>
      <c r="P210" s="2">
        <v>17771</v>
      </c>
      <c r="Q210" s="2">
        <v>128.35</v>
      </c>
      <c r="S210" s="1" t="s">
        <v>4</v>
      </c>
      <c r="T210" s="2" t="s">
        <v>12</v>
      </c>
      <c r="U210" s="2">
        <v>15986</v>
      </c>
      <c r="V210" s="2">
        <v>3407.02</v>
      </c>
      <c r="X210" s="1" t="s">
        <v>3</v>
      </c>
      <c r="Y210" s="2" t="s">
        <v>9</v>
      </c>
      <c r="Z210" s="2">
        <v>15183</v>
      </c>
      <c r="AA210" s="2">
        <v>2806.41</v>
      </c>
    </row>
    <row r="211" spans="9:27" x14ac:dyDescent="0.2">
      <c r="I211" s="1" t="s">
        <v>5</v>
      </c>
      <c r="J211" s="2" t="s">
        <v>10</v>
      </c>
      <c r="K211" s="2">
        <v>12621</v>
      </c>
      <c r="L211" s="2">
        <v>1729.42</v>
      </c>
      <c r="N211" s="1" t="s">
        <v>6</v>
      </c>
      <c r="O211" s="2" t="s">
        <v>7</v>
      </c>
      <c r="P211" s="2">
        <v>16141</v>
      </c>
      <c r="Q211" s="2">
        <v>2366.12</v>
      </c>
      <c r="S211" s="1" t="s">
        <v>4</v>
      </c>
      <c r="T211" s="2" t="s">
        <v>11</v>
      </c>
      <c r="U211" s="2">
        <v>11923</v>
      </c>
      <c r="V211" s="2">
        <v>642.29999999999995</v>
      </c>
      <c r="X211" s="1" t="s">
        <v>3</v>
      </c>
      <c r="Y211" s="2" t="s">
        <v>11</v>
      </c>
      <c r="Z211" s="2">
        <v>16559</v>
      </c>
      <c r="AA211" s="2">
        <v>5841.19</v>
      </c>
    </row>
    <row r="212" spans="9:27" x14ac:dyDescent="0.2">
      <c r="I212" s="1" t="s">
        <v>5</v>
      </c>
      <c r="J212" s="2" t="s">
        <v>8</v>
      </c>
      <c r="K212" s="2">
        <v>10160</v>
      </c>
      <c r="L212" s="2">
        <v>74.510000000000005</v>
      </c>
      <c r="N212" s="1" t="s">
        <v>6</v>
      </c>
      <c r="O212" s="2" t="s">
        <v>10</v>
      </c>
      <c r="P212" s="2">
        <v>17260</v>
      </c>
      <c r="Q212" s="2">
        <v>1094.54</v>
      </c>
    </row>
    <row r="213" spans="9:27" x14ac:dyDescent="0.2">
      <c r="I213" s="1" t="s">
        <v>5</v>
      </c>
      <c r="J213" s="2" t="s">
        <v>12</v>
      </c>
      <c r="K213" s="2">
        <v>11414</v>
      </c>
      <c r="L213" s="2">
        <v>303.37</v>
      </c>
      <c r="N213" s="1" t="s">
        <v>6</v>
      </c>
      <c r="O213" s="2" t="s">
        <v>10</v>
      </c>
      <c r="P213" s="2">
        <v>10780</v>
      </c>
      <c r="Q213" s="2">
        <v>575.80999999999995</v>
      </c>
    </row>
    <row r="214" spans="9:27" x14ac:dyDescent="0.2">
      <c r="I214" s="1" t="s">
        <v>5</v>
      </c>
      <c r="J214" s="2" t="s">
        <v>9</v>
      </c>
      <c r="K214" s="2">
        <v>19994</v>
      </c>
      <c r="L214" s="2">
        <v>0</v>
      </c>
      <c r="N214" s="1" t="s">
        <v>6</v>
      </c>
      <c r="O214" s="2" t="s">
        <v>12</v>
      </c>
      <c r="P214" s="2">
        <v>15240</v>
      </c>
      <c r="Q214" s="2">
        <v>2537.25</v>
      </c>
    </row>
    <row r="215" spans="9:27" x14ac:dyDescent="0.2">
      <c r="I215" s="1" t="s">
        <v>5</v>
      </c>
      <c r="J215" s="2" t="s">
        <v>9</v>
      </c>
      <c r="K215" s="2">
        <v>17048</v>
      </c>
      <c r="L215" s="2">
        <v>1193.3599999999999</v>
      </c>
      <c r="N215" s="1" t="s">
        <v>6</v>
      </c>
      <c r="O215" s="2" t="s">
        <v>7</v>
      </c>
      <c r="P215" s="2">
        <v>19130</v>
      </c>
      <c r="Q215" s="2">
        <v>1273.8800000000001</v>
      </c>
    </row>
    <row r="216" spans="9:27" x14ac:dyDescent="0.2">
      <c r="I216" s="1" t="s">
        <v>5</v>
      </c>
      <c r="J216" s="2" t="s">
        <v>10</v>
      </c>
      <c r="K216" s="2">
        <v>10084</v>
      </c>
      <c r="L216" s="2">
        <v>978.42</v>
      </c>
      <c r="N216" s="1" t="s">
        <v>6</v>
      </c>
      <c r="O216" s="2" t="s">
        <v>7</v>
      </c>
      <c r="P216" s="2">
        <v>13926</v>
      </c>
      <c r="Q216" s="2">
        <v>2041.43</v>
      </c>
    </row>
    <row r="217" spans="9:27" x14ac:dyDescent="0.2">
      <c r="I217" s="1" t="s">
        <v>5</v>
      </c>
      <c r="J217" s="2" t="s">
        <v>12</v>
      </c>
      <c r="K217" s="2">
        <v>18462</v>
      </c>
      <c r="L217" s="2">
        <v>2336.9</v>
      </c>
      <c r="N217" s="1" t="s">
        <v>6</v>
      </c>
      <c r="O217" s="2" t="s">
        <v>10</v>
      </c>
      <c r="P217" s="2">
        <v>16486</v>
      </c>
      <c r="Q217" s="2">
        <v>1869.75</v>
      </c>
    </row>
    <row r="218" spans="9:27" x14ac:dyDescent="0.2">
      <c r="I218" s="1" t="s">
        <v>5</v>
      </c>
      <c r="J218" s="2" t="s">
        <v>10</v>
      </c>
      <c r="K218" s="2">
        <v>14067</v>
      </c>
      <c r="L218" s="2">
        <v>3474.93</v>
      </c>
      <c r="N218" s="1" t="s">
        <v>6</v>
      </c>
      <c r="O218" s="2" t="s">
        <v>7</v>
      </c>
      <c r="P218" s="2">
        <v>16876</v>
      </c>
      <c r="Q218" s="2">
        <v>2642.63</v>
      </c>
    </row>
    <row r="219" spans="9:27" x14ac:dyDescent="0.2">
      <c r="I219" s="1" t="s">
        <v>5</v>
      </c>
      <c r="J219" s="2" t="s">
        <v>10</v>
      </c>
      <c r="K219" s="2">
        <v>17036</v>
      </c>
      <c r="L219" s="2">
        <v>2334.39</v>
      </c>
      <c r="N219" s="1" t="s">
        <v>6</v>
      </c>
      <c r="O219" s="2" t="s">
        <v>12</v>
      </c>
      <c r="P219" s="2">
        <v>15981</v>
      </c>
      <c r="Q219" s="2">
        <v>1382.14</v>
      </c>
    </row>
    <row r="220" spans="9:27" x14ac:dyDescent="0.2">
      <c r="I220" s="1" t="s">
        <v>5</v>
      </c>
      <c r="J220" s="2" t="s">
        <v>12</v>
      </c>
      <c r="K220" s="2">
        <v>11479</v>
      </c>
      <c r="L220" s="2">
        <v>305.10000000000002</v>
      </c>
      <c r="N220" s="1" t="s">
        <v>6</v>
      </c>
      <c r="O220" s="2" t="s">
        <v>12</v>
      </c>
      <c r="P220" s="2">
        <v>14884</v>
      </c>
      <c r="Q220" s="2">
        <v>3222.18</v>
      </c>
    </row>
    <row r="221" spans="9:27" x14ac:dyDescent="0.2">
      <c r="I221" s="1" t="s">
        <v>5</v>
      </c>
      <c r="J221" s="2" t="s">
        <v>10</v>
      </c>
      <c r="K221" s="2">
        <v>11542</v>
      </c>
      <c r="L221" s="2">
        <v>889.05</v>
      </c>
      <c r="N221" s="1" t="s">
        <v>6</v>
      </c>
      <c r="O221" s="2" t="s">
        <v>8</v>
      </c>
      <c r="P221" s="2">
        <v>10165</v>
      </c>
      <c r="Q221" s="2">
        <v>375.32</v>
      </c>
    </row>
    <row r="222" spans="9:27" x14ac:dyDescent="0.2">
      <c r="N222" s="1" t="s">
        <v>6</v>
      </c>
      <c r="O222" s="2" t="s">
        <v>12</v>
      </c>
      <c r="P222" s="2">
        <v>17473</v>
      </c>
      <c r="Q222" s="2">
        <v>2909.02</v>
      </c>
    </row>
    <row r="223" spans="9:27" x14ac:dyDescent="0.2">
      <c r="N223" s="1" t="s">
        <v>6</v>
      </c>
      <c r="O223" s="2" t="s">
        <v>7</v>
      </c>
      <c r="P223" s="2">
        <v>15986</v>
      </c>
      <c r="Q223" s="2">
        <v>425.08</v>
      </c>
    </row>
    <row r="224" spans="9:27" x14ac:dyDescent="0.2">
      <c r="N224" s="1" t="s">
        <v>6</v>
      </c>
      <c r="O224" s="2" t="s">
        <v>7</v>
      </c>
      <c r="P224" s="2">
        <v>15578</v>
      </c>
      <c r="Q224" s="2">
        <v>1660.47</v>
      </c>
    </row>
    <row r="225" spans="14:17" x14ac:dyDescent="0.2">
      <c r="N225" s="1" t="s">
        <v>6</v>
      </c>
      <c r="O225" s="2" t="s">
        <v>12</v>
      </c>
      <c r="P225" s="2">
        <v>12519</v>
      </c>
      <c r="Q225" s="2">
        <v>2585</v>
      </c>
    </row>
    <row r="226" spans="14:17" x14ac:dyDescent="0.2">
      <c r="N226" s="1" t="s">
        <v>6</v>
      </c>
      <c r="O226" s="2" t="s">
        <v>7</v>
      </c>
      <c r="P226" s="2">
        <v>19025</v>
      </c>
      <c r="Q226" s="2">
        <v>1837.64</v>
      </c>
    </row>
    <row r="227" spans="14:17" x14ac:dyDescent="0.2">
      <c r="N227" s="1" t="s">
        <v>6</v>
      </c>
      <c r="O227" s="2" t="s">
        <v>8</v>
      </c>
      <c r="P227" s="2">
        <v>16547</v>
      </c>
      <c r="Q227" s="2">
        <v>610.97</v>
      </c>
    </row>
    <row r="228" spans="14:17" x14ac:dyDescent="0.2">
      <c r="N228" s="1" t="s">
        <v>6</v>
      </c>
      <c r="O228" s="2" t="s">
        <v>12</v>
      </c>
      <c r="P228" s="2">
        <v>12770</v>
      </c>
      <c r="Q228" s="2">
        <v>82.83</v>
      </c>
    </row>
    <row r="229" spans="14:17" x14ac:dyDescent="0.2">
      <c r="N229" s="1" t="s">
        <v>6</v>
      </c>
      <c r="O229" s="2" t="s">
        <v>11</v>
      </c>
      <c r="P229" s="2">
        <v>13521</v>
      </c>
      <c r="Q229" s="2">
        <v>638.49</v>
      </c>
    </row>
    <row r="230" spans="14:17" x14ac:dyDescent="0.2">
      <c r="N230" s="1" t="s">
        <v>6</v>
      </c>
      <c r="O230" s="2" t="s">
        <v>11</v>
      </c>
      <c r="P230" s="2">
        <v>11048</v>
      </c>
      <c r="Q230" s="2">
        <v>1074.1099999999999</v>
      </c>
    </row>
    <row r="231" spans="14:17" x14ac:dyDescent="0.2">
      <c r="N231" s="1" t="s">
        <v>6</v>
      </c>
      <c r="O231" s="2" t="s">
        <v>10</v>
      </c>
      <c r="P231" s="2">
        <v>13243</v>
      </c>
      <c r="Q231" s="2">
        <v>972.23</v>
      </c>
    </row>
    <row r="232" spans="14:17" x14ac:dyDescent="0.2">
      <c r="N232" s="1" t="s">
        <v>6</v>
      </c>
      <c r="O232" s="2" t="s">
        <v>12</v>
      </c>
      <c r="P232" s="2">
        <v>14153</v>
      </c>
      <c r="Q232" s="2">
        <v>233.33</v>
      </c>
    </row>
    <row r="233" spans="14:17" x14ac:dyDescent="0.2">
      <c r="N233" s="1" t="s">
        <v>6</v>
      </c>
      <c r="O233" s="2" t="s">
        <v>7</v>
      </c>
      <c r="P233" s="2">
        <v>18113</v>
      </c>
      <c r="Q233" s="2">
        <v>3017.46</v>
      </c>
    </row>
    <row r="234" spans="14:17" x14ac:dyDescent="0.2">
      <c r="N234" s="1" t="s">
        <v>6</v>
      </c>
      <c r="O234" s="2" t="s">
        <v>9</v>
      </c>
      <c r="P234" s="2">
        <v>16172</v>
      </c>
      <c r="Q234" s="2">
        <v>26.95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4230-FC55-4B05-B00D-D306EAA6570E}">
  <dimension ref="B1:I21"/>
  <sheetViews>
    <sheetView topLeftCell="A7" workbookViewId="0">
      <selection activeCell="H27" sqref="H27"/>
    </sheetView>
  </sheetViews>
  <sheetFormatPr baseColWidth="10" defaultColWidth="8.83203125" defaultRowHeight="16" x14ac:dyDescent="0.2"/>
  <cols>
    <col min="2" max="2" width="20.1640625" bestFit="1" customWidth="1"/>
    <col min="3" max="3" width="14.33203125" bestFit="1" customWidth="1"/>
    <col min="4" max="4" width="16.33203125" bestFit="1" customWidth="1"/>
    <col min="5" max="5" width="18.6640625" bestFit="1" customWidth="1"/>
    <col min="6" max="6" width="19.33203125" bestFit="1" customWidth="1"/>
    <col min="7" max="7" width="3.83203125" bestFit="1" customWidth="1"/>
    <col min="8" max="8" width="8.1640625" bestFit="1" customWidth="1"/>
    <col min="9" max="9" width="14" bestFit="1" customWidth="1"/>
  </cols>
  <sheetData>
    <row r="1" spans="2:9" ht="17" thickBot="1" x14ac:dyDescent="0.25"/>
    <row r="2" spans="2:9" ht="18" thickTop="1" thickBot="1" x14ac:dyDescent="0.25">
      <c r="B2" s="4"/>
      <c r="C2" s="5" t="str">
        <f>_xlfn.XLOOKUP(Data!F2,Data!F2:F5,Data!G2:G5)</f>
        <v>Lava Cake Ledges</v>
      </c>
      <c r="D2" s="5" t="str">
        <f>_xlfn.XLOOKUP(Data!F3,Data!F3:F6,Data!G3:G6)</f>
        <v>Jellybean Jungle</v>
      </c>
      <c r="E2" s="5" t="str">
        <f>_xlfn.XLOOKUP(Data!F4,Data!F4:F7,Data!G4:G7)</f>
        <v>Chocolate River Rapids</v>
      </c>
      <c r="F2" s="5" t="str">
        <f>_xlfn.XLOOKUP(Data!F5,Data!F5:F8,Data!G5:G8)</f>
        <v>Butterscotch Bluffs</v>
      </c>
    </row>
    <row r="3" spans="2:9" ht="18" thickTop="1" thickBot="1" x14ac:dyDescent="0.25">
      <c r="B3" s="6" t="str">
        <f>_xlfn.XLOOKUP(Data!F6,Data!F6:F11,Data!G6:G11)</f>
        <v>Twizzler Tunnels</v>
      </c>
      <c r="C3" s="20">
        <f>AVERAGEIF(Data!$Y$2:$Y$211,Data!F6,Data!$AA$2:$AA$211)</f>
        <v>1319.7252777777778</v>
      </c>
      <c r="D3" s="20">
        <f>AVERAGEIF(Data!T2:$T$211,Data!F6,Data!$V$2:$V$211)</f>
        <v>982.79444444444459</v>
      </c>
      <c r="E3" s="20">
        <f>AVERAGEIF(Data!$J$2:$J$221,Data!F6,Data!$L$2:$L$221)</f>
        <v>2070.8307692307694</v>
      </c>
      <c r="F3" s="20">
        <f>AVERAGEIF(Data!$O$2:$O$234,Data!F6,Data!$Q$2:$Q$234)</f>
        <v>1252.6763636363637</v>
      </c>
      <c r="G3" s="7"/>
    </row>
    <row r="4" spans="2:9" ht="18" thickTop="1" thickBot="1" x14ac:dyDescent="0.25">
      <c r="B4" s="6" t="str">
        <f>_xlfn.XLOOKUP(Data!F7,Data!F7:F12,Data!G7:G12)</f>
        <v>Milkshake Mire</v>
      </c>
      <c r="C4" s="20">
        <f>AVERAGEIF(Data!$Y$2:$Y$211,Data!F7,Data!$AA$2:$AA$211)</f>
        <v>2945.3211428571431</v>
      </c>
      <c r="D4" s="20">
        <f>AVERAGEIF(Data!T3:$T$211,Data!F7,Data!$V$2:$V$211)</f>
        <v>1375.8127499999998</v>
      </c>
      <c r="E4" s="20">
        <f>AVERAGEIF(Data!$J$2:$J$221,Data!F7,Data!$L$2:$L$221)</f>
        <v>2282.4060000000004</v>
      </c>
      <c r="F4" s="20">
        <f>AVERAGEIF(Data!$O$2:$O$234,Data!F7,Data!$Q$2:$Q$234)</f>
        <v>1056.8369230769226</v>
      </c>
      <c r="G4" s="7"/>
    </row>
    <row r="5" spans="2:9" ht="18" thickTop="1" thickBot="1" x14ac:dyDescent="0.25">
      <c r="B5" s="6" t="str">
        <f>_xlfn.XLOOKUP(Data!F8,Data!F8:F13,Data!G8:G13)</f>
        <v>Maple Fudge Forest</v>
      </c>
      <c r="C5" s="20">
        <f>AVERAGEIF(Data!$Y$2:$Y$211,Data!F8,Data!$AA$2:$AA$211)</f>
        <v>2230.784516129032</v>
      </c>
      <c r="D5" s="20">
        <f>AVERAGEIF(Data!T4:$T$211,Data!F8,Data!$V$2:$V$211)</f>
        <v>1264.414</v>
      </c>
      <c r="E5" s="20">
        <f>AVERAGEIF(Data!$J$2:$J$221,Data!F8,Data!$L$2:$L$221)</f>
        <v>1897.9019444444441</v>
      </c>
      <c r="F5" s="20">
        <f>AVERAGEIF(Data!$O$2:$O$234,Data!F8,Data!$Q$2:$Q$234)</f>
        <v>865.4174999999999</v>
      </c>
      <c r="G5" s="7"/>
    </row>
    <row r="6" spans="2:9" ht="18" thickTop="1" thickBot="1" x14ac:dyDescent="0.25">
      <c r="B6" s="6" t="str">
        <f>_xlfn.XLOOKUP(Data!F9,Data!F9:F14,Data!G9:G14)</f>
        <v>Peanut Butter Parlor</v>
      </c>
      <c r="C6" s="20">
        <f>AVERAGEIF(Data!$Y$2:$Y$211,Data!F9,Data!$AA$2:$AA$211)</f>
        <v>1985.2049999999999</v>
      </c>
      <c r="D6" s="20">
        <f>AVERAGEIF(Data!T5:$T$211,Data!F9,Data!$V$2:$V$211)</f>
        <v>1671.4216666666666</v>
      </c>
      <c r="E6" s="20">
        <f>AVERAGEIF(Data!$J$2:$J$221,Data!F9,Data!$L$2:$L$221)</f>
        <v>1459.1686486486485</v>
      </c>
      <c r="F6" s="20">
        <f>AVERAGEIF(Data!$O$2:$O$234,Data!F9,Data!$Q$2:$Q$234)</f>
        <v>1057.0743902439026</v>
      </c>
      <c r="G6" s="7"/>
      <c r="I6" s="7"/>
    </row>
    <row r="7" spans="2:9" ht="18" thickTop="1" thickBot="1" x14ac:dyDescent="0.25">
      <c r="B7" s="6" t="str">
        <f>_xlfn.XLOOKUP(Data!F10,Data!F10:F15,Data!G10:G15)</f>
        <v>Vanilla Chai Vortex</v>
      </c>
      <c r="C7" s="20">
        <f>AVERAGEIF(Data!$Y$2:$Y$211,Data!F10,Data!$AA$2:$AA$211)</f>
        <v>1957.9170000000006</v>
      </c>
      <c r="D7" s="20">
        <f>AVERAGEIF(Data!T6:$T$211,Data!F10,Data!$V$2:$V$211)</f>
        <v>1529.1440000000002</v>
      </c>
      <c r="E7" s="20">
        <f>AVERAGEIF(Data!$J$2:$J$221,Data!F10,Data!$L$2:$L$221)</f>
        <v>1220.5469999999998</v>
      </c>
      <c r="F7" s="20">
        <f>AVERAGEIF(Data!$O$2:$O$234,Data!F10,Data!$Q$2:$Q$234)</f>
        <v>2434.2361111111113</v>
      </c>
      <c r="G7" s="7"/>
    </row>
    <row r="8" spans="2:9" ht="18" thickTop="1" thickBot="1" x14ac:dyDescent="0.25">
      <c r="B8" s="6" t="str">
        <f>_xlfn.XLOOKUP(Data!F11,Data!F11:F16,Data!G11:G16)</f>
        <v>Turkish Delight Tundra</v>
      </c>
      <c r="C8" s="20">
        <f>AVERAGEIF(Data!$Y$2:$Y$211,Data!F11,Data!$AA$2:$AA$211)</f>
        <v>2341.3655882352941</v>
      </c>
      <c r="D8" s="20">
        <f>AVERAGEIF(Data!T7:$T$211,Data!F11,Data!$V$2:$V$211)</f>
        <v>1588.5665625000001</v>
      </c>
      <c r="E8" s="20">
        <f>AVERAGEIF(Data!$J$2:$J$221,Data!F11,Data!$L$2:$L$221)</f>
        <v>2816.2626315789471</v>
      </c>
      <c r="F8" s="20">
        <f>AVERAGEIF(Data!$O$2:$O$234,Data!F11,Data!$Q$2:$Q$234)</f>
        <v>1412.8537837837837</v>
      </c>
      <c r="G8" s="7"/>
    </row>
    <row r="9" spans="2:9" ht="17" thickTop="1" x14ac:dyDescent="0.2">
      <c r="B9" s="8"/>
    </row>
    <row r="10" spans="2:9" ht="17" thickBot="1" x14ac:dyDescent="0.25">
      <c r="B10" s="9"/>
      <c r="C10" s="10"/>
      <c r="D10" s="10"/>
      <c r="E10" s="10"/>
      <c r="F10" s="10"/>
      <c r="H10" s="10"/>
    </row>
    <row r="11" spans="2:9" ht="18" thickTop="1" thickBot="1" x14ac:dyDescent="0.25">
      <c r="B11" s="11"/>
      <c r="C11" s="12" t="str">
        <f>C2</f>
        <v>Lava Cake Ledges</v>
      </c>
      <c r="D11" s="12" t="str">
        <f>D2</f>
        <v>Jellybean Jungle</v>
      </c>
      <c r="E11" s="12" t="str">
        <f>E2</f>
        <v>Chocolate River Rapids</v>
      </c>
      <c r="F11" s="12" t="str">
        <f>F2</f>
        <v>Butterscotch Bluffs</v>
      </c>
      <c r="G11" s="13"/>
      <c r="H11" s="14" t="s">
        <v>28</v>
      </c>
    </row>
    <row r="12" spans="2:9" ht="18" thickTop="1" thickBot="1" x14ac:dyDescent="0.25">
      <c r="B12" s="15" t="s">
        <v>14</v>
      </c>
      <c r="C12" s="21">
        <v>0</v>
      </c>
      <c r="D12" s="21">
        <v>29</v>
      </c>
      <c r="E12" s="21">
        <v>80</v>
      </c>
      <c r="F12" s="21">
        <v>9</v>
      </c>
      <c r="G12" s="14">
        <f>SUM(C12:F12)</f>
        <v>118</v>
      </c>
      <c r="H12" s="14">
        <v>118</v>
      </c>
    </row>
    <row r="13" spans="2:9" ht="18" thickTop="1" thickBot="1" x14ac:dyDescent="0.25">
      <c r="B13" s="6" t="s">
        <v>15</v>
      </c>
      <c r="C13" s="21">
        <v>35</v>
      </c>
      <c r="D13" s="21">
        <v>85</v>
      </c>
      <c r="E13" s="21">
        <v>0</v>
      </c>
      <c r="F13" s="21">
        <v>0</v>
      </c>
      <c r="G13" s="14">
        <f t="shared" ref="G13:G17" si="0">SUM(C13:F13)</f>
        <v>120</v>
      </c>
      <c r="H13" s="14">
        <v>120</v>
      </c>
    </row>
    <row r="14" spans="2:9" ht="18" thickTop="1" thickBot="1" x14ac:dyDescent="0.25">
      <c r="B14" s="6" t="s">
        <v>16</v>
      </c>
      <c r="C14" s="21">
        <v>110</v>
      </c>
      <c r="D14" s="21">
        <v>0</v>
      </c>
      <c r="E14" s="21">
        <v>0</v>
      </c>
      <c r="F14" s="21">
        <v>0</v>
      </c>
      <c r="G14" s="14">
        <f t="shared" si="0"/>
        <v>110</v>
      </c>
      <c r="H14" s="14">
        <v>110</v>
      </c>
    </row>
    <row r="15" spans="2:9" ht="18" thickTop="1" thickBot="1" x14ac:dyDescent="0.25">
      <c r="B15" s="6" t="s">
        <v>17</v>
      </c>
      <c r="C15" s="21">
        <v>49</v>
      </c>
      <c r="D15" s="21">
        <v>0</v>
      </c>
      <c r="E15" s="21">
        <v>0</v>
      </c>
      <c r="F15" s="21">
        <v>0</v>
      </c>
      <c r="G15" s="14">
        <f t="shared" si="0"/>
        <v>49</v>
      </c>
      <c r="H15" s="14">
        <v>125</v>
      </c>
    </row>
    <row r="16" spans="2:9" ht="18" thickTop="1" thickBot="1" x14ac:dyDescent="0.25">
      <c r="B16" s="6" t="s">
        <v>22</v>
      </c>
      <c r="C16" s="21">
        <v>0</v>
      </c>
      <c r="D16" s="21">
        <v>0</v>
      </c>
      <c r="E16" s="21">
        <v>114</v>
      </c>
      <c r="F16" s="21">
        <v>0</v>
      </c>
      <c r="G16" s="14">
        <f t="shared" si="0"/>
        <v>114</v>
      </c>
      <c r="H16" s="14">
        <v>114</v>
      </c>
    </row>
    <row r="17" spans="2:9" ht="18" thickTop="1" thickBot="1" x14ac:dyDescent="0.25">
      <c r="B17" s="6" t="s">
        <v>23</v>
      </c>
      <c r="C17" s="21">
        <v>0</v>
      </c>
      <c r="D17" s="21">
        <v>0</v>
      </c>
      <c r="E17" s="21">
        <v>0</v>
      </c>
      <c r="F17" s="21">
        <v>125</v>
      </c>
      <c r="G17" s="14">
        <f t="shared" si="0"/>
        <v>125</v>
      </c>
      <c r="H17" s="14">
        <v>125</v>
      </c>
    </row>
    <row r="18" spans="2:9" ht="18" thickTop="1" thickBot="1" x14ac:dyDescent="0.25">
      <c r="B18" s="16"/>
      <c r="C18" s="14">
        <f>SUM(C12:C17)</f>
        <v>194</v>
      </c>
      <c r="D18" s="14">
        <f t="shared" ref="D18:F18" si="1">SUM(D12:D17)</f>
        <v>114</v>
      </c>
      <c r="E18" s="14">
        <f t="shared" si="1"/>
        <v>194</v>
      </c>
      <c r="F18" s="14">
        <f t="shared" si="1"/>
        <v>134</v>
      </c>
      <c r="G18" s="17"/>
      <c r="H18" s="18"/>
    </row>
    <row r="19" spans="2:9" ht="18" thickTop="1" thickBot="1" x14ac:dyDescent="0.25">
      <c r="B19" s="14" t="s">
        <v>29</v>
      </c>
      <c r="C19" s="14">
        <v>194</v>
      </c>
      <c r="D19" s="14">
        <v>114</v>
      </c>
      <c r="E19" s="14">
        <v>194</v>
      </c>
      <c r="F19" s="14">
        <v>134</v>
      </c>
      <c r="G19" s="19"/>
    </row>
    <row r="20" spans="2:9" ht="18" thickTop="1" thickBot="1" x14ac:dyDescent="0.25">
      <c r="I20" s="22">
        <f>SUMPRODUCT(C3:F8,C12:F17)</f>
        <v>1083882.3341972441</v>
      </c>
    </row>
    <row r="21" spans="2:9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9795-07EE-4951-A209-8CD2BA041B7F}">
  <dimension ref="B1:I21"/>
  <sheetViews>
    <sheetView tabSelected="1" workbookViewId="0">
      <selection activeCell="I20" sqref="I20"/>
    </sheetView>
  </sheetViews>
  <sheetFormatPr baseColWidth="10" defaultColWidth="8.83203125" defaultRowHeight="16" x14ac:dyDescent="0.2"/>
  <cols>
    <col min="2" max="2" width="20.1640625" bestFit="1" customWidth="1"/>
    <col min="3" max="3" width="14.33203125" bestFit="1" customWidth="1"/>
    <col min="4" max="4" width="16.33203125" bestFit="1" customWidth="1"/>
    <col min="5" max="5" width="18.6640625" bestFit="1" customWidth="1"/>
    <col min="6" max="6" width="19.33203125" bestFit="1" customWidth="1"/>
    <col min="7" max="7" width="3.83203125" bestFit="1" customWidth="1"/>
    <col min="8" max="8" width="8.1640625" bestFit="1" customWidth="1"/>
    <col min="9" max="9" width="12.5" bestFit="1" customWidth="1"/>
  </cols>
  <sheetData>
    <row r="1" spans="2:9" ht="17" thickBot="1" x14ac:dyDescent="0.25"/>
    <row r="2" spans="2:9" ht="18" thickTop="1" thickBot="1" x14ac:dyDescent="0.25">
      <c r="B2" s="4"/>
      <c r="C2" s="5" t="str">
        <f>_xlfn.XLOOKUP(Data!F2,Data!F2:F5,Data!G2:G5)</f>
        <v>Lava Cake Ledges</v>
      </c>
      <c r="D2" s="5" t="str">
        <f>_xlfn.XLOOKUP(Data!F3,Data!F3:F6,Data!G3:G6)</f>
        <v>Jellybean Jungle</v>
      </c>
      <c r="E2" s="5" t="str">
        <f>_xlfn.XLOOKUP(Data!F4,Data!F4:F7,Data!G4:G7)</f>
        <v>Chocolate River Rapids</v>
      </c>
      <c r="F2" s="5" t="str">
        <f>_xlfn.XLOOKUP(Data!F5,Data!F5:F8,Data!G5:G8)</f>
        <v>Butterscotch Bluffs</v>
      </c>
    </row>
    <row r="3" spans="2:9" ht="18" thickTop="1" thickBot="1" x14ac:dyDescent="0.25">
      <c r="B3" s="6" t="str">
        <f>_xlfn.XLOOKUP(Data!F6,Data!F6:F11,Data!G6:G11)</f>
        <v>Twizzler Tunnels</v>
      </c>
      <c r="C3" s="20">
        <f>AVERAGEIF(Data!$Y$2:$Y$211,Data!F6,Data!$AA$2:$AA$211)</f>
        <v>1319.7252777777778</v>
      </c>
      <c r="D3" s="20">
        <f>AVERAGEIF(Data!T2:$T$211,Data!F6,Data!$V$2:$V$211)</f>
        <v>982.79444444444459</v>
      </c>
      <c r="E3" s="20">
        <f>AVERAGEIF(Data!$J$2:$J$221,Data!F6,Data!$L$2:$L$221)</f>
        <v>2070.8307692307694</v>
      </c>
      <c r="F3" s="20">
        <f>AVERAGEIF(Data!$O$2:$O$234,Data!F6,Data!$Q$2:$Q$234)</f>
        <v>1252.6763636363637</v>
      </c>
      <c r="G3" s="7"/>
    </row>
    <row r="4" spans="2:9" ht="18" thickTop="1" thickBot="1" x14ac:dyDescent="0.25">
      <c r="B4" s="6" t="str">
        <f>_xlfn.XLOOKUP(Data!F7,Data!F7:F12,Data!G7:G12)</f>
        <v>Milkshake Mire</v>
      </c>
      <c r="C4" s="20">
        <f>AVERAGEIF(Data!$Y$2:$Y$211,Data!F7,Data!$AA$2:$AA$211)</f>
        <v>2945.3211428571431</v>
      </c>
      <c r="D4" s="20">
        <f>AVERAGEIF(Data!T3:$T$211,Data!F7,Data!$V$2:$V$211)</f>
        <v>1375.8127499999998</v>
      </c>
      <c r="E4" s="20">
        <f>AVERAGEIF(Data!$J$2:$J$221,Data!F7,Data!$L$2:$L$221)</f>
        <v>2282.4060000000004</v>
      </c>
      <c r="F4" s="20">
        <f>AVERAGEIF(Data!$O$2:$O$234,Data!F7,Data!$Q$2:$Q$234)</f>
        <v>1056.8369230769226</v>
      </c>
      <c r="G4" s="7"/>
    </row>
    <row r="5" spans="2:9" ht="18" thickTop="1" thickBot="1" x14ac:dyDescent="0.25">
      <c r="B5" s="6" t="str">
        <f>_xlfn.XLOOKUP(Data!F8,Data!F8:F13,Data!G8:G13)</f>
        <v>Maple Fudge Forest</v>
      </c>
      <c r="C5" s="20">
        <f>AVERAGEIF(Data!$Y$2:$Y$211,Data!F8,Data!$AA$2:$AA$211)</f>
        <v>2230.784516129032</v>
      </c>
      <c r="D5" s="20">
        <f>AVERAGEIF(Data!T4:$T$211,Data!F8,Data!$V$2:$V$211)</f>
        <v>1264.414</v>
      </c>
      <c r="E5" s="20">
        <f>AVERAGEIF(Data!$J$2:$J$221,Data!F8,Data!$L$2:$L$221)</f>
        <v>1897.9019444444441</v>
      </c>
      <c r="F5" s="20">
        <f>AVERAGEIF(Data!$O$2:$O$234,Data!F8,Data!$Q$2:$Q$234)</f>
        <v>865.4174999999999</v>
      </c>
      <c r="G5" s="7"/>
    </row>
    <row r="6" spans="2:9" ht="18" thickTop="1" thickBot="1" x14ac:dyDescent="0.25">
      <c r="B6" s="6" t="str">
        <f>_xlfn.XLOOKUP(Data!F9,Data!F9:F14,Data!G9:G14)</f>
        <v>Peanut Butter Parlor</v>
      </c>
      <c r="C6" s="20">
        <f>AVERAGEIF(Data!$Y$2:$Y$211,Data!F9,Data!$AA$2:$AA$211)</f>
        <v>1985.2049999999999</v>
      </c>
      <c r="D6" s="20">
        <f>AVERAGEIF(Data!T5:$T$211,Data!F9,Data!$V$2:$V$211)</f>
        <v>1671.4216666666666</v>
      </c>
      <c r="E6" s="20">
        <f>AVERAGEIF(Data!$J$2:$J$221,Data!F9,Data!$L$2:$L$221)</f>
        <v>1459.1686486486485</v>
      </c>
      <c r="F6" s="20">
        <f>AVERAGEIF(Data!$O$2:$O$234,Data!F9,Data!$Q$2:$Q$234)</f>
        <v>1057.0743902439026</v>
      </c>
      <c r="G6" s="7"/>
      <c r="I6" s="7"/>
    </row>
    <row r="7" spans="2:9" ht="18" thickTop="1" thickBot="1" x14ac:dyDescent="0.25">
      <c r="B7" s="6" t="str">
        <f>_xlfn.XLOOKUP(Data!F10,Data!F10:F15,Data!G10:G15)</f>
        <v>Vanilla Chai Vortex</v>
      </c>
      <c r="C7" s="20">
        <f>AVERAGEIF(Data!$Y$2:$Y$211,Data!F10,Data!$AA$2:$AA$211)</f>
        <v>1957.9170000000006</v>
      </c>
      <c r="D7" s="20">
        <f>AVERAGEIF(Data!T6:$T$211,Data!F10,Data!$V$2:$V$211)</f>
        <v>1529.1440000000002</v>
      </c>
      <c r="E7" s="20">
        <f>AVERAGEIF(Data!$J$2:$J$221,Data!F10,Data!$L$2:$L$221)</f>
        <v>1220.5469999999998</v>
      </c>
      <c r="F7" s="20">
        <f>AVERAGEIF(Data!$O$2:$O$234,Data!F10,Data!$Q$2:$Q$234)</f>
        <v>2434.2361111111113</v>
      </c>
      <c r="G7" s="7"/>
    </row>
    <row r="8" spans="2:9" ht="18" thickTop="1" thickBot="1" x14ac:dyDescent="0.25">
      <c r="B8" s="6" t="str">
        <f>_xlfn.XLOOKUP(Data!F11,Data!F11:F16,Data!G11:G16)</f>
        <v>Turkish Delight Tundra</v>
      </c>
      <c r="C8" s="20">
        <f>AVERAGEIF(Data!$Y$2:$Y$211,Data!F11,Data!$AA$2:$AA$211)</f>
        <v>2341.3655882352941</v>
      </c>
      <c r="D8" s="20">
        <f>AVERAGEIF(Data!T7:$T$211,Data!F11,Data!$V$2:$V$211)</f>
        <v>1588.5665625000001</v>
      </c>
      <c r="E8" s="20">
        <f>AVERAGEIF(Data!$J$2:$J$221,Data!F11,Data!$L$2:$L$221)</f>
        <v>2816.2626315789471</v>
      </c>
      <c r="F8" s="20">
        <f>AVERAGEIF(Data!$O$2:$O$234,Data!F11,Data!$Q$2:$Q$234)</f>
        <v>1412.8537837837837</v>
      </c>
      <c r="G8" s="7"/>
    </row>
    <row r="9" spans="2:9" ht="17" thickTop="1" x14ac:dyDescent="0.2">
      <c r="B9" s="8"/>
    </row>
    <row r="10" spans="2:9" ht="17" thickBot="1" x14ac:dyDescent="0.25">
      <c r="B10" s="9"/>
      <c r="C10" s="10"/>
      <c r="D10" s="10"/>
      <c r="E10" s="10"/>
      <c r="F10" s="10"/>
      <c r="H10" s="10"/>
    </row>
    <row r="11" spans="2:9" ht="18" thickTop="1" thickBot="1" x14ac:dyDescent="0.25">
      <c r="B11" s="11"/>
      <c r="C11" s="12" t="str">
        <f>C2</f>
        <v>Lava Cake Ledges</v>
      </c>
      <c r="D11" s="12" t="str">
        <f>D2</f>
        <v>Jellybean Jungle</v>
      </c>
      <c r="E11" s="12" t="str">
        <f>E2</f>
        <v>Chocolate River Rapids</v>
      </c>
      <c r="F11" s="12" t="str">
        <f>F2</f>
        <v>Butterscotch Bluffs</v>
      </c>
      <c r="G11" s="13"/>
      <c r="H11" s="14" t="s">
        <v>28</v>
      </c>
    </row>
    <row r="12" spans="2:9" ht="18" thickTop="1" thickBot="1" x14ac:dyDescent="0.25">
      <c r="B12" s="15" t="s">
        <v>14</v>
      </c>
      <c r="C12" s="21">
        <v>118</v>
      </c>
      <c r="D12" s="21">
        <v>0</v>
      </c>
      <c r="E12" s="21">
        <v>0</v>
      </c>
      <c r="F12" s="21">
        <v>0</v>
      </c>
      <c r="G12" s="14">
        <f>SUM(C12:F12)</f>
        <v>118</v>
      </c>
      <c r="H12" s="14">
        <v>118</v>
      </c>
    </row>
    <row r="13" spans="2:9" ht="18" thickTop="1" thickBot="1" x14ac:dyDescent="0.25">
      <c r="B13" s="6" t="s">
        <v>15</v>
      </c>
      <c r="C13" s="21">
        <v>0</v>
      </c>
      <c r="D13" s="21">
        <v>96</v>
      </c>
      <c r="E13" s="21">
        <v>0</v>
      </c>
      <c r="F13" s="21">
        <v>24</v>
      </c>
      <c r="G13" s="14">
        <f t="shared" ref="G13:G17" si="0">SUM(C13:F13)</f>
        <v>120</v>
      </c>
      <c r="H13" s="14">
        <v>120</v>
      </c>
    </row>
    <row r="14" spans="2:9" ht="18" thickTop="1" thickBot="1" x14ac:dyDescent="0.25">
      <c r="B14" s="6" t="s">
        <v>16</v>
      </c>
      <c r="C14" s="21">
        <v>0</v>
      </c>
      <c r="D14" s="21">
        <v>0</v>
      </c>
      <c r="E14" s="21">
        <v>0</v>
      </c>
      <c r="F14" s="21">
        <v>110</v>
      </c>
      <c r="G14" s="14">
        <f t="shared" si="0"/>
        <v>110</v>
      </c>
      <c r="H14" s="14">
        <v>110</v>
      </c>
    </row>
    <row r="15" spans="2:9" ht="18" thickTop="1" thickBot="1" x14ac:dyDescent="0.25">
      <c r="B15" s="6" t="s">
        <v>17</v>
      </c>
      <c r="C15" s="21">
        <v>45</v>
      </c>
      <c r="D15" s="21">
        <v>0</v>
      </c>
      <c r="E15" s="21">
        <v>80</v>
      </c>
      <c r="F15" s="21">
        <v>0</v>
      </c>
      <c r="G15" s="14">
        <f t="shared" si="0"/>
        <v>125</v>
      </c>
      <c r="H15" s="14">
        <v>125</v>
      </c>
    </row>
    <row r="16" spans="2:9" ht="18" thickTop="1" thickBot="1" x14ac:dyDescent="0.25">
      <c r="B16" s="6" t="s">
        <v>22</v>
      </c>
      <c r="C16" s="21">
        <v>0</v>
      </c>
      <c r="D16" s="21">
        <v>0</v>
      </c>
      <c r="E16" s="21">
        <v>114</v>
      </c>
      <c r="F16" s="21">
        <v>0</v>
      </c>
      <c r="G16" s="14">
        <f t="shared" si="0"/>
        <v>114</v>
      </c>
      <c r="H16" s="14">
        <v>114</v>
      </c>
    </row>
    <row r="17" spans="2:9" ht="18" thickTop="1" thickBot="1" x14ac:dyDescent="0.25">
      <c r="B17" s="6" t="s">
        <v>23</v>
      </c>
      <c r="C17" s="21">
        <v>31</v>
      </c>
      <c r="D17" s="21">
        <v>18</v>
      </c>
      <c r="E17" s="21">
        <v>0</v>
      </c>
      <c r="F17" s="21">
        <v>0</v>
      </c>
      <c r="G17" s="14">
        <f t="shared" si="0"/>
        <v>49</v>
      </c>
      <c r="H17" s="14">
        <v>125</v>
      </c>
    </row>
    <row r="18" spans="2:9" ht="18" thickTop="1" thickBot="1" x14ac:dyDescent="0.25">
      <c r="B18" s="16"/>
      <c r="C18" s="14">
        <f>SUM(C12:C17)</f>
        <v>194</v>
      </c>
      <c r="D18" s="14">
        <f t="shared" ref="D18:F18" si="1">SUM(D12:D17)</f>
        <v>114</v>
      </c>
      <c r="E18" s="14">
        <f t="shared" si="1"/>
        <v>194</v>
      </c>
      <c r="F18" s="14">
        <f t="shared" si="1"/>
        <v>134</v>
      </c>
      <c r="G18" s="17"/>
      <c r="H18" s="18"/>
    </row>
    <row r="19" spans="2:9" ht="18" thickTop="1" thickBot="1" x14ac:dyDescent="0.25">
      <c r="B19" s="14" t="s">
        <v>29</v>
      </c>
      <c r="C19" s="14">
        <v>194</v>
      </c>
      <c r="D19" s="14">
        <v>114</v>
      </c>
      <c r="E19" s="14">
        <v>194</v>
      </c>
      <c r="F19" s="14">
        <v>134</v>
      </c>
      <c r="G19" s="19"/>
    </row>
    <row r="20" spans="2:9" ht="18" thickTop="1" thickBot="1" x14ac:dyDescent="0.25">
      <c r="I20" s="22">
        <f>SUMPRODUCT(C3:F8,C12:F17)</f>
        <v>854752.22418380983</v>
      </c>
    </row>
    <row r="21" spans="2:9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Stepulation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Ricardo Feris</dc:creator>
  <cp:lastModifiedBy>Jose Ricardo Feris</cp:lastModifiedBy>
  <dcterms:created xsi:type="dcterms:W3CDTF">2025-05-06T05:30:56Z</dcterms:created>
  <dcterms:modified xsi:type="dcterms:W3CDTF">2025-05-07T18:30:11Z</dcterms:modified>
</cp:coreProperties>
</file>