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honb\Documents\PruebaOLX\"/>
    </mc:Choice>
  </mc:AlternateContent>
  <xr:revisionPtr revIDLastSave="0" documentId="8_{8A1653AE-B12C-44E8-BEFE-9AC9D38664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lle" sheetId="10" r:id="rId1"/>
    <sheet name="Data" sheetId="5" r:id="rId2"/>
    <sheet name="Ubicaciones" sheetId="8" r:id="rId3"/>
  </sheets>
  <externalReferences>
    <externalReference r:id="rId4"/>
  </externalReferences>
  <definedNames>
    <definedName name="_xlnm._FilterDatabase" localSheetId="1" hidden="1">Data!$A$1:$J$47</definedName>
    <definedName name="_xlnm._FilterDatabase" localSheetId="0" hidden="1">Detalle!$A$1:$F$237</definedName>
    <definedName name="tabla1">[1]Base!$A$3:$B$7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" i="10"/>
  <c r="D156" i="10"/>
  <c r="D10" i="10"/>
  <c r="D148" i="10"/>
  <c r="D125" i="10"/>
  <c r="D233" i="10"/>
  <c r="D187" i="10"/>
  <c r="D168" i="10"/>
  <c r="D104" i="10"/>
  <c r="D149" i="10"/>
  <c r="D20" i="10"/>
  <c r="D11" i="10"/>
  <c r="D126" i="10"/>
  <c r="D2" i="10"/>
  <c r="D205" i="10"/>
  <c r="D12" i="10"/>
  <c r="D188" i="10"/>
  <c r="D195" i="10"/>
  <c r="D53" i="10"/>
  <c r="D91" i="10"/>
  <c r="D150" i="10"/>
  <c r="D212" i="10"/>
  <c r="D169" i="10"/>
  <c r="D151" i="10"/>
  <c r="D114" i="10"/>
  <c r="D100" i="10"/>
  <c r="D157" i="10"/>
  <c r="D39" i="10"/>
  <c r="D138" i="10"/>
  <c r="D115" i="10"/>
  <c r="D21" i="10"/>
  <c r="D25" i="10"/>
  <c r="D54" i="10"/>
  <c r="D26" i="10"/>
  <c r="D170" i="10"/>
  <c r="D142" i="10"/>
  <c r="D22" i="10"/>
  <c r="D13" i="10"/>
  <c r="D171" i="10"/>
  <c r="D69" i="10"/>
  <c r="D213" i="10"/>
  <c r="D7" i="10"/>
  <c r="D23" i="10"/>
  <c r="D55" i="10"/>
  <c r="D85" i="10"/>
  <c r="D56" i="10"/>
  <c r="D143" i="10"/>
  <c r="D14" i="10"/>
  <c r="D105" i="10"/>
  <c r="D92" i="10"/>
  <c r="D62" i="10"/>
  <c r="D234" i="10"/>
  <c r="D130" i="10"/>
  <c r="D127" i="10"/>
  <c r="D196" i="10"/>
  <c r="D189" i="10"/>
  <c r="D93" i="10"/>
  <c r="D172" i="10"/>
  <c r="D131" i="10"/>
  <c r="D173" i="10"/>
  <c r="D179" i="10"/>
  <c r="D35" i="10"/>
  <c r="D180" i="10"/>
  <c r="D27" i="10"/>
  <c r="D152" i="10"/>
  <c r="D86" i="10"/>
  <c r="D28" i="10"/>
  <c r="D116" i="10"/>
  <c r="D190" i="10"/>
  <c r="D223" i="10"/>
  <c r="D106" i="10"/>
  <c r="D57" i="10"/>
  <c r="D214" i="10"/>
  <c r="D49" i="10"/>
  <c r="D29" i="10"/>
  <c r="D58" i="10"/>
  <c r="D215" i="10"/>
  <c r="D216" i="10"/>
  <c r="D132" i="10"/>
  <c r="D30" i="10"/>
  <c r="D197" i="10"/>
  <c r="D174" i="10"/>
  <c r="D158" i="10"/>
  <c r="D144" i="10"/>
  <c r="D133" i="10"/>
  <c r="D40" i="10"/>
  <c r="D159" i="10"/>
  <c r="D198" i="10"/>
  <c r="D145" i="10"/>
  <c r="D77" i="10"/>
  <c r="D101" i="10"/>
  <c r="D94" i="10"/>
  <c r="D217" i="10"/>
  <c r="D107" i="10"/>
  <c r="D191" i="10"/>
  <c r="D78" i="10"/>
  <c r="D117" i="10"/>
  <c r="D70" i="10"/>
  <c r="D134" i="10"/>
  <c r="D175" i="10"/>
  <c r="D79" i="10"/>
  <c r="D224" i="10"/>
  <c r="D87" i="10"/>
  <c r="D59" i="10"/>
  <c r="D50" i="10"/>
  <c r="D95" i="10"/>
  <c r="D128" i="10"/>
  <c r="D15" i="10"/>
  <c r="D225" i="10"/>
  <c r="D51" i="10"/>
  <c r="D218" i="10"/>
  <c r="D176" i="10"/>
  <c r="D71" i="10"/>
  <c r="D206" i="10"/>
  <c r="D3" i="10"/>
  <c r="D192" i="10"/>
  <c r="D219" i="10"/>
  <c r="D8" i="10"/>
  <c r="D63" i="10"/>
  <c r="D41" i="10"/>
  <c r="D16" i="10"/>
  <c r="D160" i="10"/>
  <c r="D226" i="10"/>
  <c r="D207" i="10"/>
  <c r="D42" i="10"/>
  <c r="D227" i="10"/>
  <c r="D235" i="10"/>
  <c r="D135" i="10"/>
  <c r="D199" i="10"/>
  <c r="D36" i="10"/>
  <c r="D208" i="10"/>
  <c r="D181" i="10"/>
  <c r="D200" i="10"/>
  <c r="D96" i="10"/>
  <c r="D236" i="10"/>
  <c r="D43" i="10"/>
  <c r="D108" i="10"/>
  <c r="D220" i="10"/>
  <c r="D44" i="10"/>
  <c r="D64" i="10"/>
  <c r="D88" i="10"/>
  <c r="D109" i="10"/>
  <c r="D182" i="10"/>
  <c r="D52" i="10"/>
  <c r="D209" i="10"/>
  <c r="D31" i="10"/>
  <c r="D4" i="10"/>
  <c r="D161" i="10"/>
  <c r="D221" i="10"/>
  <c r="D228" i="10"/>
  <c r="D102" i="10"/>
  <c r="D229" i="10"/>
  <c r="D17" i="10"/>
  <c r="D18" i="10"/>
  <c r="D183" i="10"/>
  <c r="D72" i="10"/>
  <c r="D80" i="10"/>
  <c r="D184" i="10"/>
  <c r="D73" i="10"/>
  <c r="D210" i="10"/>
  <c r="D222" i="10"/>
  <c r="D146" i="10"/>
  <c r="D97" i="10"/>
  <c r="D193" i="10"/>
  <c r="D230" i="10"/>
  <c r="D118" i="10"/>
  <c r="D162" i="10"/>
  <c r="D9" i="10"/>
  <c r="D201" i="10"/>
  <c r="D32" i="10"/>
  <c r="D163" i="10"/>
  <c r="D33" i="10"/>
  <c r="D5" i="10"/>
  <c r="D185" i="10"/>
  <c r="D164" i="10"/>
  <c r="D45" i="10"/>
  <c r="D119" i="10"/>
  <c r="D165" i="10"/>
  <c r="D74" i="10"/>
  <c r="D24" i="10"/>
  <c r="D136" i="10"/>
  <c r="D120" i="10"/>
  <c r="D121" i="10"/>
  <c r="D231" i="10"/>
  <c r="D139" i="10"/>
  <c r="D65" i="10"/>
  <c r="D103" i="10"/>
  <c r="D137" i="10"/>
  <c r="D140" i="10"/>
  <c r="D66" i="10"/>
  <c r="D67" i="10"/>
  <c r="D37" i="10"/>
  <c r="D166" i="10"/>
  <c r="D122" i="10"/>
  <c r="D177" i="10"/>
  <c r="D110" i="10"/>
  <c r="D153" i="10"/>
  <c r="D98" i="10"/>
  <c r="D147" i="10"/>
  <c r="D34" i="10"/>
  <c r="D202" i="10"/>
  <c r="D154" i="10"/>
  <c r="D123" i="10"/>
  <c r="D60" i="10"/>
  <c r="D89" i="10"/>
  <c r="D194" i="10"/>
  <c r="D61" i="10"/>
  <c r="D81" i="10"/>
  <c r="D178" i="10"/>
  <c r="D186" i="10"/>
  <c r="D46" i="10"/>
  <c r="D75" i="10"/>
  <c r="D76" i="10"/>
  <c r="D99" i="10"/>
  <c r="D68" i="10"/>
  <c r="D141" i="10"/>
  <c r="D232" i="10"/>
  <c r="D211" i="10"/>
  <c r="D82" i="10"/>
  <c r="D111" i="10"/>
  <c r="D124" i="10"/>
  <c r="D83" i="10"/>
  <c r="D47" i="10"/>
  <c r="D129" i="10"/>
  <c r="D203" i="10"/>
  <c r="D84" i="10"/>
  <c r="D237" i="10"/>
  <c r="D19" i="10"/>
  <c r="D112" i="10"/>
  <c r="D155" i="10"/>
  <c r="D6" i="10"/>
  <c r="D38" i="10"/>
  <c r="D204" i="10"/>
  <c r="D113" i="10"/>
  <c r="D48" i="10"/>
  <c r="D90" i="10"/>
  <c r="D167" i="10"/>
</calcChain>
</file>

<file path=xl/sharedStrings.xml><?xml version="1.0" encoding="utf-8"?>
<sst xmlns="http://schemas.openxmlformats.org/spreadsheetml/2006/main" count="727" uniqueCount="39">
  <si>
    <t>Agencia</t>
  </si>
  <si>
    <t>Vehículo</t>
  </si>
  <si>
    <t>Marca</t>
  </si>
  <si>
    <t>Turno</t>
  </si>
  <si>
    <t>Cantidad</t>
  </si>
  <si>
    <t>Monto</t>
  </si>
  <si>
    <t>Tarde</t>
  </si>
  <si>
    <t>Automóvil</t>
  </si>
  <si>
    <t>Mañana</t>
  </si>
  <si>
    <t>Hyundai</t>
  </si>
  <si>
    <t>Utilidades</t>
  </si>
  <si>
    <t>Valor unitario</t>
  </si>
  <si>
    <t>Bogotá</t>
  </si>
  <si>
    <t>Medellín</t>
  </si>
  <si>
    <t>Cali</t>
  </si>
  <si>
    <t>Barranquilla</t>
  </si>
  <si>
    <t>Bucaramanga</t>
  </si>
  <si>
    <t>Nissan Sentra B13</t>
  </si>
  <si>
    <t>Hyundai Elantra</t>
  </si>
  <si>
    <t>Chevrolet Spark 1.0</t>
  </si>
  <si>
    <t>Toyota Camry</t>
  </si>
  <si>
    <t>Kia Rio 1.5</t>
  </si>
  <si>
    <t>Seat Ibiza 1.6</t>
  </si>
  <si>
    <t>Mazda 2 1.5</t>
  </si>
  <si>
    <t>Chevrolet Spark GT</t>
  </si>
  <si>
    <t>Hyundai Accent</t>
  </si>
  <si>
    <t>BMW Serie 3 2.0</t>
  </si>
  <si>
    <t>Volkswagen Saveiro 1.6</t>
  </si>
  <si>
    <t>Chevrolet Onix</t>
  </si>
  <si>
    <t>Ciudad</t>
  </si>
  <si>
    <t>Latitud</t>
  </si>
  <si>
    <t>Longitud</t>
  </si>
  <si>
    <t>Modelo</t>
  </si>
  <si>
    <t>Fecha de venta</t>
  </si>
  <si>
    <t>Precio de venta</t>
  </si>
  <si>
    <t>Precio de compra</t>
  </si>
  <si>
    <t>GAP</t>
  </si>
  <si>
    <t>OLX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</si>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</sst>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5" formatCode="_-[$$-340A]\ * #,##0_-;\-[$$-340A]\ * #,##0_-;_-[$$-340A]\ * &quot;-&quot;??_-;_-@_-"/>
    <numFmt numFmtId="166" formatCode="[$$-409]\ \ \ \ #,##0.0"/>
    <numFmt numFmtId="168" formatCode="#,##0.00000"/>
    <numFmt numFmtId="169" formatCode="0.00000"/>
    <numFmt numFmtId="170" formatCode="_-&quot;$&quot;\ * #,##0_-;\-&quot;$&quot;\ * #,##0_-;_-&quot;$&quot;\ * &quot;-&quot;??_-;_-@_-"/>
  </numFmts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indexed="9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 applyAlignment="1">
      <alignment wrapText="1"/>
    </xf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 applyBorder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/>
    <xf numFmtId="166" fontId="3" fillId="2" borderId="0" xfId="0" applyNumberFormat="1" applyFont="1" applyFill="1" applyBorder="1"/>
    <xf numFmtId="165" fontId="3" fillId="0" borderId="0" xfId="0" applyNumberFormat="1" applyFont="1" applyAlignment="1">
      <alignment wrapText="1"/>
    </xf>
    <xf numFmtId="0" fontId="3" fillId="2" borderId="1" xfId="0" applyFont="1" applyFill="1" applyBorder="1"/>
    <xf numFmtId="168" fontId="0" fillId="0" borderId="1" xfId="0" applyNumberFormat="1" applyBorder="1" applyAlignment="1">
      <alignment wrapText="1"/>
    </xf>
    <xf numFmtId="169" fontId="5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/>
    <xf numFmtId="0" fontId="4" fillId="0" borderId="0" xfId="0" applyFont="1" applyAlignment="1"/>
    <xf numFmtId="0" fontId="0" fillId="0" borderId="0" xfId="0" applyAlignment="1"/>
    <xf numFmtId="0" fontId="4" fillId="0" borderId="2" xfId="0" applyFont="1" applyBorder="1" applyAlignment="1"/>
    <xf numFmtId="14" fontId="0" fillId="0" borderId="0" xfId="0" applyNumberFormat="1" applyAlignment="1">
      <alignment wrapText="1"/>
    </xf>
    <xf numFmtId="44" fontId="5" fillId="0" borderId="0" xfId="1" applyFont="1" applyAlignment="1">
      <alignment wrapText="1"/>
    </xf>
    <xf numFmtId="0" fontId="4" fillId="0" borderId="0" xfId="0" applyFont="1" applyBorder="1" applyAlignment="1"/>
    <xf numFmtId="170" fontId="0" fillId="0" borderId="0" xfId="1" applyNumberFormat="1" applyFont="1" applyAlignment="1">
      <alignment wrapText="1"/>
    </xf>
    <xf numFmtId="9" fontId="0" fillId="0" borderId="0" xfId="2" applyNumberFormat="1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0" fontId="0" fillId="0" borderId="0" xfId="0" applyNumberFormat="1" applyAlignment="1">
      <alignment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eps-Uni\Excel%20II\excel%20II-COPIAA\Clase_3_Excel%20%20II%20(PC-306-01)\05%20Tabla%20dinamicas_ejercicio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>
        <row r="3">
          <cell r="A3" t="str">
            <v>Vehículo</v>
          </cell>
          <cell r="B3" t="str">
            <v>Comisión</v>
          </cell>
        </row>
        <row r="4">
          <cell r="A4" t="str">
            <v>Automóvil</v>
          </cell>
          <cell r="B4">
            <v>30</v>
          </cell>
        </row>
        <row r="5">
          <cell r="A5" t="str">
            <v>Camión</v>
          </cell>
          <cell r="B5">
            <v>70</v>
          </cell>
        </row>
        <row r="6">
          <cell r="A6" t="str">
            <v>Camioneta</v>
          </cell>
          <cell r="B6">
            <v>35</v>
          </cell>
        </row>
        <row r="7">
          <cell r="A7" t="str">
            <v>Omnibus</v>
          </cell>
          <cell r="B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CB8F-8DE5-4A6E-B4F3-9B13DC27DF97}">
  <dimension ref="A1:G238"/>
  <sheetViews>
    <sheetView tabSelected="1" workbookViewId="0"/>
  </sheetViews>
  <sheetFormatPr baseColWidth="10" defaultRowHeight="12.75" x14ac:dyDescent="0.2"/>
  <cols>
    <col min="1" max="1" width="13.7109375" bestFit="1" customWidth="1"/>
    <col min="2" max="2" width="20.85546875" bestFit="1" customWidth="1"/>
    <col min="3" max="3" width="13.5703125" bestFit="1" customWidth="1"/>
    <col min="4" max="4" width="15.42578125" bestFit="1" customWidth="1"/>
    <col min="5" max="5" width="12.85546875" bestFit="1" customWidth="1"/>
    <col min="6" max="6" width="5" bestFit="1" customWidth="1"/>
    <col min="7" max="7" width="11.85546875" bestFit="1" customWidth="1"/>
  </cols>
  <sheetData>
    <row r="1" spans="1:7" ht="25.5" x14ac:dyDescent="0.2">
      <c r="A1" s="23" t="s">
        <v>29</v>
      </c>
      <c r="B1" s="23" t="s">
        <v>2</v>
      </c>
      <c r="C1" s="24" t="s">
        <v>33</v>
      </c>
      <c r="D1" s="23" t="s">
        <v>34</v>
      </c>
      <c r="E1" s="23" t="s">
        <v>35</v>
      </c>
      <c r="F1" s="23" t="s">
        <v>36</v>
      </c>
      <c r="G1" t="s">
        <v>38</v>
      </c>
    </row>
    <row r="2" spans="1:7" x14ac:dyDescent="0.2">
      <c r="A2" s="15" t="s">
        <v>15</v>
      </c>
      <c r="B2" s="16" t="s">
        <v>28</v>
      </c>
      <c r="C2" s="18">
        <v>44621</v>
      </c>
      <c r="D2" s="19">
        <f>VLOOKUP(B2,Data!$C$1:$J$47,8,0)</f>
        <v>50796000</v>
      </c>
      <c r="E2" s="21">
        <v>47748240</v>
      </c>
      <c r="F2" s="22">
        <v>0.06</v>
      </c>
      <c r="G2" s="25">
        <f>F2*E2</f>
        <v>2864894.4</v>
      </c>
    </row>
    <row r="3" spans="1:7" x14ac:dyDescent="0.2">
      <c r="A3" s="15" t="s">
        <v>16</v>
      </c>
      <c r="B3" s="16" t="s">
        <v>9</v>
      </c>
      <c r="C3" s="18">
        <v>44621</v>
      </c>
      <c r="D3" s="19">
        <f>VLOOKUP(B3,Data!$C$1:$J$47,8,0)</f>
        <v>17928000</v>
      </c>
      <c r="E3" s="21">
        <v>17748720</v>
      </c>
      <c r="F3" s="22">
        <v>0.01</v>
      </c>
      <c r="G3" s="25">
        <f t="shared" ref="G3:G66" si="0">F3*E3</f>
        <v>177487.2</v>
      </c>
    </row>
    <row r="4" spans="1:7" x14ac:dyDescent="0.2">
      <c r="A4" s="15" t="s">
        <v>14</v>
      </c>
      <c r="B4" s="16" t="s">
        <v>26</v>
      </c>
      <c r="C4" s="18">
        <v>44621</v>
      </c>
      <c r="D4" s="19">
        <f>VLOOKUP(B4,Data!$C$1:$J$47,8,0)</f>
        <v>42828000</v>
      </c>
      <c r="E4" s="21">
        <v>39830040</v>
      </c>
      <c r="F4" s="22">
        <v>7.0000000000000007E-2</v>
      </c>
      <c r="G4" s="25">
        <f t="shared" si="0"/>
        <v>2788102.8000000003</v>
      </c>
    </row>
    <row r="5" spans="1:7" x14ac:dyDescent="0.2">
      <c r="A5" s="15" t="s">
        <v>14</v>
      </c>
      <c r="B5" s="16" t="s">
        <v>20</v>
      </c>
      <c r="C5" s="18">
        <v>44621</v>
      </c>
      <c r="D5" s="19">
        <f>VLOOKUP(B5,Data!$C$1:$J$47,8,0)</f>
        <v>19920000</v>
      </c>
      <c r="E5" s="21">
        <v>18525600</v>
      </c>
      <c r="F5" s="22">
        <v>7.0000000000000007E-2</v>
      </c>
      <c r="G5" s="25">
        <f t="shared" si="0"/>
        <v>1296792.0000000002</v>
      </c>
    </row>
    <row r="6" spans="1:7" x14ac:dyDescent="0.2">
      <c r="A6" s="20" t="s">
        <v>13</v>
      </c>
      <c r="B6" s="16" t="s">
        <v>27</v>
      </c>
      <c r="C6" s="18">
        <v>44621</v>
      </c>
      <c r="D6" s="19">
        <f>VLOOKUP(B6,Data!$C$1:$J$47,8,0)</f>
        <v>44820000</v>
      </c>
      <c r="E6" s="21">
        <v>43923600</v>
      </c>
      <c r="F6" s="22">
        <v>0.02</v>
      </c>
      <c r="G6" s="25">
        <f t="shared" si="0"/>
        <v>878472</v>
      </c>
    </row>
    <row r="7" spans="1:7" x14ac:dyDescent="0.2">
      <c r="A7" s="20" t="s">
        <v>15</v>
      </c>
      <c r="B7" s="16" t="s">
        <v>17</v>
      </c>
      <c r="C7" s="18">
        <v>44622</v>
      </c>
      <c r="D7" s="19">
        <f>VLOOKUP(B7,Data!$C$1:$J$47,8,0)</f>
        <v>8964000</v>
      </c>
      <c r="E7" s="21">
        <v>8246880</v>
      </c>
      <c r="F7" s="22">
        <v>0.08</v>
      </c>
      <c r="G7" s="25">
        <f t="shared" si="0"/>
        <v>659750.40000000002</v>
      </c>
    </row>
    <row r="8" spans="1:7" x14ac:dyDescent="0.2">
      <c r="A8" s="15" t="s">
        <v>16</v>
      </c>
      <c r="B8" s="16" t="s">
        <v>18</v>
      </c>
      <c r="C8" s="18">
        <v>44622</v>
      </c>
      <c r="D8" s="19">
        <f>VLOOKUP(B8,Data!$C$1:$J$47,8,0)</f>
        <v>13944000</v>
      </c>
      <c r="E8" s="21">
        <v>12967920</v>
      </c>
      <c r="F8" s="22">
        <v>7.0000000000000007E-2</v>
      </c>
      <c r="G8" s="25">
        <f t="shared" si="0"/>
        <v>907754.40000000014</v>
      </c>
    </row>
    <row r="9" spans="1:7" x14ac:dyDescent="0.2">
      <c r="A9" s="15" t="s">
        <v>14</v>
      </c>
      <c r="B9" s="16" t="s">
        <v>22</v>
      </c>
      <c r="C9" s="18">
        <v>44622</v>
      </c>
      <c r="D9" s="19">
        <f>VLOOKUP(B9,Data!$C$1:$J$47,8,0)</f>
        <v>33864000</v>
      </c>
      <c r="E9" s="21">
        <v>31154880</v>
      </c>
      <c r="F9" s="22">
        <v>0.08</v>
      </c>
      <c r="G9" s="25">
        <f t="shared" si="0"/>
        <v>2492390.3999999999</v>
      </c>
    </row>
    <row r="10" spans="1:7" x14ac:dyDescent="0.2">
      <c r="A10" s="15" t="s">
        <v>15</v>
      </c>
      <c r="B10" s="16" t="s">
        <v>26</v>
      </c>
      <c r="C10" s="18">
        <v>44623</v>
      </c>
      <c r="D10" s="19">
        <f>VLOOKUP(B10,Data!$C$1:$J$47,8,0)</f>
        <v>42828000</v>
      </c>
      <c r="E10" s="21">
        <v>39401760</v>
      </c>
      <c r="F10" s="22">
        <v>0.08</v>
      </c>
      <c r="G10" s="25">
        <f t="shared" si="0"/>
        <v>3152140.8000000003</v>
      </c>
    </row>
    <row r="11" spans="1:7" x14ac:dyDescent="0.2">
      <c r="A11" s="15" t="s">
        <v>15</v>
      </c>
      <c r="B11" s="16" t="s">
        <v>28</v>
      </c>
      <c r="C11" s="18">
        <v>44623</v>
      </c>
      <c r="D11" s="19">
        <f>VLOOKUP(B11,Data!$C$1:$J$47,8,0)</f>
        <v>50796000</v>
      </c>
      <c r="E11" s="21">
        <v>48256200</v>
      </c>
      <c r="F11" s="22">
        <v>0.05</v>
      </c>
      <c r="G11" s="25">
        <f t="shared" si="0"/>
        <v>2412810</v>
      </c>
    </row>
    <row r="12" spans="1:7" x14ac:dyDescent="0.2">
      <c r="A12" s="15" t="s">
        <v>15</v>
      </c>
      <c r="B12" s="16" t="s">
        <v>28</v>
      </c>
      <c r="C12" s="18">
        <v>44623</v>
      </c>
      <c r="D12" s="19">
        <f>VLOOKUP(B12,Data!$C$1:$J$47,8,0)</f>
        <v>50796000</v>
      </c>
      <c r="E12" s="21">
        <v>47240280</v>
      </c>
      <c r="F12" s="22">
        <v>7.0000000000000007E-2</v>
      </c>
      <c r="G12" s="25">
        <f t="shared" si="0"/>
        <v>3306819.6</v>
      </c>
    </row>
    <row r="13" spans="1:7" x14ac:dyDescent="0.2">
      <c r="A13" s="20" t="s">
        <v>15</v>
      </c>
      <c r="B13" s="16" t="s">
        <v>17</v>
      </c>
      <c r="C13" s="18">
        <v>44623</v>
      </c>
      <c r="D13" s="19">
        <f>VLOOKUP(B13,Data!$C$1:$J$47,8,0)</f>
        <v>8964000</v>
      </c>
      <c r="E13" s="21">
        <v>8157240</v>
      </c>
      <c r="F13" s="22">
        <v>0.09</v>
      </c>
      <c r="G13" s="25">
        <f t="shared" si="0"/>
        <v>734151.6</v>
      </c>
    </row>
    <row r="14" spans="1:7" x14ac:dyDescent="0.2">
      <c r="A14" s="15" t="s">
        <v>12</v>
      </c>
      <c r="B14" s="16" t="s">
        <v>28</v>
      </c>
      <c r="C14" s="18">
        <v>44623</v>
      </c>
      <c r="D14" s="19">
        <f>VLOOKUP(B14,Data!$C$1:$J$47,8,0)</f>
        <v>50796000</v>
      </c>
      <c r="E14" s="21">
        <v>47240280</v>
      </c>
      <c r="F14" s="22">
        <v>7.0000000000000007E-2</v>
      </c>
      <c r="G14" s="25">
        <f t="shared" si="0"/>
        <v>3306819.6</v>
      </c>
    </row>
    <row r="15" spans="1:7" x14ac:dyDescent="0.2">
      <c r="A15" s="15" t="s">
        <v>16</v>
      </c>
      <c r="B15" s="16" t="s">
        <v>24</v>
      </c>
      <c r="C15" s="18">
        <v>44623</v>
      </c>
      <c r="D15" s="19">
        <f>VLOOKUP(B15,Data!$C$1:$J$47,8,0)</f>
        <v>38844000</v>
      </c>
      <c r="E15" s="21">
        <v>36901800</v>
      </c>
      <c r="F15" s="22">
        <v>0.05</v>
      </c>
      <c r="G15" s="25">
        <f t="shared" si="0"/>
        <v>1845090</v>
      </c>
    </row>
    <row r="16" spans="1:7" x14ac:dyDescent="0.2">
      <c r="A16" s="15" t="s">
        <v>16</v>
      </c>
      <c r="B16" s="16" t="s">
        <v>18</v>
      </c>
      <c r="C16" s="18">
        <v>44623</v>
      </c>
      <c r="D16" s="19">
        <f>VLOOKUP(B16,Data!$C$1:$J$47,8,0)</f>
        <v>13944000</v>
      </c>
      <c r="E16" s="21">
        <v>13107360</v>
      </c>
      <c r="F16" s="22">
        <v>0.06</v>
      </c>
      <c r="G16" s="25">
        <f t="shared" si="0"/>
        <v>786441.6</v>
      </c>
    </row>
    <row r="17" spans="1:7" x14ac:dyDescent="0.2">
      <c r="A17" s="15" t="s">
        <v>14</v>
      </c>
      <c r="B17" s="16" t="s">
        <v>25</v>
      </c>
      <c r="C17" s="18">
        <v>44623</v>
      </c>
      <c r="D17" s="19">
        <f>VLOOKUP(B17,Data!$C$1:$J$47,8,0)</f>
        <v>41832000</v>
      </c>
      <c r="E17" s="21">
        <v>38485440</v>
      </c>
      <c r="F17" s="22">
        <v>0.08</v>
      </c>
      <c r="G17" s="25">
        <f t="shared" si="0"/>
        <v>3078835.2</v>
      </c>
    </row>
    <row r="18" spans="1:7" x14ac:dyDescent="0.2">
      <c r="A18" s="15" t="s">
        <v>14</v>
      </c>
      <c r="B18" s="16" t="s">
        <v>25</v>
      </c>
      <c r="C18" s="18">
        <v>44623</v>
      </c>
      <c r="D18" s="19">
        <f>VLOOKUP(B18,Data!$C$1:$J$47,8,0)</f>
        <v>41832000</v>
      </c>
      <c r="E18" s="21">
        <v>40158720</v>
      </c>
      <c r="F18" s="22">
        <v>0.04</v>
      </c>
      <c r="G18" s="25">
        <f t="shared" si="0"/>
        <v>1606348.8</v>
      </c>
    </row>
    <row r="19" spans="1:7" x14ac:dyDescent="0.2">
      <c r="A19" s="20" t="s">
        <v>13</v>
      </c>
      <c r="B19" s="16" t="s">
        <v>27</v>
      </c>
      <c r="C19" s="18">
        <v>44623</v>
      </c>
      <c r="D19" s="19">
        <f>VLOOKUP(B19,Data!$C$1:$J$47,8,0)</f>
        <v>44820000</v>
      </c>
      <c r="E19" s="21">
        <v>43475400</v>
      </c>
      <c r="F19" s="22">
        <v>0.03</v>
      </c>
      <c r="G19" s="25">
        <f t="shared" si="0"/>
        <v>1304262</v>
      </c>
    </row>
    <row r="20" spans="1:7" x14ac:dyDescent="0.2">
      <c r="A20" s="15" t="s">
        <v>15</v>
      </c>
      <c r="B20" s="16" t="s">
        <v>28</v>
      </c>
      <c r="C20" s="18">
        <v>44624</v>
      </c>
      <c r="D20" s="19">
        <f>VLOOKUP(B20,Data!$C$1:$J$47,8,0)</f>
        <v>50796000</v>
      </c>
      <c r="E20" s="21">
        <v>49272120</v>
      </c>
      <c r="F20" s="22">
        <v>0.03</v>
      </c>
      <c r="G20" s="25">
        <f t="shared" si="0"/>
        <v>1478163.5999999999</v>
      </c>
    </row>
    <row r="21" spans="1:7" x14ac:dyDescent="0.2">
      <c r="A21" s="15" t="s">
        <v>15</v>
      </c>
      <c r="B21" s="16" t="s">
        <v>21</v>
      </c>
      <c r="C21" s="18">
        <v>44624</v>
      </c>
      <c r="D21" s="19">
        <f>VLOOKUP(B21,Data!$C$1:$J$47,8,0)</f>
        <v>22908000</v>
      </c>
      <c r="E21" s="21">
        <v>22678920</v>
      </c>
      <c r="F21" s="22">
        <v>0.01</v>
      </c>
      <c r="G21" s="25">
        <f t="shared" si="0"/>
        <v>226789.2</v>
      </c>
    </row>
    <row r="22" spans="1:7" x14ac:dyDescent="0.2">
      <c r="A22" s="15" t="s">
        <v>15</v>
      </c>
      <c r="B22" s="16" t="s">
        <v>21</v>
      </c>
      <c r="C22" s="18">
        <v>44624</v>
      </c>
      <c r="D22" s="19">
        <f>VLOOKUP(B22,Data!$C$1:$J$47,8,0)</f>
        <v>22908000</v>
      </c>
      <c r="E22" s="21">
        <v>22220760</v>
      </c>
      <c r="F22" s="22">
        <v>0.03</v>
      </c>
      <c r="G22" s="25">
        <f t="shared" si="0"/>
        <v>666622.79999999993</v>
      </c>
    </row>
    <row r="23" spans="1:7" x14ac:dyDescent="0.2">
      <c r="A23" s="20" t="s">
        <v>15</v>
      </c>
      <c r="B23" s="16" t="s">
        <v>17</v>
      </c>
      <c r="C23" s="18">
        <v>44624</v>
      </c>
      <c r="D23" s="19">
        <f>VLOOKUP(B23,Data!$C$1:$J$47,8,0)</f>
        <v>8964000</v>
      </c>
      <c r="E23" s="21">
        <v>8336520</v>
      </c>
      <c r="F23" s="22">
        <v>7.0000000000000007E-2</v>
      </c>
      <c r="G23" s="25">
        <f t="shared" si="0"/>
        <v>583556.4</v>
      </c>
    </row>
    <row r="24" spans="1:7" x14ac:dyDescent="0.2">
      <c r="A24" s="15" t="s">
        <v>14</v>
      </c>
      <c r="B24" s="16" t="s">
        <v>20</v>
      </c>
      <c r="C24" s="18">
        <v>44624</v>
      </c>
      <c r="D24" s="19">
        <f>VLOOKUP(B24,Data!$C$1:$J$47,8,0)</f>
        <v>19920000</v>
      </c>
      <c r="E24" s="21">
        <v>18127200</v>
      </c>
      <c r="F24" s="22">
        <v>0.09</v>
      </c>
      <c r="G24" s="25">
        <f t="shared" si="0"/>
        <v>1631448</v>
      </c>
    </row>
    <row r="25" spans="1:7" x14ac:dyDescent="0.2">
      <c r="A25" s="15" t="s">
        <v>15</v>
      </c>
      <c r="B25" s="16" t="s">
        <v>21</v>
      </c>
      <c r="C25" s="18">
        <v>44625</v>
      </c>
      <c r="D25" s="19">
        <f>VLOOKUP(B25,Data!$C$1:$J$47,8,0)</f>
        <v>22908000</v>
      </c>
      <c r="E25" s="21">
        <v>21762600</v>
      </c>
      <c r="F25" s="22">
        <v>0.05</v>
      </c>
      <c r="G25" s="25">
        <f t="shared" si="0"/>
        <v>1088130</v>
      </c>
    </row>
    <row r="26" spans="1:7" x14ac:dyDescent="0.2">
      <c r="A26" s="15" t="s">
        <v>15</v>
      </c>
      <c r="B26" s="16" t="s">
        <v>21</v>
      </c>
      <c r="C26" s="18">
        <v>44625</v>
      </c>
      <c r="D26" s="19">
        <f>VLOOKUP(B26,Data!$C$1:$J$47,8,0)</f>
        <v>22908000</v>
      </c>
      <c r="E26" s="21">
        <v>21991680</v>
      </c>
      <c r="F26" s="22">
        <v>0.04</v>
      </c>
      <c r="G26" s="25">
        <f t="shared" si="0"/>
        <v>879667.20000000007</v>
      </c>
    </row>
    <row r="27" spans="1:7" x14ac:dyDescent="0.2">
      <c r="A27" s="15" t="s">
        <v>12</v>
      </c>
      <c r="B27" s="16" t="s">
        <v>9</v>
      </c>
      <c r="C27" s="18">
        <v>44625</v>
      </c>
      <c r="D27" s="19">
        <f>VLOOKUP(B27,Data!$C$1:$J$47,8,0)</f>
        <v>17928000</v>
      </c>
      <c r="E27" s="21">
        <v>17390160</v>
      </c>
      <c r="F27" s="22">
        <v>0.03</v>
      </c>
      <c r="G27" s="25">
        <f t="shared" si="0"/>
        <v>521704.8</v>
      </c>
    </row>
    <row r="28" spans="1:7" x14ac:dyDescent="0.2">
      <c r="A28" s="15" t="s">
        <v>12</v>
      </c>
      <c r="B28" s="16" t="s">
        <v>9</v>
      </c>
      <c r="C28" s="18">
        <v>44625</v>
      </c>
      <c r="D28" s="19">
        <f>VLOOKUP(B28,Data!$C$1:$J$47,8,0)</f>
        <v>17928000</v>
      </c>
      <c r="E28" s="21">
        <v>17569440</v>
      </c>
      <c r="F28" s="22">
        <v>0.02</v>
      </c>
      <c r="G28" s="25">
        <f t="shared" si="0"/>
        <v>351388.8</v>
      </c>
    </row>
    <row r="29" spans="1:7" x14ac:dyDescent="0.2">
      <c r="A29" s="15" t="s">
        <v>12</v>
      </c>
      <c r="B29" s="16" t="s">
        <v>25</v>
      </c>
      <c r="C29" s="18">
        <v>44625</v>
      </c>
      <c r="D29" s="19">
        <f>VLOOKUP(B29,Data!$C$1:$J$47,8,0)</f>
        <v>41832000</v>
      </c>
      <c r="E29" s="21">
        <v>39322080</v>
      </c>
      <c r="F29" s="22">
        <v>0.06</v>
      </c>
      <c r="G29" s="25">
        <f t="shared" si="0"/>
        <v>2359324.7999999998</v>
      </c>
    </row>
    <row r="30" spans="1:7" x14ac:dyDescent="0.2">
      <c r="A30" s="15" t="s">
        <v>12</v>
      </c>
      <c r="B30" s="16" t="s">
        <v>25</v>
      </c>
      <c r="C30" s="18">
        <v>44625</v>
      </c>
      <c r="D30" s="19">
        <f>VLOOKUP(B30,Data!$C$1:$J$47,8,0)</f>
        <v>41832000</v>
      </c>
      <c r="E30" s="21">
        <v>38485440</v>
      </c>
      <c r="F30" s="22">
        <v>0.08</v>
      </c>
      <c r="G30" s="25">
        <f t="shared" si="0"/>
        <v>3078835.2</v>
      </c>
    </row>
    <row r="31" spans="1:7" x14ac:dyDescent="0.2">
      <c r="A31" s="15" t="s">
        <v>14</v>
      </c>
      <c r="B31" s="16" t="s">
        <v>26</v>
      </c>
      <c r="C31" s="18">
        <v>44625</v>
      </c>
      <c r="D31" s="19">
        <f>VLOOKUP(B31,Data!$C$1:$J$47,8,0)</f>
        <v>42828000</v>
      </c>
      <c r="E31" s="21">
        <v>40258320</v>
      </c>
      <c r="F31" s="22">
        <v>0.06</v>
      </c>
      <c r="G31" s="25">
        <f t="shared" si="0"/>
        <v>2415499.1999999997</v>
      </c>
    </row>
    <row r="32" spans="1:7" x14ac:dyDescent="0.2">
      <c r="A32" s="15" t="s">
        <v>14</v>
      </c>
      <c r="B32" s="16" t="s">
        <v>22</v>
      </c>
      <c r="C32" s="18">
        <v>44625</v>
      </c>
      <c r="D32" s="19">
        <f>VLOOKUP(B32,Data!$C$1:$J$47,8,0)</f>
        <v>33864000</v>
      </c>
      <c r="E32" s="21">
        <v>32170800</v>
      </c>
      <c r="F32" s="22">
        <v>0.05</v>
      </c>
      <c r="G32" s="25">
        <f t="shared" si="0"/>
        <v>1608540</v>
      </c>
    </row>
    <row r="33" spans="1:7" x14ac:dyDescent="0.2">
      <c r="A33" s="15" t="s">
        <v>14</v>
      </c>
      <c r="B33" s="16" t="s">
        <v>22</v>
      </c>
      <c r="C33" s="18">
        <v>44625</v>
      </c>
      <c r="D33" s="19">
        <f>VLOOKUP(B33,Data!$C$1:$J$47,8,0)</f>
        <v>33864000</v>
      </c>
      <c r="E33" s="21">
        <v>32509440</v>
      </c>
      <c r="F33" s="22">
        <v>0.04</v>
      </c>
      <c r="G33" s="25">
        <f t="shared" si="0"/>
        <v>1300377.6000000001</v>
      </c>
    </row>
    <row r="34" spans="1:7" x14ac:dyDescent="0.2">
      <c r="A34" s="15" t="s">
        <v>13</v>
      </c>
      <c r="B34" s="16" t="s">
        <v>23</v>
      </c>
      <c r="C34" s="18">
        <v>44625</v>
      </c>
      <c r="D34" s="19">
        <f>VLOOKUP(B34,Data!$C$1:$J$47,8,0)</f>
        <v>34860000</v>
      </c>
      <c r="E34" s="21">
        <v>33465600</v>
      </c>
      <c r="F34" s="22">
        <v>0.04</v>
      </c>
      <c r="G34" s="25">
        <f t="shared" si="0"/>
        <v>1338624</v>
      </c>
    </row>
    <row r="35" spans="1:7" x14ac:dyDescent="0.2">
      <c r="A35" s="15" t="s">
        <v>12</v>
      </c>
      <c r="B35" s="16" t="s">
        <v>9</v>
      </c>
      <c r="C35" s="18">
        <v>44626</v>
      </c>
      <c r="D35" s="19">
        <f>VLOOKUP(B35,Data!$C$1:$J$47,8,0)</f>
        <v>17928000</v>
      </c>
      <c r="E35" s="21">
        <v>16852320</v>
      </c>
      <c r="F35" s="22">
        <v>0.06</v>
      </c>
      <c r="G35" s="25">
        <f t="shared" si="0"/>
        <v>1011139.2</v>
      </c>
    </row>
    <row r="36" spans="1:7" x14ac:dyDescent="0.2">
      <c r="A36" s="15" t="s">
        <v>16</v>
      </c>
      <c r="B36" s="16" t="s">
        <v>17</v>
      </c>
      <c r="C36" s="18">
        <v>44626</v>
      </c>
      <c r="D36" s="19">
        <f>VLOOKUP(B36,Data!$C$1:$J$47,8,0)</f>
        <v>8964000</v>
      </c>
      <c r="E36" s="21">
        <v>8784720</v>
      </c>
      <c r="F36" s="22">
        <v>0.02</v>
      </c>
      <c r="G36" s="25">
        <f t="shared" si="0"/>
        <v>175694.4</v>
      </c>
    </row>
    <row r="37" spans="1:7" x14ac:dyDescent="0.2">
      <c r="A37" s="15" t="s">
        <v>13</v>
      </c>
      <c r="B37" s="16" t="s">
        <v>26</v>
      </c>
      <c r="C37" s="18">
        <v>44626</v>
      </c>
      <c r="D37" s="19">
        <f>VLOOKUP(B37,Data!$C$1:$J$47,8,0)</f>
        <v>42828000</v>
      </c>
      <c r="E37" s="21">
        <v>41543160</v>
      </c>
      <c r="F37" s="22">
        <v>0.03</v>
      </c>
      <c r="G37" s="25">
        <f t="shared" si="0"/>
        <v>1246294.8</v>
      </c>
    </row>
    <row r="38" spans="1:7" x14ac:dyDescent="0.2">
      <c r="A38" s="20" t="s">
        <v>13</v>
      </c>
      <c r="B38" s="16" t="s">
        <v>27</v>
      </c>
      <c r="C38" s="18">
        <v>44626</v>
      </c>
      <c r="D38" s="19">
        <f>VLOOKUP(B38,Data!$C$1:$J$47,8,0)</f>
        <v>44820000</v>
      </c>
      <c r="E38" s="21">
        <v>40786200</v>
      </c>
      <c r="F38" s="22">
        <v>0.09</v>
      </c>
      <c r="G38" s="25">
        <f t="shared" si="0"/>
        <v>3670758</v>
      </c>
    </row>
    <row r="39" spans="1:7" x14ac:dyDescent="0.2">
      <c r="A39" s="17" t="s">
        <v>15</v>
      </c>
      <c r="B39" s="16" t="s">
        <v>21</v>
      </c>
      <c r="C39" s="18">
        <v>44627</v>
      </c>
      <c r="D39" s="19">
        <f>VLOOKUP(B39,Data!$C$1:$J$47,8,0)</f>
        <v>22908000</v>
      </c>
      <c r="E39" s="21">
        <v>22220760</v>
      </c>
      <c r="F39" s="22">
        <v>0.03</v>
      </c>
      <c r="G39" s="25">
        <f t="shared" si="0"/>
        <v>666622.79999999993</v>
      </c>
    </row>
    <row r="40" spans="1:7" x14ac:dyDescent="0.2">
      <c r="A40" s="17" t="s">
        <v>12</v>
      </c>
      <c r="B40" s="16" t="s">
        <v>18</v>
      </c>
      <c r="C40" s="18">
        <v>44627</v>
      </c>
      <c r="D40" s="19">
        <f>VLOOKUP(B40,Data!$C$1:$J$47,8,0)</f>
        <v>13944000</v>
      </c>
      <c r="E40" s="21">
        <v>13386240</v>
      </c>
      <c r="F40" s="22">
        <v>0.04</v>
      </c>
      <c r="G40" s="25">
        <f t="shared" si="0"/>
        <v>535449.59999999998</v>
      </c>
    </row>
    <row r="41" spans="1:7" x14ac:dyDescent="0.2">
      <c r="A41" s="17" t="s">
        <v>16</v>
      </c>
      <c r="B41" s="16" t="s">
        <v>18</v>
      </c>
      <c r="C41" s="18">
        <v>44627</v>
      </c>
      <c r="D41" s="19">
        <f>VLOOKUP(B41,Data!$C$1:$J$47,8,0)</f>
        <v>13944000</v>
      </c>
      <c r="E41" s="21">
        <v>13804560</v>
      </c>
      <c r="F41" s="22">
        <v>0.01</v>
      </c>
      <c r="G41" s="25">
        <f t="shared" si="0"/>
        <v>138045.6</v>
      </c>
    </row>
    <row r="42" spans="1:7" x14ac:dyDescent="0.2">
      <c r="A42" s="17" t="s">
        <v>16</v>
      </c>
      <c r="B42" s="16" t="s">
        <v>21</v>
      </c>
      <c r="C42" s="18">
        <v>44627</v>
      </c>
      <c r="D42" s="19">
        <f>VLOOKUP(B42,Data!$C$1:$J$47,8,0)</f>
        <v>22908000</v>
      </c>
      <c r="E42" s="21">
        <v>21533520</v>
      </c>
      <c r="F42" s="22">
        <v>0.06</v>
      </c>
      <c r="G42" s="25">
        <f t="shared" si="0"/>
        <v>1292011.2</v>
      </c>
    </row>
    <row r="43" spans="1:7" x14ac:dyDescent="0.2">
      <c r="A43" s="17" t="s">
        <v>16</v>
      </c>
      <c r="B43" s="16" t="s">
        <v>20</v>
      </c>
      <c r="C43" s="18">
        <v>44627</v>
      </c>
      <c r="D43" s="19">
        <f>VLOOKUP(B43,Data!$C$1:$J$47,8,0)</f>
        <v>19920000</v>
      </c>
      <c r="E43" s="21">
        <v>19322400</v>
      </c>
      <c r="F43" s="22">
        <v>0.03</v>
      </c>
      <c r="G43" s="25">
        <f t="shared" si="0"/>
        <v>579672</v>
      </c>
    </row>
    <row r="44" spans="1:7" x14ac:dyDescent="0.2">
      <c r="A44" s="17" t="s">
        <v>16</v>
      </c>
      <c r="B44" s="16" t="s">
        <v>20</v>
      </c>
      <c r="C44" s="18">
        <v>44627</v>
      </c>
      <c r="D44" s="19">
        <f>VLOOKUP(B44,Data!$C$1:$J$47,8,0)</f>
        <v>19920000</v>
      </c>
      <c r="E44" s="21">
        <v>19720800</v>
      </c>
      <c r="F44" s="22">
        <v>0.01</v>
      </c>
      <c r="G44" s="25">
        <f t="shared" si="0"/>
        <v>197208</v>
      </c>
    </row>
    <row r="45" spans="1:7" x14ac:dyDescent="0.2">
      <c r="A45" s="17" t="s">
        <v>14</v>
      </c>
      <c r="B45" s="16" t="s">
        <v>20</v>
      </c>
      <c r="C45" s="18">
        <v>44627</v>
      </c>
      <c r="D45" s="19">
        <f>VLOOKUP(B45,Data!$C$1:$J$47,8,0)</f>
        <v>19920000</v>
      </c>
      <c r="E45" s="21">
        <v>18326400</v>
      </c>
      <c r="F45" s="22">
        <v>0.08</v>
      </c>
      <c r="G45" s="25">
        <f t="shared" si="0"/>
        <v>1466112</v>
      </c>
    </row>
    <row r="46" spans="1:7" x14ac:dyDescent="0.2">
      <c r="A46" s="15" t="s">
        <v>13</v>
      </c>
      <c r="B46" s="16" t="s">
        <v>22</v>
      </c>
      <c r="C46" s="18">
        <v>44627</v>
      </c>
      <c r="D46" s="19">
        <f>VLOOKUP(B46,Data!$C$1:$J$47,8,0)</f>
        <v>33864000</v>
      </c>
      <c r="E46" s="21">
        <v>31832160</v>
      </c>
      <c r="F46" s="22">
        <v>0.06</v>
      </c>
      <c r="G46" s="25">
        <f t="shared" si="0"/>
        <v>1909929.5999999999</v>
      </c>
    </row>
    <row r="47" spans="1:7" x14ac:dyDescent="0.2">
      <c r="A47" s="15" t="s">
        <v>13</v>
      </c>
      <c r="B47" s="16" t="s">
        <v>20</v>
      </c>
      <c r="C47" s="18">
        <v>44627</v>
      </c>
      <c r="D47" s="19">
        <f>VLOOKUP(B47,Data!$C$1:$J$47,8,0)</f>
        <v>19920000</v>
      </c>
      <c r="E47" s="21">
        <v>18924000</v>
      </c>
      <c r="F47" s="22">
        <v>0.05</v>
      </c>
      <c r="G47" s="25">
        <f t="shared" si="0"/>
        <v>946200</v>
      </c>
    </row>
    <row r="48" spans="1:7" x14ac:dyDescent="0.2">
      <c r="A48" s="20" t="s">
        <v>13</v>
      </c>
      <c r="B48" s="16" t="s">
        <v>27</v>
      </c>
      <c r="C48" s="18">
        <v>44627</v>
      </c>
      <c r="D48" s="19">
        <f>VLOOKUP(B48,Data!$C$1:$J$47,8,0)</f>
        <v>44820000</v>
      </c>
      <c r="E48" s="21">
        <v>42579000</v>
      </c>
      <c r="F48" s="22">
        <v>0.05</v>
      </c>
      <c r="G48" s="25">
        <f t="shared" si="0"/>
        <v>2128950</v>
      </c>
    </row>
    <row r="49" spans="1:7" x14ac:dyDescent="0.2">
      <c r="A49" s="15" t="s">
        <v>12</v>
      </c>
      <c r="B49" s="16" t="s">
        <v>25</v>
      </c>
      <c r="C49" s="18">
        <v>44628</v>
      </c>
      <c r="D49" s="19">
        <f>VLOOKUP(B49,Data!$C$1:$J$47,8,0)</f>
        <v>41832000</v>
      </c>
      <c r="E49" s="21">
        <v>40577040</v>
      </c>
      <c r="F49" s="22">
        <v>0.03</v>
      </c>
      <c r="G49" s="25">
        <f t="shared" si="0"/>
        <v>1217311.2</v>
      </c>
    </row>
    <row r="50" spans="1:7" x14ac:dyDescent="0.2">
      <c r="A50" s="15" t="s">
        <v>16</v>
      </c>
      <c r="B50" s="16" t="s">
        <v>24</v>
      </c>
      <c r="C50" s="18">
        <v>44628</v>
      </c>
      <c r="D50" s="19">
        <f>VLOOKUP(B50,Data!$C$1:$J$47,8,0)</f>
        <v>38844000</v>
      </c>
      <c r="E50" s="21">
        <v>36901800</v>
      </c>
      <c r="F50" s="22">
        <v>0.05</v>
      </c>
      <c r="G50" s="25">
        <f t="shared" si="0"/>
        <v>1845090</v>
      </c>
    </row>
    <row r="51" spans="1:7" x14ac:dyDescent="0.2">
      <c r="A51" s="15" t="s">
        <v>16</v>
      </c>
      <c r="B51" s="16" t="s">
        <v>24</v>
      </c>
      <c r="C51" s="18">
        <v>44628</v>
      </c>
      <c r="D51" s="19">
        <f>VLOOKUP(B51,Data!$C$1:$J$47,8,0)</f>
        <v>38844000</v>
      </c>
      <c r="E51" s="21">
        <v>36124920</v>
      </c>
      <c r="F51" s="22">
        <v>7.0000000000000007E-2</v>
      </c>
      <c r="G51" s="25">
        <f t="shared" si="0"/>
        <v>2528744.4000000004</v>
      </c>
    </row>
    <row r="52" spans="1:7" x14ac:dyDescent="0.2">
      <c r="A52" s="15" t="s">
        <v>14</v>
      </c>
      <c r="B52" s="16" t="s">
        <v>26</v>
      </c>
      <c r="C52" s="18">
        <v>44628</v>
      </c>
      <c r="D52" s="19">
        <f>VLOOKUP(B52,Data!$C$1:$J$47,8,0)</f>
        <v>42828000</v>
      </c>
      <c r="E52" s="21">
        <v>39830040</v>
      </c>
      <c r="F52" s="22">
        <v>7.0000000000000007E-2</v>
      </c>
      <c r="G52" s="25">
        <f t="shared" si="0"/>
        <v>2788102.8000000003</v>
      </c>
    </row>
    <row r="53" spans="1:7" x14ac:dyDescent="0.2">
      <c r="A53" s="15" t="s">
        <v>15</v>
      </c>
      <c r="B53" s="16" t="s">
        <v>24</v>
      </c>
      <c r="C53" s="18">
        <v>44629</v>
      </c>
      <c r="D53" s="19">
        <f>VLOOKUP(B53,Data!$C$1:$J$47,8,0)</f>
        <v>38844000</v>
      </c>
      <c r="E53" s="21">
        <v>38067120</v>
      </c>
      <c r="F53" s="22">
        <v>0.02</v>
      </c>
      <c r="G53" s="25">
        <f t="shared" si="0"/>
        <v>761342.4</v>
      </c>
    </row>
    <row r="54" spans="1:7" x14ac:dyDescent="0.2">
      <c r="A54" s="15" t="s">
        <v>15</v>
      </c>
      <c r="B54" s="16" t="s">
        <v>21</v>
      </c>
      <c r="C54" s="18">
        <v>44629</v>
      </c>
      <c r="D54" s="19">
        <f>VLOOKUP(B54,Data!$C$1:$J$47,8,0)</f>
        <v>22908000</v>
      </c>
      <c r="E54" s="21">
        <v>21304440</v>
      </c>
      <c r="F54" s="22">
        <v>7.0000000000000007E-2</v>
      </c>
      <c r="G54" s="25">
        <f t="shared" si="0"/>
        <v>1491310.8</v>
      </c>
    </row>
    <row r="55" spans="1:7" x14ac:dyDescent="0.2">
      <c r="A55" s="20" t="s">
        <v>15</v>
      </c>
      <c r="B55" s="16" t="s">
        <v>17</v>
      </c>
      <c r="C55" s="18">
        <v>44629</v>
      </c>
      <c r="D55" s="19">
        <f>VLOOKUP(B55,Data!$C$1:$J$47,8,0)</f>
        <v>8964000</v>
      </c>
      <c r="E55" s="21">
        <v>8426160</v>
      </c>
      <c r="F55" s="22">
        <v>0.06</v>
      </c>
      <c r="G55" s="25">
        <f t="shared" si="0"/>
        <v>505569.6</v>
      </c>
    </row>
    <row r="56" spans="1:7" x14ac:dyDescent="0.2">
      <c r="A56" s="15" t="s">
        <v>12</v>
      </c>
      <c r="B56" s="16" t="s">
        <v>28</v>
      </c>
      <c r="C56" s="18">
        <v>44629</v>
      </c>
      <c r="D56" s="19">
        <f>VLOOKUP(B56,Data!$C$1:$J$47,8,0)</f>
        <v>50796000</v>
      </c>
      <c r="E56" s="21">
        <v>50288040</v>
      </c>
      <c r="F56" s="22">
        <v>0.01</v>
      </c>
      <c r="G56" s="25">
        <f t="shared" si="0"/>
        <v>502880.4</v>
      </c>
    </row>
    <row r="57" spans="1:7" x14ac:dyDescent="0.2">
      <c r="A57" s="15" t="s">
        <v>12</v>
      </c>
      <c r="B57" s="16" t="s">
        <v>25</v>
      </c>
      <c r="C57" s="18">
        <v>44629</v>
      </c>
      <c r="D57" s="19">
        <f>VLOOKUP(B57,Data!$C$1:$J$47,8,0)</f>
        <v>41832000</v>
      </c>
      <c r="E57" s="21">
        <v>41413680</v>
      </c>
      <c r="F57" s="22">
        <v>0.01</v>
      </c>
      <c r="G57" s="25">
        <f t="shared" si="0"/>
        <v>414136.8</v>
      </c>
    </row>
    <row r="58" spans="1:7" x14ac:dyDescent="0.2">
      <c r="A58" s="15" t="s">
        <v>12</v>
      </c>
      <c r="B58" s="16" t="s">
        <v>25</v>
      </c>
      <c r="C58" s="18">
        <v>44629</v>
      </c>
      <c r="D58" s="19">
        <f>VLOOKUP(B58,Data!$C$1:$J$47,8,0)</f>
        <v>41832000</v>
      </c>
      <c r="E58" s="21">
        <v>39740400</v>
      </c>
      <c r="F58" s="22">
        <v>0.05</v>
      </c>
      <c r="G58" s="25">
        <f t="shared" si="0"/>
        <v>1987020</v>
      </c>
    </row>
    <row r="59" spans="1:7" x14ac:dyDescent="0.2">
      <c r="A59" s="15" t="s">
        <v>16</v>
      </c>
      <c r="B59" s="16" t="s">
        <v>28</v>
      </c>
      <c r="C59" s="18">
        <v>44629</v>
      </c>
      <c r="D59" s="19">
        <f>VLOOKUP(B59,Data!$C$1:$J$47,8,0)</f>
        <v>50796000</v>
      </c>
      <c r="E59" s="21">
        <v>49780080</v>
      </c>
      <c r="F59" s="22">
        <v>0.02</v>
      </c>
      <c r="G59" s="25">
        <f t="shared" si="0"/>
        <v>995601.6</v>
      </c>
    </row>
    <row r="60" spans="1:7" x14ac:dyDescent="0.2">
      <c r="A60" s="15" t="s">
        <v>13</v>
      </c>
      <c r="B60" s="16" t="s">
        <v>17</v>
      </c>
      <c r="C60" s="18">
        <v>44629</v>
      </c>
      <c r="D60" s="19">
        <f>VLOOKUP(B60,Data!$C$1:$J$47,8,0)</f>
        <v>8964000</v>
      </c>
      <c r="E60" s="21">
        <v>8605440</v>
      </c>
      <c r="F60" s="22">
        <v>0.04</v>
      </c>
      <c r="G60" s="25">
        <f t="shared" si="0"/>
        <v>344217.60000000003</v>
      </c>
    </row>
    <row r="61" spans="1:7" x14ac:dyDescent="0.2">
      <c r="A61" s="15" t="s">
        <v>13</v>
      </c>
      <c r="B61" s="16" t="s">
        <v>17</v>
      </c>
      <c r="C61" s="18">
        <v>44629</v>
      </c>
      <c r="D61" s="19">
        <f>VLOOKUP(B61,Data!$C$1:$J$47,8,0)</f>
        <v>8964000</v>
      </c>
      <c r="E61" s="21">
        <v>8426160</v>
      </c>
      <c r="F61" s="22">
        <v>0.06</v>
      </c>
      <c r="G61" s="25">
        <f t="shared" si="0"/>
        <v>505569.6</v>
      </c>
    </row>
    <row r="62" spans="1:7" x14ac:dyDescent="0.2">
      <c r="A62" s="15" t="s">
        <v>12</v>
      </c>
      <c r="B62" s="16" t="s">
        <v>28</v>
      </c>
      <c r="C62" s="18">
        <v>44630</v>
      </c>
      <c r="D62" s="19">
        <f>VLOOKUP(B62,Data!$C$1:$J$47,8,0)</f>
        <v>50796000</v>
      </c>
      <c r="E62" s="21">
        <v>47748240</v>
      </c>
      <c r="F62" s="22">
        <v>0.06</v>
      </c>
      <c r="G62" s="25">
        <f t="shared" si="0"/>
        <v>2864894.4</v>
      </c>
    </row>
    <row r="63" spans="1:7" x14ac:dyDescent="0.2">
      <c r="A63" s="15" t="s">
        <v>16</v>
      </c>
      <c r="B63" s="16" t="s">
        <v>18</v>
      </c>
      <c r="C63" s="18">
        <v>44630</v>
      </c>
      <c r="D63" s="19">
        <f>VLOOKUP(B63,Data!$C$1:$J$47,8,0)</f>
        <v>13944000</v>
      </c>
      <c r="E63" s="21">
        <v>13525680</v>
      </c>
      <c r="F63" s="22">
        <v>0.03</v>
      </c>
      <c r="G63" s="25">
        <f t="shared" si="0"/>
        <v>405770.39999999997</v>
      </c>
    </row>
    <row r="64" spans="1:7" x14ac:dyDescent="0.2">
      <c r="A64" s="20" t="s">
        <v>16</v>
      </c>
      <c r="B64" s="16" t="s">
        <v>20</v>
      </c>
      <c r="C64" s="18">
        <v>44630</v>
      </c>
      <c r="D64" s="19">
        <f>VLOOKUP(B64,Data!$C$1:$J$47,8,0)</f>
        <v>19920000</v>
      </c>
      <c r="E64" s="21">
        <v>19720800</v>
      </c>
      <c r="F64" s="22">
        <v>0.01</v>
      </c>
      <c r="G64" s="25">
        <f t="shared" si="0"/>
        <v>197208</v>
      </c>
    </row>
    <row r="65" spans="1:7" x14ac:dyDescent="0.2">
      <c r="A65" s="20" t="s">
        <v>14</v>
      </c>
      <c r="B65" s="16" t="s">
        <v>27</v>
      </c>
      <c r="C65" s="18">
        <v>44630</v>
      </c>
      <c r="D65" s="19">
        <f>VLOOKUP(B65,Data!$C$1:$J$47,8,0)</f>
        <v>44820000</v>
      </c>
      <c r="E65" s="21">
        <v>43923600</v>
      </c>
      <c r="F65" s="22">
        <v>0.02</v>
      </c>
      <c r="G65" s="25">
        <f t="shared" si="0"/>
        <v>878472</v>
      </c>
    </row>
    <row r="66" spans="1:7" x14ac:dyDescent="0.2">
      <c r="A66" s="15" t="s">
        <v>13</v>
      </c>
      <c r="B66" s="16" t="s">
        <v>26</v>
      </c>
      <c r="C66" s="18">
        <v>44630</v>
      </c>
      <c r="D66" s="19">
        <f>VLOOKUP(B66,Data!$C$1:$J$47,8,0)</f>
        <v>42828000</v>
      </c>
      <c r="E66" s="21">
        <v>39401760</v>
      </c>
      <c r="F66" s="22">
        <v>0.08</v>
      </c>
      <c r="G66" s="25">
        <f t="shared" si="0"/>
        <v>3152140.8000000003</v>
      </c>
    </row>
    <row r="67" spans="1:7" x14ac:dyDescent="0.2">
      <c r="A67" s="15" t="s">
        <v>13</v>
      </c>
      <c r="B67" s="16" t="s">
        <v>26</v>
      </c>
      <c r="C67" s="18">
        <v>44630</v>
      </c>
      <c r="D67" s="19">
        <f>VLOOKUP(B67,Data!$C$1:$J$47,8,0)</f>
        <v>42828000</v>
      </c>
      <c r="E67" s="21">
        <v>39401760</v>
      </c>
      <c r="F67" s="22">
        <v>0.08</v>
      </c>
      <c r="G67" s="25">
        <f t="shared" ref="G67:G130" si="1">F67*E67</f>
        <v>3152140.8000000003</v>
      </c>
    </row>
    <row r="68" spans="1:7" x14ac:dyDescent="0.2">
      <c r="A68" s="15" t="s">
        <v>13</v>
      </c>
      <c r="B68" s="16" t="s">
        <v>20</v>
      </c>
      <c r="C68" s="18">
        <v>44630</v>
      </c>
      <c r="D68" s="19">
        <f>VLOOKUP(B68,Data!$C$1:$J$47,8,0)</f>
        <v>19920000</v>
      </c>
      <c r="E68" s="21">
        <v>19720800</v>
      </c>
      <c r="F68" s="22">
        <v>0.01</v>
      </c>
      <c r="G68" s="25">
        <f t="shared" si="1"/>
        <v>197208</v>
      </c>
    </row>
    <row r="69" spans="1:7" x14ac:dyDescent="0.2">
      <c r="A69" s="20" t="s">
        <v>15</v>
      </c>
      <c r="B69" s="16" t="s">
        <v>17</v>
      </c>
      <c r="C69" s="18">
        <v>44631</v>
      </c>
      <c r="D69" s="19">
        <f>VLOOKUP(B69,Data!$C$1:$J$47,8,0)</f>
        <v>8964000</v>
      </c>
      <c r="E69" s="21">
        <v>8515800</v>
      </c>
      <c r="F69" s="22">
        <v>0.05</v>
      </c>
      <c r="G69" s="25">
        <f t="shared" si="1"/>
        <v>425790</v>
      </c>
    </row>
    <row r="70" spans="1:7" x14ac:dyDescent="0.2">
      <c r="A70" s="15" t="s">
        <v>16</v>
      </c>
      <c r="B70" s="16" t="s">
        <v>26</v>
      </c>
      <c r="C70" s="18">
        <v>44631</v>
      </c>
      <c r="D70" s="19">
        <f>VLOOKUP(B70,Data!$C$1:$J$47,8,0)</f>
        <v>42828000</v>
      </c>
      <c r="E70" s="21">
        <v>42399720</v>
      </c>
      <c r="F70" s="22">
        <v>0.01</v>
      </c>
      <c r="G70" s="25">
        <f t="shared" si="1"/>
        <v>423997.2</v>
      </c>
    </row>
    <row r="71" spans="1:7" x14ac:dyDescent="0.2">
      <c r="A71" s="15" t="s">
        <v>16</v>
      </c>
      <c r="B71" s="16" t="s">
        <v>24</v>
      </c>
      <c r="C71" s="18">
        <v>44631</v>
      </c>
      <c r="D71" s="19">
        <f>VLOOKUP(B71,Data!$C$1:$J$47,8,0)</f>
        <v>38844000</v>
      </c>
      <c r="E71" s="21">
        <v>37678680</v>
      </c>
      <c r="F71" s="22">
        <v>0.03</v>
      </c>
      <c r="G71" s="25">
        <f t="shared" si="1"/>
        <v>1130360.3999999999</v>
      </c>
    </row>
    <row r="72" spans="1:7" x14ac:dyDescent="0.2">
      <c r="A72" s="15" t="s">
        <v>14</v>
      </c>
      <c r="B72" s="16" t="s">
        <v>23</v>
      </c>
      <c r="C72" s="18">
        <v>44631</v>
      </c>
      <c r="D72" s="19">
        <f>VLOOKUP(B72,Data!$C$1:$J$47,8,0)</f>
        <v>34860000</v>
      </c>
      <c r="E72" s="21">
        <v>33117000</v>
      </c>
      <c r="F72" s="22">
        <v>0.05</v>
      </c>
      <c r="G72" s="25">
        <f t="shared" si="1"/>
        <v>1655850</v>
      </c>
    </row>
    <row r="73" spans="1:7" x14ac:dyDescent="0.2">
      <c r="A73" s="15" t="s">
        <v>14</v>
      </c>
      <c r="B73" s="16" t="s">
        <v>17</v>
      </c>
      <c r="C73" s="18">
        <v>44631</v>
      </c>
      <c r="D73" s="19">
        <f>VLOOKUP(B73,Data!$C$1:$J$47,8,0)</f>
        <v>8964000</v>
      </c>
      <c r="E73" s="21">
        <v>8605440</v>
      </c>
      <c r="F73" s="22">
        <v>0.04</v>
      </c>
      <c r="G73" s="25">
        <f t="shared" si="1"/>
        <v>344217.60000000003</v>
      </c>
    </row>
    <row r="74" spans="1:7" x14ac:dyDescent="0.2">
      <c r="A74" s="15" t="s">
        <v>14</v>
      </c>
      <c r="B74" s="16" t="s">
        <v>20</v>
      </c>
      <c r="C74" s="18">
        <v>44631</v>
      </c>
      <c r="D74" s="19">
        <f>VLOOKUP(B74,Data!$C$1:$J$47,8,0)</f>
        <v>19920000</v>
      </c>
      <c r="E74" s="21">
        <v>18924000</v>
      </c>
      <c r="F74" s="22">
        <v>0.05</v>
      </c>
      <c r="G74" s="25">
        <f t="shared" si="1"/>
        <v>946200</v>
      </c>
    </row>
    <row r="75" spans="1:7" x14ac:dyDescent="0.2">
      <c r="A75" s="15" t="s">
        <v>13</v>
      </c>
      <c r="B75" s="16" t="s">
        <v>22</v>
      </c>
      <c r="C75" s="18">
        <v>44631</v>
      </c>
      <c r="D75" s="19">
        <f>VLOOKUP(B75,Data!$C$1:$J$47,8,0)</f>
        <v>33864000</v>
      </c>
      <c r="E75" s="21">
        <v>31832160</v>
      </c>
      <c r="F75" s="22">
        <v>0.06</v>
      </c>
      <c r="G75" s="25">
        <f t="shared" si="1"/>
        <v>1909929.5999999999</v>
      </c>
    </row>
    <row r="76" spans="1:7" x14ac:dyDescent="0.2">
      <c r="A76" s="15" t="s">
        <v>13</v>
      </c>
      <c r="B76" s="16" t="s">
        <v>20</v>
      </c>
      <c r="C76" s="18">
        <v>44631</v>
      </c>
      <c r="D76" s="19">
        <f>VLOOKUP(B76,Data!$C$1:$J$47,8,0)</f>
        <v>19920000</v>
      </c>
      <c r="E76" s="21">
        <v>18724800</v>
      </c>
      <c r="F76" s="22">
        <v>0.06</v>
      </c>
      <c r="G76" s="25">
        <f t="shared" si="1"/>
        <v>1123488</v>
      </c>
    </row>
    <row r="77" spans="1:7" x14ac:dyDescent="0.2">
      <c r="A77" s="15" t="s">
        <v>12</v>
      </c>
      <c r="B77" s="16" t="s">
        <v>18</v>
      </c>
      <c r="C77" s="18">
        <v>44632</v>
      </c>
      <c r="D77" s="19">
        <f>VLOOKUP(B77,Data!$C$1:$J$47,8,0)</f>
        <v>13944000</v>
      </c>
      <c r="E77" s="21">
        <v>13386240</v>
      </c>
      <c r="F77" s="22">
        <v>0.04</v>
      </c>
      <c r="G77" s="25">
        <f t="shared" si="1"/>
        <v>535449.59999999998</v>
      </c>
    </row>
    <row r="78" spans="1:7" x14ac:dyDescent="0.2">
      <c r="A78" s="20" t="s">
        <v>12</v>
      </c>
      <c r="B78" s="16" t="s">
        <v>22</v>
      </c>
      <c r="C78" s="18">
        <v>44632</v>
      </c>
      <c r="D78" s="19">
        <f>VLOOKUP(B78,Data!$C$1:$J$47,8,0)</f>
        <v>33864000</v>
      </c>
      <c r="E78" s="21">
        <v>31493520</v>
      </c>
      <c r="F78" s="22">
        <v>7.0000000000000007E-2</v>
      </c>
      <c r="G78" s="25">
        <f t="shared" si="1"/>
        <v>2204546.4000000004</v>
      </c>
    </row>
    <row r="79" spans="1:7" x14ac:dyDescent="0.2">
      <c r="A79" s="15" t="s">
        <v>16</v>
      </c>
      <c r="B79" s="16" t="s">
        <v>28</v>
      </c>
      <c r="C79" s="18">
        <v>44632</v>
      </c>
      <c r="D79" s="19">
        <f>VLOOKUP(B79,Data!$C$1:$J$47,8,0)</f>
        <v>50796000</v>
      </c>
      <c r="E79" s="21">
        <v>46732320</v>
      </c>
      <c r="F79" s="22">
        <v>0.08</v>
      </c>
      <c r="G79" s="25">
        <f t="shared" si="1"/>
        <v>3738585.6</v>
      </c>
    </row>
    <row r="80" spans="1:7" x14ac:dyDescent="0.2">
      <c r="A80" s="15" t="s">
        <v>14</v>
      </c>
      <c r="B80" s="16" t="s">
        <v>17</v>
      </c>
      <c r="C80" s="18">
        <v>44632</v>
      </c>
      <c r="D80" s="19">
        <f>VLOOKUP(B80,Data!$C$1:$J$47,8,0)</f>
        <v>8964000</v>
      </c>
      <c r="E80" s="21">
        <v>8605440</v>
      </c>
      <c r="F80" s="22">
        <v>0.04</v>
      </c>
      <c r="G80" s="25">
        <f t="shared" si="1"/>
        <v>344217.60000000003</v>
      </c>
    </row>
    <row r="81" spans="1:7" x14ac:dyDescent="0.2">
      <c r="A81" s="15" t="s">
        <v>13</v>
      </c>
      <c r="B81" s="16" t="s">
        <v>22</v>
      </c>
      <c r="C81" s="18">
        <v>44632</v>
      </c>
      <c r="D81" s="19">
        <f>VLOOKUP(B81,Data!$C$1:$J$47,8,0)</f>
        <v>33864000</v>
      </c>
      <c r="E81" s="21">
        <v>33525360</v>
      </c>
      <c r="F81" s="22">
        <v>0.01</v>
      </c>
      <c r="G81" s="25">
        <f t="shared" si="1"/>
        <v>335253.60000000003</v>
      </c>
    </row>
    <row r="82" spans="1:7" x14ac:dyDescent="0.2">
      <c r="A82" s="15" t="s">
        <v>13</v>
      </c>
      <c r="B82" s="16" t="s">
        <v>20</v>
      </c>
      <c r="C82" s="18">
        <v>44632</v>
      </c>
      <c r="D82" s="19">
        <f>VLOOKUP(B82,Data!$C$1:$J$47,8,0)</f>
        <v>19920000</v>
      </c>
      <c r="E82" s="21">
        <v>19521600</v>
      </c>
      <c r="F82" s="22">
        <v>0.02</v>
      </c>
      <c r="G82" s="25">
        <f t="shared" si="1"/>
        <v>390432</v>
      </c>
    </row>
    <row r="83" spans="1:7" x14ac:dyDescent="0.2">
      <c r="A83" s="15" t="s">
        <v>13</v>
      </c>
      <c r="B83" s="16" t="s">
        <v>20</v>
      </c>
      <c r="C83" s="18">
        <v>44632</v>
      </c>
      <c r="D83" s="19">
        <f>VLOOKUP(B83,Data!$C$1:$J$47,8,0)</f>
        <v>19920000</v>
      </c>
      <c r="E83" s="21">
        <v>18525600</v>
      </c>
      <c r="F83" s="22">
        <v>7.0000000000000007E-2</v>
      </c>
      <c r="G83" s="25">
        <f t="shared" si="1"/>
        <v>1296792.0000000002</v>
      </c>
    </row>
    <row r="84" spans="1:7" x14ac:dyDescent="0.2">
      <c r="A84" s="15" t="s">
        <v>13</v>
      </c>
      <c r="B84" s="16" t="s">
        <v>20</v>
      </c>
      <c r="C84" s="18">
        <v>44632</v>
      </c>
      <c r="D84" s="19">
        <f>VLOOKUP(B84,Data!$C$1:$J$47,8,0)</f>
        <v>19920000</v>
      </c>
      <c r="E84" s="21">
        <v>18724800</v>
      </c>
      <c r="F84" s="22">
        <v>0.06</v>
      </c>
      <c r="G84" s="25">
        <f t="shared" si="1"/>
        <v>1123488</v>
      </c>
    </row>
    <row r="85" spans="1:7" x14ac:dyDescent="0.2">
      <c r="A85" s="15" t="s">
        <v>12</v>
      </c>
      <c r="B85" s="16" t="s">
        <v>28</v>
      </c>
      <c r="C85" s="18">
        <v>44633</v>
      </c>
      <c r="D85" s="19">
        <f>VLOOKUP(B85,Data!$C$1:$J$47,8,0)</f>
        <v>50796000</v>
      </c>
      <c r="E85" s="21">
        <v>47240280</v>
      </c>
      <c r="F85" s="22">
        <v>7.0000000000000007E-2</v>
      </c>
      <c r="G85" s="25">
        <f t="shared" si="1"/>
        <v>3306819.6</v>
      </c>
    </row>
    <row r="86" spans="1:7" x14ac:dyDescent="0.2">
      <c r="A86" s="15" t="s">
        <v>12</v>
      </c>
      <c r="B86" s="16" t="s">
        <v>9</v>
      </c>
      <c r="C86" s="18">
        <v>44633</v>
      </c>
      <c r="D86" s="19">
        <f>VLOOKUP(B86,Data!$C$1:$J$47,8,0)</f>
        <v>17928000</v>
      </c>
      <c r="E86" s="21">
        <v>17390160</v>
      </c>
      <c r="F86" s="22">
        <v>0.03</v>
      </c>
      <c r="G86" s="25">
        <f t="shared" si="1"/>
        <v>521704.8</v>
      </c>
    </row>
    <row r="87" spans="1:7" x14ac:dyDescent="0.2">
      <c r="A87" s="15" t="s">
        <v>16</v>
      </c>
      <c r="B87" s="16" t="s">
        <v>28</v>
      </c>
      <c r="C87" s="18">
        <v>44633</v>
      </c>
      <c r="D87" s="19">
        <f>VLOOKUP(B87,Data!$C$1:$J$47,8,0)</f>
        <v>50796000</v>
      </c>
      <c r="E87" s="21">
        <v>48764160</v>
      </c>
      <c r="F87" s="22">
        <v>0.04</v>
      </c>
      <c r="G87" s="25">
        <f t="shared" si="1"/>
        <v>1950566.4000000001</v>
      </c>
    </row>
    <row r="88" spans="1:7" x14ac:dyDescent="0.2">
      <c r="A88" s="20" t="s">
        <v>16</v>
      </c>
      <c r="B88" s="16" t="s">
        <v>20</v>
      </c>
      <c r="C88" s="18">
        <v>44633</v>
      </c>
      <c r="D88" s="19">
        <f>VLOOKUP(B88,Data!$C$1:$J$47,8,0)</f>
        <v>19920000</v>
      </c>
      <c r="E88" s="21">
        <v>18525600</v>
      </c>
      <c r="F88" s="22">
        <v>7.0000000000000007E-2</v>
      </c>
      <c r="G88" s="25">
        <f t="shared" si="1"/>
        <v>1296792.0000000002</v>
      </c>
    </row>
    <row r="89" spans="1:7" x14ac:dyDescent="0.2">
      <c r="A89" s="15" t="s">
        <v>13</v>
      </c>
      <c r="B89" s="16" t="s">
        <v>17</v>
      </c>
      <c r="C89" s="18">
        <v>44633</v>
      </c>
      <c r="D89" s="19">
        <f>VLOOKUP(B89,Data!$C$1:$J$47,8,0)</f>
        <v>8964000</v>
      </c>
      <c r="E89" s="21">
        <v>8695080</v>
      </c>
      <c r="F89" s="22">
        <v>0.03</v>
      </c>
      <c r="G89" s="25">
        <f t="shared" si="1"/>
        <v>260852.4</v>
      </c>
    </row>
    <row r="90" spans="1:7" x14ac:dyDescent="0.2">
      <c r="A90" s="20" t="s">
        <v>13</v>
      </c>
      <c r="B90" s="16" t="s">
        <v>27</v>
      </c>
      <c r="C90" s="18">
        <v>44633</v>
      </c>
      <c r="D90" s="19">
        <f>VLOOKUP(B90,Data!$C$1:$J$47,8,0)</f>
        <v>44820000</v>
      </c>
      <c r="E90" s="21">
        <v>43923600</v>
      </c>
      <c r="F90" s="22">
        <v>0.02</v>
      </c>
      <c r="G90" s="25">
        <f t="shared" si="1"/>
        <v>878472</v>
      </c>
    </row>
    <row r="91" spans="1:7" x14ac:dyDescent="0.2">
      <c r="A91" s="15" t="s">
        <v>15</v>
      </c>
      <c r="B91" s="16" t="s">
        <v>24</v>
      </c>
      <c r="C91" s="18">
        <v>44634</v>
      </c>
      <c r="D91" s="19">
        <f>VLOOKUP(B91,Data!$C$1:$J$47,8,0)</f>
        <v>38844000</v>
      </c>
      <c r="E91" s="21">
        <v>37678680</v>
      </c>
      <c r="F91" s="22">
        <v>0.03</v>
      </c>
      <c r="G91" s="25">
        <f t="shared" si="1"/>
        <v>1130360.3999999999</v>
      </c>
    </row>
    <row r="92" spans="1:7" x14ac:dyDescent="0.2">
      <c r="A92" s="15" t="s">
        <v>12</v>
      </c>
      <c r="B92" s="16" t="s">
        <v>28</v>
      </c>
      <c r="C92" s="18">
        <v>44634</v>
      </c>
      <c r="D92" s="19">
        <f>VLOOKUP(B92,Data!$C$1:$J$47,8,0)</f>
        <v>50796000</v>
      </c>
      <c r="E92" s="21">
        <v>48764160</v>
      </c>
      <c r="F92" s="22">
        <v>0.04</v>
      </c>
      <c r="G92" s="25">
        <f t="shared" si="1"/>
        <v>1950566.4000000001</v>
      </c>
    </row>
    <row r="93" spans="1:7" x14ac:dyDescent="0.2">
      <c r="A93" s="17" t="s">
        <v>12</v>
      </c>
      <c r="B93" s="16" t="s">
        <v>24</v>
      </c>
      <c r="C93" s="18">
        <v>44634</v>
      </c>
      <c r="D93" s="19">
        <f>VLOOKUP(B93,Data!$C$1:$J$47,8,0)</f>
        <v>38844000</v>
      </c>
      <c r="E93" s="21">
        <v>36124920</v>
      </c>
      <c r="F93" s="22">
        <v>7.0000000000000007E-2</v>
      </c>
      <c r="G93" s="25">
        <f t="shared" si="1"/>
        <v>2528744.4000000004</v>
      </c>
    </row>
    <row r="94" spans="1:7" x14ac:dyDescent="0.2">
      <c r="A94" s="17" t="s">
        <v>12</v>
      </c>
      <c r="B94" s="16" t="s">
        <v>22</v>
      </c>
      <c r="C94" s="18">
        <v>44634</v>
      </c>
      <c r="D94" s="19">
        <f>VLOOKUP(B94,Data!$C$1:$J$47,8,0)</f>
        <v>33864000</v>
      </c>
      <c r="E94" s="21">
        <v>33525360</v>
      </c>
      <c r="F94" s="22">
        <v>0.01</v>
      </c>
      <c r="G94" s="25">
        <f t="shared" si="1"/>
        <v>335253.60000000003</v>
      </c>
    </row>
    <row r="95" spans="1:7" x14ac:dyDescent="0.2">
      <c r="A95" s="17" t="s">
        <v>16</v>
      </c>
      <c r="B95" s="16" t="s">
        <v>24</v>
      </c>
      <c r="C95" s="18">
        <v>44634</v>
      </c>
      <c r="D95" s="19">
        <f>VLOOKUP(B95,Data!$C$1:$J$47,8,0)</f>
        <v>38844000</v>
      </c>
      <c r="E95" s="21">
        <v>36901800</v>
      </c>
      <c r="F95" s="22">
        <v>0.05</v>
      </c>
      <c r="G95" s="25">
        <f t="shared" si="1"/>
        <v>1845090</v>
      </c>
    </row>
    <row r="96" spans="1:7" x14ac:dyDescent="0.2">
      <c r="A96" s="17" t="s">
        <v>16</v>
      </c>
      <c r="B96" s="16" t="s">
        <v>17</v>
      </c>
      <c r="C96" s="18">
        <v>44634</v>
      </c>
      <c r="D96" s="19">
        <f>VLOOKUP(B96,Data!$C$1:$J$47,8,0)</f>
        <v>8964000</v>
      </c>
      <c r="E96" s="21">
        <v>8336520</v>
      </c>
      <c r="F96" s="22">
        <v>7.0000000000000007E-2</v>
      </c>
      <c r="G96" s="25">
        <f t="shared" si="1"/>
        <v>583556.4</v>
      </c>
    </row>
    <row r="97" spans="1:7" x14ac:dyDescent="0.2">
      <c r="A97" s="17" t="s">
        <v>14</v>
      </c>
      <c r="B97" s="16" t="s">
        <v>17</v>
      </c>
      <c r="C97" s="18">
        <v>44634</v>
      </c>
      <c r="D97" s="19">
        <f>VLOOKUP(B97,Data!$C$1:$J$47,8,0)</f>
        <v>8964000</v>
      </c>
      <c r="E97" s="21">
        <v>8336520</v>
      </c>
      <c r="F97" s="22">
        <v>7.0000000000000007E-2</v>
      </c>
      <c r="G97" s="25">
        <f t="shared" si="1"/>
        <v>583556.4</v>
      </c>
    </row>
    <row r="98" spans="1:7" x14ac:dyDescent="0.2">
      <c r="A98" s="15" t="s">
        <v>13</v>
      </c>
      <c r="B98" s="16" t="s">
        <v>23</v>
      </c>
      <c r="C98" s="18">
        <v>44634</v>
      </c>
      <c r="D98" s="19">
        <f>VLOOKUP(B98,Data!$C$1:$J$47,8,0)</f>
        <v>34860000</v>
      </c>
      <c r="E98" s="21">
        <v>33814200</v>
      </c>
      <c r="F98" s="22">
        <v>0.03</v>
      </c>
      <c r="G98" s="25">
        <f t="shared" si="1"/>
        <v>1014426</v>
      </c>
    </row>
    <row r="99" spans="1:7" x14ac:dyDescent="0.2">
      <c r="A99" s="15" t="s">
        <v>13</v>
      </c>
      <c r="B99" s="16" t="s">
        <v>20</v>
      </c>
      <c r="C99" s="18">
        <v>44634</v>
      </c>
      <c r="D99" s="19">
        <f>VLOOKUP(B99,Data!$C$1:$J$47,8,0)</f>
        <v>19920000</v>
      </c>
      <c r="E99" s="21">
        <v>18924000</v>
      </c>
      <c r="F99" s="22">
        <v>0.05</v>
      </c>
      <c r="G99" s="25">
        <f t="shared" si="1"/>
        <v>946200</v>
      </c>
    </row>
    <row r="100" spans="1:7" x14ac:dyDescent="0.2">
      <c r="A100" s="15" t="s">
        <v>15</v>
      </c>
      <c r="B100" s="16" t="s">
        <v>18</v>
      </c>
      <c r="C100" s="18">
        <v>44635</v>
      </c>
      <c r="D100" s="19">
        <f>VLOOKUP(B100,Data!$C$1:$J$47,8,0)</f>
        <v>13944000</v>
      </c>
      <c r="E100" s="21">
        <v>12689040</v>
      </c>
      <c r="F100" s="22">
        <v>0.09</v>
      </c>
      <c r="G100" s="25">
        <f t="shared" si="1"/>
        <v>1142013.5999999999</v>
      </c>
    </row>
    <row r="101" spans="1:7" x14ac:dyDescent="0.2">
      <c r="A101" s="15" t="s">
        <v>12</v>
      </c>
      <c r="B101" s="16" t="s">
        <v>23</v>
      </c>
      <c r="C101" s="18">
        <v>44635</v>
      </c>
      <c r="D101" s="19">
        <f>VLOOKUP(B101,Data!$C$1:$J$47,8,0)</f>
        <v>34860000</v>
      </c>
      <c r="E101" s="21">
        <v>33117000</v>
      </c>
      <c r="F101" s="22">
        <v>0.05</v>
      </c>
      <c r="G101" s="25">
        <f t="shared" si="1"/>
        <v>1655850</v>
      </c>
    </row>
    <row r="102" spans="1:7" x14ac:dyDescent="0.2">
      <c r="A102" s="15" t="s">
        <v>14</v>
      </c>
      <c r="B102" s="16" t="s">
        <v>19</v>
      </c>
      <c r="C102" s="18">
        <v>44635</v>
      </c>
      <c r="D102" s="19">
        <f>VLOOKUP(B102,Data!$C$1:$J$47,8,0)</f>
        <v>17928000</v>
      </c>
      <c r="E102" s="21">
        <v>16314480</v>
      </c>
      <c r="F102" s="22">
        <v>0.09</v>
      </c>
      <c r="G102" s="25">
        <f t="shared" si="1"/>
        <v>1468303.2</v>
      </c>
    </row>
    <row r="103" spans="1:7" x14ac:dyDescent="0.2">
      <c r="A103" s="20" t="s">
        <v>14</v>
      </c>
      <c r="B103" s="16" t="s">
        <v>27</v>
      </c>
      <c r="C103" s="18">
        <v>44635</v>
      </c>
      <c r="D103" s="19">
        <f>VLOOKUP(B103,Data!$C$1:$J$47,8,0)</f>
        <v>44820000</v>
      </c>
      <c r="E103" s="21">
        <v>43475400</v>
      </c>
      <c r="F103" s="22">
        <v>0.03</v>
      </c>
      <c r="G103" s="25">
        <f t="shared" si="1"/>
        <v>1304262</v>
      </c>
    </row>
    <row r="104" spans="1:7" x14ac:dyDescent="0.2">
      <c r="A104" s="15" t="s">
        <v>15</v>
      </c>
      <c r="B104" s="16" t="s">
        <v>26</v>
      </c>
      <c r="C104" s="18">
        <v>44636</v>
      </c>
      <c r="D104" s="19">
        <f>VLOOKUP(B104,Data!$C$1:$J$47,8,0)</f>
        <v>42828000</v>
      </c>
      <c r="E104" s="21">
        <v>42399720</v>
      </c>
      <c r="F104" s="22">
        <v>0.01</v>
      </c>
      <c r="G104" s="25">
        <f t="shared" si="1"/>
        <v>423997.2</v>
      </c>
    </row>
    <row r="105" spans="1:7" x14ac:dyDescent="0.2">
      <c r="A105" s="15" t="s">
        <v>12</v>
      </c>
      <c r="B105" s="16" t="s">
        <v>28</v>
      </c>
      <c r="C105" s="18">
        <v>44636</v>
      </c>
      <c r="D105" s="19">
        <f>VLOOKUP(B105,Data!$C$1:$J$47,8,0)</f>
        <v>50796000</v>
      </c>
      <c r="E105" s="21">
        <v>49780080</v>
      </c>
      <c r="F105" s="22">
        <v>0.02</v>
      </c>
      <c r="G105" s="25">
        <f t="shared" si="1"/>
        <v>995601.6</v>
      </c>
    </row>
    <row r="106" spans="1:7" x14ac:dyDescent="0.2">
      <c r="A106" s="15" t="s">
        <v>12</v>
      </c>
      <c r="B106" s="16" t="s">
        <v>25</v>
      </c>
      <c r="C106" s="18">
        <v>44636</v>
      </c>
      <c r="D106" s="19">
        <f>VLOOKUP(B106,Data!$C$1:$J$47,8,0)</f>
        <v>41832000</v>
      </c>
      <c r="E106" s="21">
        <v>38485440</v>
      </c>
      <c r="F106" s="22">
        <v>0.08</v>
      </c>
      <c r="G106" s="25">
        <f t="shared" si="1"/>
        <v>3078835.2</v>
      </c>
    </row>
    <row r="107" spans="1:7" x14ac:dyDescent="0.2">
      <c r="A107" s="20" t="s">
        <v>12</v>
      </c>
      <c r="B107" s="16" t="s">
        <v>22</v>
      </c>
      <c r="C107" s="18">
        <v>44636</v>
      </c>
      <c r="D107" s="19">
        <f>VLOOKUP(B107,Data!$C$1:$J$47,8,0)</f>
        <v>33864000</v>
      </c>
      <c r="E107" s="21">
        <v>30816240</v>
      </c>
      <c r="F107" s="22">
        <v>0.09</v>
      </c>
      <c r="G107" s="25">
        <f t="shared" si="1"/>
        <v>2773461.6</v>
      </c>
    </row>
    <row r="108" spans="1:7" x14ac:dyDescent="0.2">
      <c r="A108" s="20" t="s">
        <v>16</v>
      </c>
      <c r="B108" s="16" t="s">
        <v>20</v>
      </c>
      <c r="C108" s="18">
        <v>44636</v>
      </c>
      <c r="D108" s="19">
        <f>VLOOKUP(B108,Data!$C$1:$J$47,8,0)</f>
        <v>19920000</v>
      </c>
      <c r="E108" s="21">
        <v>18924000</v>
      </c>
      <c r="F108" s="22">
        <v>0.05</v>
      </c>
      <c r="G108" s="25">
        <f t="shared" si="1"/>
        <v>946200</v>
      </c>
    </row>
    <row r="109" spans="1:7" x14ac:dyDescent="0.2">
      <c r="A109" s="20" t="s">
        <v>16</v>
      </c>
      <c r="B109" s="16" t="s">
        <v>20</v>
      </c>
      <c r="C109" s="18">
        <v>44636</v>
      </c>
      <c r="D109" s="19">
        <f>VLOOKUP(B109,Data!$C$1:$J$47,8,0)</f>
        <v>19920000</v>
      </c>
      <c r="E109" s="21">
        <v>18127200</v>
      </c>
      <c r="F109" s="22">
        <v>0.09</v>
      </c>
      <c r="G109" s="25">
        <f t="shared" si="1"/>
        <v>1631448</v>
      </c>
    </row>
    <row r="110" spans="1:7" x14ac:dyDescent="0.2">
      <c r="A110" s="15" t="s">
        <v>13</v>
      </c>
      <c r="B110" s="16" t="s">
        <v>23</v>
      </c>
      <c r="C110" s="18">
        <v>44636</v>
      </c>
      <c r="D110" s="19">
        <f>VLOOKUP(B110,Data!$C$1:$J$47,8,0)</f>
        <v>34860000</v>
      </c>
      <c r="E110" s="21">
        <v>34162800</v>
      </c>
      <c r="F110" s="22">
        <v>0.02</v>
      </c>
      <c r="G110" s="25">
        <f t="shared" si="1"/>
        <v>683256</v>
      </c>
    </row>
    <row r="111" spans="1:7" x14ac:dyDescent="0.2">
      <c r="A111" s="15" t="s">
        <v>13</v>
      </c>
      <c r="B111" s="16" t="s">
        <v>20</v>
      </c>
      <c r="C111" s="18">
        <v>44636</v>
      </c>
      <c r="D111" s="19">
        <f>VLOOKUP(B111,Data!$C$1:$J$47,8,0)</f>
        <v>19920000</v>
      </c>
      <c r="E111" s="21">
        <v>18127200</v>
      </c>
      <c r="F111" s="22">
        <v>0.09</v>
      </c>
      <c r="G111" s="25">
        <f t="shared" si="1"/>
        <v>1631448</v>
      </c>
    </row>
    <row r="112" spans="1:7" x14ac:dyDescent="0.2">
      <c r="A112" s="20" t="s">
        <v>13</v>
      </c>
      <c r="B112" s="16" t="s">
        <v>27</v>
      </c>
      <c r="C112" s="18">
        <v>44636</v>
      </c>
      <c r="D112" s="19">
        <f>VLOOKUP(B112,Data!$C$1:$J$47,8,0)</f>
        <v>44820000</v>
      </c>
      <c r="E112" s="21">
        <v>43027200</v>
      </c>
      <c r="F112" s="22">
        <v>0.04</v>
      </c>
      <c r="G112" s="25">
        <f t="shared" si="1"/>
        <v>1721088</v>
      </c>
    </row>
    <row r="113" spans="1:7" x14ac:dyDescent="0.2">
      <c r="A113" s="20" t="s">
        <v>13</v>
      </c>
      <c r="B113" s="16" t="s">
        <v>27</v>
      </c>
      <c r="C113" s="18">
        <v>44636</v>
      </c>
      <c r="D113" s="19">
        <f>VLOOKUP(B113,Data!$C$1:$J$47,8,0)</f>
        <v>44820000</v>
      </c>
      <c r="E113" s="21">
        <v>43475400</v>
      </c>
      <c r="F113" s="22">
        <v>0.03</v>
      </c>
      <c r="G113" s="25">
        <f t="shared" si="1"/>
        <v>1304262</v>
      </c>
    </row>
    <row r="114" spans="1:7" x14ac:dyDescent="0.2">
      <c r="A114" s="15" t="s">
        <v>15</v>
      </c>
      <c r="B114" s="16" t="s">
        <v>18</v>
      </c>
      <c r="C114" s="18">
        <v>44637</v>
      </c>
      <c r="D114" s="19">
        <f>VLOOKUP(B114,Data!$C$1:$J$47,8,0)</f>
        <v>13944000</v>
      </c>
      <c r="E114" s="21">
        <v>13665120</v>
      </c>
      <c r="F114" s="22">
        <v>0.02</v>
      </c>
      <c r="G114" s="25">
        <f t="shared" si="1"/>
        <v>273302.40000000002</v>
      </c>
    </row>
    <row r="115" spans="1:7" x14ac:dyDescent="0.2">
      <c r="A115" s="15" t="s">
        <v>15</v>
      </c>
      <c r="B115" s="16" t="s">
        <v>21</v>
      </c>
      <c r="C115" s="18">
        <v>44637</v>
      </c>
      <c r="D115" s="19">
        <f>VLOOKUP(B115,Data!$C$1:$J$47,8,0)</f>
        <v>22908000</v>
      </c>
      <c r="E115" s="21">
        <v>20846280</v>
      </c>
      <c r="F115" s="22">
        <v>0.09</v>
      </c>
      <c r="G115" s="25">
        <f t="shared" si="1"/>
        <v>1876165.2</v>
      </c>
    </row>
    <row r="116" spans="1:7" x14ac:dyDescent="0.2">
      <c r="A116" s="15" t="s">
        <v>12</v>
      </c>
      <c r="B116" s="16" t="s">
        <v>9</v>
      </c>
      <c r="C116" s="18">
        <v>44637</v>
      </c>
      <c r="D116" s="19">
        <f>VLOOKUP(B116,Data!$C$1:$J$47,8,0)</f>
        <v>17928000</v>
      </c>
      <c r="E116" s="21">
        <v>16314480</v>
      </c>
      <c r="F116" s="22">
        <v>0.09</v>
      </c>
      <c r="G116" s="25">
        <f t="shared" si="1"/>
        <v>1468303.2</v>
      </c>
    </row>
    <row r="117" spans="1:7" x14ac:dyDescent="0.2">
      <c r="A117" s="15" t="s">
        <v>16</v>
      </c>
      <c r="B117" s="16" t="s">
        <v>26</v>
      </c>
      <c r="C117" s="18">
        <v>44637</v>
      </c>
      <c r="D117" s="19">
        <f>VLOOKUP(B117,Data!$C$1:$J$47,8,0)</f>
        <v>42828000</v>
      </c>
      <c r="E117" s="21">
        <v>40258320</v>
      </c>
      <c r="F117" s="22">
        <v>0.06</v>
      </c>
      <c r="G117" s="25">
        <f t="shared" si="1"/>
        <v>2415499.1999999997</v>
      </c>
    </row>
    <row r="118" spans="1:7" x14ac:dyDescent="0.2">
      <c r="A118" s="15" t="s">
        <v>14</v>
      </c>
      <c r="B118" s="16" t="s">
        <v>22</v>
      </c>
      <c r="C118" s="18">
        <v>44637</v>
      </c>
      <c r="D118" s="19">
        <f>VLOOKUP(B118,Data!$C$1:$J$47,8,0)</f>
        <v>33864000</v>
      </c>
      <c r="E118" s="21">
        <v>31832160</v>
      </c>
      <c r="F118" s="22">
        <v>0.06</v>
      </c>
      <c r="G118" s="25">
        <f t="shared" si="1"/>
        <v>1909929.5999999999</v>
      </c>
    </row>
    <row r="119" spans="1:7" x14ac:dyDescent="0.2">
      <c r="A119" s="15" t="s">
        <v>14</v>
      </c>
      <c r="B119" s="16" t="s">
        <v>20</v>
      </c>
      <c r="C119" s="18">
        <v>44637</v>
      </c>
      <c r="D119" s="19">
        <f>VLOOKUP(B119,Data!$C$1:$J$47,8,0)</f>
        <v>19920000</v>
      </c>
      <c r="E119" s="21">
        <v>18525600</v>
      </c>
      <c r="F119" s="22">
        <v>7.0000000000000007E-2</v>
      </c>
      <c r="G119" s="25">
        <f t="shared" si="1"/>
        <v>1296792.0000000002</v>
      </c>
    </row>
    <row r="120" spans="1:7" x14ac:dyDescent="0.2">
      <c r="A120" s="20" t="s">
        <v>14</v>
      </c>
      <c r="B120" s="16" t="s">
        <v>27</v>
      </c>
      <c r="C120" s="18">
        <v>44637</v>
      </c>
      <c r="D120" s="19">
        <f>VLOOKUP(B120,Data!$C$1:$J$47,8,0)</f>
        <v>44820000</v>
      </c>
      <c r="E120" s="21">
        <v>41682600</v>
      </c>
      <c r="F120" s="22">
        <v>7.0000000000000007E-2</v>
      </c>
      <c r="G120" s="25">
        <f t="shared" si="1"/>
        <v>2917782.0000000005</v>
      </c>
    </row>
    <row r="121" spans="1:7" x14ac:dyDescent="0.2">
      <c r="A121" s="20" t="s">
        <v>14</v>
      </c>
      <c r="B121" s="16" t="s">
        <v>27</v>
      </c>
      <c r="C121" s="18">
        <v>44637</v>
      </c>
      <c r="D121" s="19">
        <f>VLOOKUP(B121,Data!$C$1:$J$47,8,0)</f>
        <v>44820000</v>
      </c>
      <c r="E121" s="21">
        <v>43027200</v>
      </c>
      <c r="F121" s="22">
        <v>0.04</v>
      </c>
      <c r="G121" s="25">
        <f t="shared" si="1"/>
        <v>1721088</v>
      </c>
    </row>
    <row r="122" spans="1:7" x14ac:dyDescent="0.2">
      <c r="A122" s="15" t="s">
        <v>13</v>
      </c>
      <c r="B122" s="16" t="s">
        <v>25</v>
      </c>
      <c r="C122" s="18">
        <v>44637</v>
      </c>
      <c r="D122" s="19">
        <f>VLOOKUP(B122,Data!$C$1:$J$47,8,0)</f>
        <v>41832000</v>
      </c>
      <c r="E122" s="21">
        <v>39322080</v>
      </c>
      <c r="F122" s="22">
        <v>0.06</v>
      </c>
      <c r="G122" s="25">
        <f t="shared" si="1"/>
        <v>2359324.7999999998</v>
      </c>
    </row>
    <row r="123" spans="1:7" x14ac:dyDescent="0.2">
      <c r="A123" s="15" t="s">
        <v>13</v>
      </c>
      <c r="B123" s="16" t="s">
        <v>17</v>
      </c>
      <c r="C123" s="18">
        <v>44637</v>
      </c>
      <c r="D123" s="19">
        <f>VLOOKUP(B123,Data!$C$1:$J$47,8,0)</f>
        <v>8964000</v>
      </c>
      <c r="E123" s="21">
        <v>8246880</v>
      </c>
      <c r="F123" s="22">
        <v>0.08</v>
      </c>
      <c r="G123" s="25">
        <f t="shared" si="1"/>
        <v>659750.40000000002</v>
      </c>
    </row>
    <row r="124" spans="1:7" x14ac:dyDescent="0.2">
      <c r="A124" s="15" t="s">
        <v>13</v>
      </c>
      <c r="B124" s="16" t="s">
        <v>20</v>
      </c>
      <c r="C124" s="18">
        <v>44637</v>
      </c>
      <c r="D124" s="19">
        <f>VLOOKUP(B124,Data!$C$1:$J$47,8,0)</f>
        <v>19920000</v>
      </c>
      <c r="E124" s="21">
        <v>19521600</v>
      </c>
      <c r="F124" s="22">
        <v>0.02</v>
      </c>
      <c r="G124" s="25">
        <f t="shared" si="1"/>
        <v>390432</v>
      </c>
    </row>
    <row r="125" spans="1:7" x14ac:dyDescent="0.2">
      <c r="A125" s="15" t="s">
        <v>15</v>
      </c>
      <c r="B125" s="16" t="s">
        <v>26</v>
      </c>
      <c r="C125" s="18">
        <v>44638</v>
      </c>
      <c r="D125" s="19">
        <f>VLOOKUP(B125,Data!$C$1:$J$47,8,0)</f>
        <v>42828000</v>
      </c>
      <c r="E125" s="21">
        <v>40686600</v>
      </c>
      <c r="F125" s="22">
        <v>0.05</v>
      </c>
      <c r="G125" s="25">
        <f t="shared" si="1"/>
        <v>2034330</v>
      </c>
    </row>
    <row r="126" spans="1:7" x14ac:dyDescent="0.2">
      <c r="A126" s="15" t="s">
        <v>15</v>
      </c>
      <c r="B126" s="16" t="s">
        <v>28</v>
      </c>
      <c r="C126" s="18">
        <v>44638</v>
      </c>
      <c r="D126" s="19">
        <f>VLOOKUP(B126,Data!$C$1:$J$47,8,0)</f>
        <v>50796000</v>
      </c>
      <c r="E126" s="21">
        <v>50288040</v>
      </c>
      <c r="F126" s="22">
        <v>0.01</v>
      </c>
      <c r="G126" s="25">
        <f t="shared" si="1"/>
        <v>502880.4</v>
      </c>
    </row>
    <row r="127" spans="1:7" x14ac:dyDescent="0.2">
      <c r="A127" s="15" t="s">
        <v>12</v>
      </c>
      <c r="B127" s="16" t="s">
        <v>28</v>
      </c>
      <c r="C127" s="18">
        <v>44638</v>
      </c>
      <c r="D127" s="19">
        <f>VLOOKUP(B127,Data!$C$1:$J$47,8,0)</f>
        <v>50796000</v>
      </c>
      <c r="E127" s="21">
        <v>46732320</v>
      </c>
      <c r="F127" s="22">
        <v>0.08</v>
      </c>
      <c r="G127" s="25">
        <f t="shared" si="1"/>
        <v>3738585.6</v>
      </c>
    </row>
    <row r="128" spans="1:7" x14ac:dyDescent="0.2">
      <c r="A128" s="15" t="s">
        <v>16</v>
      </c>
      <c r="B128" s="16" t="s">
        <v>24</v>
      </c>
      <c r="C128" s="18">
        <v>44638</v>
      </c>
      <c r="D128" s="19">
        <f>VLOOKUP(B128,Data!$C$1:$J$47,8,0)</f>
        <v>38844000</v>
      </c>
      <c r="E128" s="21">
        <v>37290240</v>
      </c>
      <c r="F128" s="22">
        <v>0.04</v>
      </c>
      <c r="G128" s="25">
        <f t="shared" si="1"/>
        <v>1491609.6000000001</v>
      </c>
    </row>
    <row r="129" spans="1:7" x14ac:dyDescent="0.2">
      <c r="A129" s="15" t="s">
        <v>13</v>
      </c>
      <c r="B129" s="16" t="s">
        <v>20</v>
      </c>
      <c r="C129" s="18">
        <v>44638</v>
      </c>
      <c r="D129" s="19">
        <f>VLOOKUP(B129,Data!$C$1:$J$47,8,0)</f>
        <v>19920000</v>
      </c>
      <c r="E129" s="21">
        <v>19322400</v>
      </c>
      <c r="F129" s="22">
        <v>0.03</v>
      </c>
      <c r="G129" s="25">
        <f t="shared" si="1"/>
        <v>579672</v>
      </c>
    </row>
    <row r="130" spans="1:7" x14ac:dyDescent="0.2">
      <c r="A130" s="15" t="s">
        <v>12</v>
      </c>
      <c r="B130" s="16" t="s">
        <v>28</v>
      </c>
      <c r="C130" s="18">
        <v>44639</v>
      </c>
      <c r="D130" s="19">
        <f>VLOOKUP(B130,Data!$C$1:$J$47,8,0)</f>
        <v>50796000</v>
      </c>
      <c r="E130" s="21">
        <v>49780080</v>
      </c>
      <c r="F130" s="22">
        <v>0.02</v>
      </c>
      <c r="G130" s="25">
        <f t="shared" si="1"/>
        <v>995601.6</v>
      </c>
    </row>
    <row r="131" spans="1:7" x14ac:dyDescent="0.2">
      <c r="A131" s="15" t="s">
        <v>12</v>
      </c>
      <c r="B131" s="16" t="s">
        <v>24</v>
      </c>
      <c r="C131" s="18">
        <v>44639</v>
      </c>
      <c r="D131" s="19">
        <f>VLOOKUP(B131,Data!$C$1:$J$47,8,0)</f>
        <v>38844000</v>
      </c>
      <c r="E131" s="21">
        <v>36901800</v>
      </c>
      <c r="F131" s="22">
        <v>0.05</v>
      </c>
      <c r="G131" s="25">
        <f t="shared" ref="G131:G194" si="2">F131*E131</f>
        <v>1845090</v>
      </c>
    </row>
    <row r="132" spans="1:7" x14ac:dyDescent="0.2">
      <c r="A132" s="15" t="s">
        <v>12</v>
      </c>
      <c r="B132" s="16" t="s">
        <v>25</v>
      </c>
      <c r="C132" s="18">
        <v>44639</v>
      </c>
      <c r="D132" s="19">
        <f>VLOOKUP(B132,Data!$C$1:$J$47,8,0)</f>
        <v>41832000</v>
      </c>
      <c r="E132" s="21">
        <v>38485440</v>
      </c>
      <c r="F132" s="22">
        <v>0.08</v>
      </c>
      <c r="G132" s="25">
        <f t="shared" si="2"/>
        <v>3078835.2</v>
      </c>
    </row>
    <row r="133" spans="1:7" x14ac:dyDescent="0.2">
      <c r="A133" s="15" t="s">
        <v>12</v>
      </c>
      <c r="B133" s="16" t="s">
        <v>18</v>
      </c>
      <c r="C133" s="18">
        <v>44639</v>
      </c>
      <c r="D133" s="19">
        <f>VLOOKUP(B133,Data!$C$1:$J$47,8,0)</f>
        <v>13944000</v>
      </c>
      <c r="E133" s="21">
        <v>13386240</v>
      </c>
      <c r="F133" s="22">
        <v>0.04</v>
      </c>
      <c r="G133" s="25">
        <f t="shared" si="2"/>
        <v>535449.59999999998</v>
      </c>
    </row>
    <row r="134" spans="1:7" x14ac:dyDescent="0.2">
      <c r="A134" s="15" t="s">
        <v>16</v>
      </c>
      <c r="B134" s="16" t="s">
        <v>26</v>
      </c>
      <c r="C134" s="18">
        <v>44639</v>
      </c>
      <c r="D134" s="19">
        <f>VLOOKUP(B134,Data!$C$1:$J$47,8,0)</f>
        <v>42828000</v>
      </c>
      <c r="E134" s="21">
        <v>41971440</v>
      </c>
      <c r="F134" s="22">
        <v>0.02</v>
      </c>
      <c r="G134" s="25">
        <f t="shared" si="2"/>
        <v>839428.8</v>
      </c>
    </row>
    <row r="135" spans="1:7" x14ac:dyDescent="0.2">
      <c r="A135" s="15" t="s">
        <v>16</v>
      </c>
      <c r="B135" s="16" t="s">
        <v>21</v>
      </c>
      <c r="C135" s="18">
        <v>44639</v>
      </c>
      <c r="D135" s="19">
        <f>VLOOKUP(B135,Data!$C$1:$J$47,8,0)</f>
        <v>22908000</v>
      </c>
      <c r="E135" s="21">
        <v>21304440</v>
      </c>
      <c r="F135" s="22">
        <v>7.0000000000000007E-2</v>
      </c>
      <c r="G135" s="25">
        <f t="shared" si="2"/>
        <v>1491310.8</v>
      </c>
    </row>
    <row r="136" spans="1:7" x14ac:dyDescent="0.2">
      <c r="A136" s="17" t="s">
        <v>14</v>
      </c>
      <c r="B136" s="16" t="s">
        <v>20</v>
      </c>
      <c r="C136" s="18">
        <v>44639</v>
      </c>
      <c r="D136" s="19">
        <f>VLOOKUP(B136,Data!$C$1:$J$47,8,0)</f>
        <v>19920000</v>
      </c>
      <c r="E136" s="21">
        <v>18525600</v>
      </c>
      <c r="F136" s="22">
        <v>7.0000000000000007E-2</v>
      </c>
      <c r="G136" s="25">
        <f t="shared" si="2"/>
        <v>1296792.0000000002</v>
      </c>
    </row>
    <row r="137" spans="1:7" x14ac:dyDescent="0.2">
      <c r="A137" s="17" t="s">
        <v>13</v>
      </c>
      <c r="B137" s="16" t="s">
        <v>26</v>
      </c>
      <c r="C137" s="18">
        <v>44639</v>
      </c>
      <c r="D137" s="19">
        <f>VLOOKUP(B137,Data!$C$1:$J$47,8,0)</f>
        <v>42828000</v>
      </c>
      <c r="E137" s="21">
        <v>40258320</v>
      </c>
      <c r="F137" s="22">
        <v>0.06</v>
      </c>
      <c r="G137" s="25">
        <f t="shared" si="2"/>
        <v>2415499.1999999997</v>
      </c>
    </row>
    <row r="138" spans="1:7" x14ac:dyDescent="0.2">
      <c r="A138" s="17" t="s">
        <v>15</v>
      </c>
      <c r="B138" s="16" t="s">
        <v>21</v>
      </c>
      <c r="C138" s="18">
        <v>44640</v>
      </c>
      <c r="D138" s="19">
        <f>VLOOKUP(B138,Data!$C$1:$J$47,8,0)</f>
        <v>22908000</v>
      </c>
      <c r="E138" s="21">
        <v>22678920</v>
      </c>
      <c r="F138" s="22">
        <v>0.01</v>
      </c>
      <c r="G138" s="25">
        <f t="shared" si="2"/>
        <v>226789.2</v>
      </c>
    </row>
    <row r="139" spans="1:7" x14ac:dyDescent="0.2">
      <c r="A139" s="17" t="s">
        <v>14</v>
      </c>
      <c r="B139" s="16" t="s">
        <v>27</v>
      </c>
      <c r="C139" s="18">
        <v>44640</v>
      </c>
      <c r="D139" s="19">
        <f>VLOOKUP(B139,Data!$C$1:$J$47,8,0)</f>
        <v>44820000</v>
      </c>
      <c r="E139" s="21">
        <v>43923600</v>
      </c>
      <c r="F139" s="22">
        <v>0.02</v>
      </c>
      <c r="G139" s="25">
        <f t="shared" si="2"/>
        <v>878472</v>
      </c>
    </row>
    <row r="140" spans="1:7" x14ac:dyDescent="0.2">
      <c r="A140" s="17" t="s">
        <v>13</v>
      </c>
      <c r="B140" s="16" t="s">
        <v>26</v>
      </c>
      <c r="C140" s="18">
        <v>44640</v>
      </c>
      <c r="D140" s="19">
        <f>VLOOKUP(B140,Data!$C$1:$J$47,8,0)</f>
        <v>42828000</v>
      </c>
      <c r="E140" s="21">
        <v>39830040</v>
      </c>
      <c r="F140" s="22">
        <v>7.0000000000000007E-2</v>
      </c>
      <c r="G140" s="25">
        <f t="shared" si="2"/>
        <v>2788102.8000000003</v>
      </c>
    </row>
    <row r="141" spans="1:7" x14ac:dyDescent="0.2">
      <c r="A141" s="17" t="s">
        <v>13</v>
      </c>
      <c r="B141" s="16" t="s">
        <v>20</v>
      </c>
      <c r="C141" s="18">
        <v>44640</v>
      </c>
      <c r="D141" s="19">
        <f>VLOOKUP(B141,Data!$C$1:$J$47,8,0)</f>
        <v>19920000</v>
      </c>
      <c r="E141" s="21">
        <v>19322400</v>
      </c>
      <c r="F141" s="22">
        <v>0.03</v>
      </c>
      <c r="G141" s="25">
        <f t="shared" si="2"/>
        <v>579672</v>
      </c>
    </row>
    <row r="142" spans="1:7" x14ac:dyDescent="0.2">
      <c r="A142" s="17" t="s">
        <v>15</v>
      </c>
      <c r="B142" s="16" t="s">
        <v>21</v>
      </c>
      <c r="C142" s="18">
        <v>44641</v>
      </c>
      <c r="D142" s="19">
        <f>VLOOKUP(B142,Data!$C$1:$J$47,8,0)</f>
        <v>22908000</v>
      </c>
      <c r="E142" s="21">
        <v>21762600</v>
      </c>
      <c r="F142" s="22">
        <v>0.05</v>
      </c>
      <c r="G142" s="25">
        <f t="shared" si="2"/>
        <v>1088130</v>
      </c>
    </row>
    <row r="143" spans="1:7" x14ac:dyDescent="0.2">
      <c r="A143" s="17" t="s">
        <v>12</v>
      </c>
      <c r="B143" s="16" t="s">
        <v>28</v>
      </c>
      <c r="C143" s="18">
        <v>44641</v>
      </c>
      <c r="D143" s="19">
        <f>VLOOKUP(B143,Data!$C$1:$J$47,8,0)</f>
        <v>50796000</v>
      </c>
      <c r="E143" s="21">
        <v>50288040</v>
      </c>
      <c r="F143" s="22">
        <v>0.01</v>
      </c>
      <c r="G143" s="25">
        <f t="shared" si="2"/>
        <v>502880.4</v>
      </c>
    </row>
    <row r="144" spans="1:7" x14ac:dyDescent="0.2">
      <c r="A144" s="15" t="s">
        <v>12</v>
      </c>
      <c r="B144" s="16" t="s">
        <v>18</v>
      </c>
      <c r="C144" s="18">
        <v>44641</v>
      </c>
      <c r="D144" s="19">
        <f>VLOOKUP(B144,Data!$C$1:$J$47,8,0)</f>
        <v>13944000</v>
      </c>
      <c r="E144" s="21">
        <v>13665120</v>
      </c>
      <c r="F144" s="22">
        <v>0.02</v>
      </c>
      <c r="G144" s="25">
        <f t="shared" si="2"/>
        <v>273302.40000000002</v>
      </c>
    </row>
    <row r="145" spans="1:7" x14ac:dyDescent="0.2">
      <c r="A145" s="15" t="s">
        <v>12</v>
      </c>
      <c r="B145" s="16" t="s">
        <v>18</v>
      </c>
      <c r="C145" s="18">
        <v>44641</v>
      </c>
      <c r="D145" s="19">
        <f>VLOOKUP(B145,Data!$C$1:$J$47,8,0)</f>
        <v>13944000</v>
      </c>
      <c r="E145" s="21">
        <v>12828480</v>
      </c>
      <c r="F145" s="22">
        <v>0.08</v>
      </c>
      <c r="G145" s="25">
        <f t="shared" si="2"/>
        <v>1026278.4</v>
      </c>
    </row>
    <row r="146" spans="1:7" x14ac:dyDescent="0.2">
      <c r="A146" s="15" t="s">
        <v>14</v>
      </c>
      <c r="B146" s="16" t="s">
        <v>17</v>
      </c>
      <c r="C146" s="18">
        <v>44641</v>
      </c>
      <c r="D146" s="19">
        <f>VLOOKUP(B146,Data!$C$1:$J$47,8,0)</f>
        <v>8964000</v>
      </c>
      <c r="E146" s="21">
        <v>8874360</v>
      </c>
      <c r="F146" s="22">
        <v>0.01</v>
      </c>
      <c r="G146" s="25">
        <f t="shared" si="2"/>
        <v>88743.6</v>
      </c>
    </row>
    <row r="147" spans="1:7" x14ac:dyDescent="0.2">
      <c r="A147" s="15" t="s">
        <v>13</v>
      </c>
      <c r="B147" s="16" t="s">
        <v>23</v>
      </c>
      <c r="C147" s="18">
        <v>44641</v>
      </c>
      <c r="D147" s="19">
        <f>VLOOKUP(B147,Data!$C$1:$J$47,8,0)</f>
        <v>34860000</v>
      </c>
      <c r="E147" s="21">
        <v>34511400</v>
      </c>
      <c r="F147" s="22">
        <v>0.01</v>
      </c>
      <c r="G147" s="25">
        <f t="shared" si="2"/>
        <v>345114</v>
      </c>
    </row>
    <row r="148" spans="1:7" x14ac:dyDescent="0.2">
      <c r="A148" s="15" t="s">
        <v>15</v>
      </c>
      <c r="B148" s="16" t="s">
        <v>26</v>
      </c>
      <c r="C148" s="18">
        <v>44642</v>
      </c>
      <c r="D148" s="19">
        <f>VLOOKUP(B148,Data!$C$1:$J$47,8,0)</f>
        <v>42828000</v>
      </c>
      <c r="E148" s="21">
        <v>38973480</v>
      </c>
      <c r="F148" s="22">
        <v>0.09</v>
      </c>
      <c r="G148" s="25">
        <f t="shared" si="2"/>
        <v>3507613.1999999997</v>
      </c>
    </row>
    <row r="149" spans="1:7" x14ac:dyDescent="0.2">
      <c r="A149" s="15" t="s">
        <v>15</v>
      </c>
      <c r="B149" s="16" t="s">
        <v>28</v>
      </c>
      <c r="C149" s="18">
        <v>44642</v>
      </c>
      <c r="D149" s="19">
        <f>VLOOKUP(B149,Data!$C$1:$J$47,8,0)</f>
        <v>50796000</v>
      </c>
      <c r="E149" s="21">
        <v>49272120</v>
      </c>
      <c r="F149" s="22">
        <v>0.03</v>
      </c>
      <c r="G149" s="25">
        <f t="shared" si="2"/>
        <v>1478163.5999999999</v>
      </c>
    </row>
    <row r="150" spans="1:7" x14ac:dyDescent="0.2">
      <c r="A150" s="15" t="s">
        <v>15</v>
      </c>
      <c r="B150" s="16" t="s">
        <v>24</v>
      </c>
      <c r="C150" s="18">
        <v>44642</v>
      </c>
      <c r="D150" s="19">
        <f>VLOOKUP(B150,Data!$C$1:$J$47,8,0)</f>
        <v>38844000</v>
      </c>
      <c r="E150" s="21">
        <v>37290240</v>
      </c>
      <c r="F150" s="22">
        <v>0.04</v>
      </c>
      <c r="G150" s="25">
        <f t="shared" si="2"/>
        <v>1491609.6000000001</v>
      </c>
    </row>
    <row r="151" spans="1:7" x14ac:dyDescent="0.2">
      <c r="A151" s="15" t="s">
        <v>15</v>
      </c>
      <c r="B151" s="16" t="s">
        <v>18</v>
      </c>
      <c r="C151" s="18">
        <v>44642</v>
      </c>
      <c r="D151" s="19">
        <f>VLOOKUP(B151,Data!$C$1:$J$47,8,0)</f>
        <v>13944000</v>
      </c>
      <c r="E151" s="21">
        <v>13386240</v>
      </c>
      <c r="F151" s="22">
        <v>0.04</v>
      </c>
      <c r="G151" s="25">
        <f t="shared" si="2"/>
        <v>535449.59999999998</v>
      </c>
    </row>
    <row r="152" spans="1:7" x14ac:dyDescent="0.2">
      <c r="A152" s="15" t="s">
        <v>12</v>
      </c>
      <c r="B152" s="16" t="s">
        <v>9</v>
      </c>
      <c r="C152" s="18">
        <v>44642</v>
      </c>
      <c r="D152" s="19">
        <f>VLOOKUP(B152,Data!$C$1:$J$47,8,0)</f>
        <v>17928000</v>
      </c>
      <c r="E152" s="21">
        <v>17390160</v>
      </c>
      <c r="F152" s="22">
        <v>0.03</v>
      </c>
      <c r="G152" s="25">
        <f t="shared" si="2"/>
        <v>521704.8</v>
      </c>
    </row>
    <row r="153" spans="1:7" x14ac:dyDescent="0.2">
      <c r="A153" s="15" t="s">
        <v>13</v>
      </c>
      <c r="B153" s="16" t="s">
        <v>23</v>
      </c>
      <c r="C153" s="18">
        <v>44642</v>
      </c>
      <c r="D153" s="19">
        <f>VLOOKUP(B153,Data!$C$1:$J$47,8,0)</f>
        <v>34860000</v>
      </c>
      <c r="E153" s="21">
        <v>31722600</v>
      </c>
      <c r="F153" s="22">
        <v>0.09</v>
      </c>
      <c r="G153" s="25">
        <f t="shared" si="2"/>
        <v>2855034</v>
      </c>
    </row>
    <row r="154" spans="1:7" x14ac:dyDescent="0.2">
      <c r="A154" s="15" t="s">
        <v>13</v>
      </c>
      <c r="B154" s="16" t="s">
        <v>23</v>
      </c>
      <c r="C154" s="18">
        <v>44642</v>
      </c>
      <c r="D154" s="19">
        <f>VLOOKUP(B154,Data!$C$1:$J$47,8,0)</f>
        <v>34860000</v>
      </c>
      <c r="E154" s="21">
        <v>33117000</v>
      </c>
      <c r="F154" s="22">
        <v>0.05</v>
      </c>
      <c r="G154" s="25">
        <f t="shared" si="2"/>
        <v>1655850</v>
      </c>
    </row>
    <row r="155" spans="1:7" x14ac:dyDescent="0.2">
      <c r="A155" s="20" t="s">
        <v>13</v>
      </c>
      <c r="B155" s="16" t="s">
        <v>27</v>
      </c>
      <c r="C155" s="18">
        <v>44642</v>
      </c>
      <c r="D155" s="19">
        <f>VLOOKUP(B155,Data!$C$1:$J$47,8,0)</f>
        <v>44820000</v>
      </c>
      <c r="E155" s="21">
        <v>43027200</v>
      </c>
      <c r="F155" s="22">
        <v>0.04</v>
      </c>
      <c r="G155" s="25">
        <f t="shared" si="2"/>
        <v>1721088</v>
      </c>
    </row>
    <row r="156" spans="1:7" x14ac:dyDescent="0.2">
      <c r="A156" s="15" t="s">
        <v>15</v>
      </c>
      <c r="B156" s="16" t="s">
        <v>26</v>
      </c>
      <c r="C156" s="18">
        <v>44643</v>
      </c>
      <c r="D156" s="19">
        <f>VLOOKUP(B156,Data!$C$1:$J$47,8,0)</f>
        <v>42828000</v>
      </c>
      <c r="E156" s="21">
        <v>42399720</v>
      </c>
      <c r="F156" s="22">
        <v>0.01</v>
      </c>
      <c r="G156" s="25">
        <f t="shared" si="2"/>
        <v>423997.2</v>
      </c>
    </row>
    <row r="157" spans="1:7" x14ac:dyDescent="0.2">
      <c r="A157" s="15" t="s">
        <v>15</v>
      </c>
      <c r="B157" s="16" t="s">
        <v>18</v>
      </c>
      <c r="C157" s="18">
        <v>44643</v>
      </c>
      <c r="D157" s="19">
        <f>VLOOKUP(B157,Data!$C$1:$J$47,8,0)</f>
        <v>13944000</v>
      </c>
      <c r="E157" s="21">
        <v>12828480</v>
      </c>
      <c r="F157" s="22">
        <v>0.08</v>
      </c>
      <c r="G157" s="25">
        <f t="shared" si="2"/>
        <v>1026278.4</v>
      </c>
    </row>
    <row r="158" spans="1:7" x14ac:dyDescent="0.2">
      <c r="A158" s="15" t="s">
        <v>12</v>
      </c>
      <c r="B158" s="16" t="s">
        <v>18</v>
      </c>
      <c r="C158" s="18">
        <v>44643</v>
      </c>
      <c r="D158" s="19">
        <f>VLOOKUP(B158,Data!$C$1:$J$47,8,0)</f>
        <v>13944000</v>
      </c>
      <c r="E158" s="21">
        <v>12689040</v>
      </c>
      <c r="F158" s="22">
        <v>0.09</v>
      </c>
      <c r="G158" s="25">
        <f t="shared" si="2"/>
        <v>1142013.5999999999</v>
      </c>
    </row>
    <row r="159" spans="1:7" x14ac:dyDescent="0.2">
      <c r="A159" s="15" t="s">
        <v>12</v>
      </c>
      <c r="B159" s="16" t="s">
        <v>18</v>
      </c>
      <c r="C159" s="18">
        <v>44643</v>
      </c>
      <c r="D159" s="19">
        <f>VLOOKUP(B159,Data!$C$1:$J$47,8,0)</f>
        <v>13944000</v>
      </c>
      <c r="E159" s="21">
        <v>12689040</v>
      </c>
      <c r="F159" s="22">
        <v>0.09</v>
      </c>
      <c r="G159" s="25">
        <f t="shared" si="2"/>
        <v>1142013.5999999999</v>
      </c>
    </row>
    <row r="160" spans="1:7" x14ac:dyDescent="0.2">
      <c r="A160" s="15" t="s">
        <v>16</v>
      </c>
      <c r="B160" s="16" t="s">
        <v>18</v>
      </c>
      <c r="C160" s="18">
        <v>44643</v>
      </c>
      <c r="D160" s="19">
        <f>VLOOKUP(B160,Data!$C$1:$J$47,8,0)</f>
        <v>13944000</v>
      </c>
      <c r="E160" s="21">
        <v>12967920</v>
      </c>
      <c r="F160" s="22">
        <v>7.0000000000000007E-2</v>
      </c>
      <c r="G160" s="25">
        <f t="shared" si="2"/>
        <v>907754.40000000014</v>
      </c>
    </row>
    <row r="161" spans="1:7" x14ac:dyDescent="0.2">
      <c r="A161" s="15" t="s">
        <v>14</v>
      </c>
      <c r="B161" s="16" t="s">
        <v>26</v>
      </c>
      <c r="C161" s="18">
        <v>44643</v>
      </c>
      <c r="D161" s="19">
        <f>VLOOKUP(B161,Data!$C$1:$J$47,8,0)</f>
        <v>42828000</v>
      </c>
      <c r="E161" s="21">
        <v>40258320</v>
      </c>
      <c r="F161" s="22">
        <v>0.06</v>
      </c>
      <c r="G161" s="25">
        <f t="shared" si="2"/>
        <v>2415499.1999999997</v>
      </c>
    </row>
    <row r="162" spans="1:7" x14ac:dyDescent="0.2">
      <c r="A162" s="15" t="s">
        <v>14</v>
      </c>
      <c r="B162" s="16" t="s">
        <v>22</v>
      </c>
      <c r="C162" s="18">
        <v>44643</v>
      </c>
      <c r="D162" s="19">
        <f>VLOOKUP(B162,Data!$C$1:$J$47,8,0)</f>
        <v>33864000</v>
      </c>
      <c r="E162" s="21">
        <v>31832160</v>
      </c>
      <c r="F162" s="22">
        <v>0.06</v>
      </c>
      <c r="G162" s="25">
        <f t="shared" si="2"/>
        <v>1909929.5999999999</v>
      </c>
    </row>
    <row r="163" spans="1:7" x14ac:dyDescent="0.2">
      <c r="A163" s="15" t="s">
        <v>14</v>
      </c>
      <c r="B163" s="16" t="s">
        <v>22</v>
      </c>
      <c r="C163" s="18">
        <v>44643</v>
      </c>
      <c r="D163" s="19">
        <f>VLOOKUP(B163,Data!$C$1:$J$47,8,0)</f>
        <v>33864000</v>
      </c>
      <c r="E163" s="21">
        <v>33186720</v>
      </c>
      <c r="F163" s="22">
        <v>0.02</v>
      </c>
      <c r="G163" s="25">
        <f t="shared" si="2"/>
        <v>663734.4</v>
      </c>
    </row>
    <row r="164" spans="1:7" x14ac:dyDescent="0.2">
      <c r="A164" s="15" t="s">
        <v>14</v>
      </c>
      <c r="B164" s="16" t="s">
        <v>20</v>
      </c>
      <c r="C164" s="18">
        <v>44643</v>
      </c>
      <c r="D164" s="19">
        <f>VLOOKUP(B164,Data!$C$1:$J$47,8,0)</f>
        <v>19920000</v>
      </c>
      <c r="E164" s="21">
        <v>18326400</v>
      </c>
      <c r="F164" s="22">
        <v>0.08</v>
      </c>
      <c r="G164" s="25">
        <f t="shared" si="2"/>
        <v>1466112</v>
      </c>
    </row>
    <row r="165" spans="1:7" x14ac:dyDescent="0.2">
      <c r="A165" s="15" t="s">
        <v>14</v>
      </c>
      <c r="B165" s="16" t="s">
        <v>20</v>
      </c>
      <c r="C165" s="18">
        <v>44643</v>
      </c>
      <c r="D165" s="19">
        <f>VLOOKUP(B165,Data!$C$1:$J$47,8,0)</f>
        <v>19920000</v>
      </c>
      <c r="E165" s="21">
        <v>18127200</v>
      </c>
      <c r="F165" s="22">
        <v>0.09</v>
      </c>
      <c r="G165" s="25">
        <f t="shared" si="2"/>
        <v>1631448</v>
      </c>
    </row>
    <row r="166" spans="1:7" x14ac:dyDescent="0.2">
      <c r="A166" s="15" t="s">
        <v>13</v>
      </c>
      <c r="B166" s="16" t="s">
        <v>26</v>
      </c>
      <c r="C166" s="18">
        <v>44643</v>
      </c>
      <c r="D166" s="19">
        <f>VLOOKUP(B166,Data!$C$1:$J$47,8,0)</f>
        <v>42828000</v>
      </c>
      <c r="E166" s="21">
        <v>39401760</v>
      </c>
      <c r="F166" s="22">
        <v>0.08</v>
      </c>
      <c r="G166" s="25">
        <f t="shared" si="2"/>
        <v>3152140.8000000003</v>
      </c>
    </row>
    <row r="167" spans="1:7" x14ac:dyDescent="0.2">
      <c r="A167" s="15" t="s">
        <v>15</v>
      </c>
      <c r="B167" s="16" t="s">
        <v>26</v>
      </c>
      <c r="C167" s="18">
        <v>44644</v>
      </c>
      <c r="D167" s="19">
        <f>VLOOKUP(B167,Data!$C$1:$J$47,8,0)</f>
        <v>42828000</v>
      </c>
      <c r="E167" s="21">
        <v>40686600</v>
      </c>
      <c r="F167" s="22">
        <v>0.05</v>
      </c>
      <c r="G167" s="25">
        <f t="shared" si="2"/>
        <v>2034330</v>
      </c>
    </row>
    <row r="168" spans="1:7" x14ac:dyDescent="0.2">
      <c r="A168" s="15" t="s">
        <v>15</v>
      </c>
      <c r="B168" s="16" t="s">
        <v>26</v>
      </c>
      <c r="C168" s="18">
        <v>44644</v>
      </c>
      <c r="D168" s="19">
        <f>VLOOKUP(B168,Data!$C$1:$J$47,8,0)</f>
        <v>42828000</v>
      </c>
      <c r="E168" s="21">
        <v>41114880</v>
      </c>
      <c r="F168" s="22">
        <v>0.04</v>
      </c>
      <c r="G168" s="25">
        <f t="shared" si="2"/>
        <v>1644595.2</v>
      </c>
    </row>
    <row r="169" spans="1:7" x14ac:dyDescent="0.2">
      <c r="A169" s="15" t="s">
        <v>15</v>
      </c>
      <c r="B169" s="16" t="s">
        <v>24</v>
      </c>
      <c r="C169" s="18">
        <v>44644</v>
      </c>
      <c r="D169" s="19">
        <f>VLOOKUP(B169,Data!$C$1:$J$47,8,0)</f>
        <v>38844000</v>
      </c>
      <c r="E169" s="21">
        <v>35736480</v>
      </c>
      <c r="F169" s="22">
        <v>0.08</v>
      </c>
      <c r="G169" s="25">
        <f t="shared" si="2"/>
        <v>2858918.4</v>
      </c>
    </row>
    <row r="170" spans="1:7" x14ac:dyDescent="0.2">
      <c r="A170" s="15" t="s">
        <v>15</v>
      </c>
      <c r="B170" s="16" t="s">
        <v>21</v>
      </c>
      <c r="C170" s="18">
        <v>44644</v>
      </c>
      <c r="D170" s="19">
        <f>VLOOKUP(B170,Data!$C$1:$J$47,8,0)</f>
        <v>22908000</v>
      </c>
      <c r="E170" s="21">
        <v>22678920</v>
      </c>
      <c r="F170" s="22">
        <v>0.01</v>
      </c>
      <c r="G170" s="25">
        <f t="shared" si="2"/>
        <v>226789.2</v>
      </c>
    </row>
    <row r="171" spans="1:7" x14ac:dyDescent="0.2">
      <c r="A171" s="20" t="s">
        <v>15</v>
      </c>
      <c r="B171" s="16" t="s">
        <v>17</v>
      </c>
      <c r="C171" s="18">
        <v>44644</v>
      </c>
      <c r="D171" s="19">
        <f>VLOOKUP(B171,Data!$C$1:$J$47,8,0)</f>
        <v>8964000</v>
      </c>
      <c r="E171" s="21">
        <v>8784720</v>
      </c>
      <c r="F171" s="22">
        <v>0.02</v>
      </c>
      <c r="G171" s="25">
        <f t="shared" si="2"/>
        <v>175694.4</v>
      </c>
    </row>
    <row r="172" spans="1:7" x14ac:dyDescent="0.2">
      <c r="A172" s="15" t="s">
        <v>12</v>
      </c>
      <c r="B172" s="16" t="s">
        <v>24</v>
      </c>
      <c r="C172" s="18">
        <v>44644</v>
      </c>
      <c r="D172" s="19">
        <f>VLOOKUP(B172,Data!$C$1:$J$47,8,0)</f>
        <v>38844000</v>
      </c>
      <c r="E172" s="21">
        <v>36513360</v>
      </c>
      <c r="F172" s="22">
        <v>0.06</v>
      </c>
      <c r="G172" s="25">
        <f t="shared" si="2"/>
        <v>2190801.6</v>
      </c>
    </row>
    <row r="173" spans="1:7" x14ac:dyDescent="0.2">
      <c r="A173" s="15" t="s">
        <v>12</v>
      </c>
      <c r="B173" s="16" t="s">
        <v>24</v>
      </c>
      <c r="C173" s="18">
        <v>44644</v>
      </c>
      <c r="D173" s="19">
        <f>VLOOKUP(B173,Data!$C$1:$J$47,8,0)</f>
        <v>38844000</v>
      </c>
      <c r="E173" s="21">
        <v>36513360</v>
      </c>
      <c r="F173" s="22">
        <v>0.06</v>
      </c>
      <c r="G173" s="25">
        <f t="shared" si="2"/>
        <v>2190801.6</v>
      </c>
    </row>
    <row r="174" spans="1:7" x14ac:dyDescent="0.2">
      <c r="A174" s="15" t="s">
        <v>12</v>
      </c>
      <c r="B174" s="16" t="s">
        <v>18</v>
      </c>
      <c r="C174" s="18">
        <v>44644</v>
      </c>
      <c r="D174" s="19">
        <f>VLOOKUP(B174,Data!$C$1:$J$47,8,0)</f>
        <v>13944000</v>
      </c>
      <c r="E174" s="21">
        <v>12967920</v>
      </c>
      <c r="F174" s="22">
        <v>7.0000000000000007E-2</v>
      </c>
      <c r="G174" s="25">
        <f t="shared" si="2"/>
        <v>907754.40000000014</v>
      </c>
    </row>
    <row r="175" spans="1:7" x14ac:dyDescent="0.2">
      <c r="A175" s="15" t="s">
        <v>16</v>
      </c>
      <c r="B175" s="16" t="s">
        <v>28</v>
      </c>
      <c r="C175" s="18">
        <v>44644</v>
      </c>
      <c r="D175" s="19">
        <f>VLOOKUP(B175,Data!$C$1:$J$47,8,0)</f>
        <v>50796000</v>
      </c>
      <c r="E175" s="21">
        <v>46732320</v>
      </c>
      <c r="F175" s="22">
        <v>0.08</v>
      </c>
      <c r="G175" s="25">
        <f t="shared" si="2"/>
        <v>3738585.6</v>
      </c>
    </row>
    <row r="176" spans="1:7" x14ac:dyDescent="0.2">
      <c r="A176" s="15" t="s">
        <v>16</v>
      </c>
      <c r="B176" s="16" t="s">
        <v>24</v>
      </c>
      <c r="C176" s="18">
        <v>44644</v>
      </c>
      <c r="D176" s="19">
        <f>VLOOKUP(B176,Data!$C$1:$J$47,8,0)</f>
        <v>38844000</v>
      </c>
      <c r="E176" s="21">
        <v>36513360</v>
      </c>
      <c r="F176" s="22">
        <v>0.06</v>
      </c>
      <c r="G176" s="25">
        <f t="shared" si="2"/>
        <v>2190801.6</v>
      </c>
    </row>
    <row r="177" spans="1:7" x14ac:dyDescent="0.2">
      <c r="A177" s="15" t="s">
        <v>13</v>
      </c>
      <c r="B177" s="16" t="s">
        <v>25</v>
      </c>
      <c r="C177" s="18">
        <v>44644</v>
      </c>
      <c r="D177" s="19">
        <f>VLOOKUP(B177,Data!$C$1:$J$47,8,0)</f>
        <v>41832000</v>
      </c>
      <c r="E177" s="21">
        <v>40577040</v>
      </c>
      <c r="F177" s="22">
        <v>0.03</v>
      </c>
      <c r="G177" s="25">
        <f t="shared" si="2"/>
        <v>1217311.2</v>
      </c>
    </row>
    <row r="178" spans="1:7" x14ac:dyDescent="0.2">
      <c r="A178" s="15" t="s">
        <v>13</v>
      </c>
      <c r="B178" s="16" t="s">
        <v>22</v>
      </c>
      <c r="C178" s="18">
        <v>44644</v>
      </c>
      <c r="D178" s="19">
        <f>VLOOKUP(B178,Data!$C$1:$J$47,8,0)</f>
        <v>33864000</v>
      </c>
      <c r="E178" s="21">
        <v>32170800</v>
      </c>
      <c r="F178" s="22">
        <v>0.05</v>
      </c>
      <c r="G178" s="25">
        <f t="shared" si="2"/>
        <v>1608540</v>
      </c>
    </row>
    <row r="179" spans="1:7" x14ac:dyDescent="0.2">
      <c r="A179" s="15" t="s">
        <v>12</v>
      </c>
      <c r="B179" s="16" t="s">
        <v>9</v>
      </c>
      <c r="C179" s="18">
        <v>44645</v>
      </c>
      <c r="D179" s="19">
        <f>VLOOKUP(B179,Data!$C$1:$J$47,8,0)</f>
        <v>17928000</v>
      </c>
      <c r="E179" s="21">
        <v>16852320</v>
      </c>
      <c r="F179" s="22">
        <v>0.06</v>
      </c>
      <c r="G179" s="25">
        <f t="shared" si="2"/>
        <v>1011139.2</v>
      </c>
    </row>
    <row r="180" spans="1:7" x14ac:dyDescent="0.2">
      <c r="A180" s="15" t="s">
        <v>12</v>
      </c>
      <c r="B180" s="16" t="s">
        <v>9</v>
      </c>
      <c r="C180" s="18">
        <v>44645</v>
      </c>
      <c r="D180" s="19">
        <f>VLOOKUP(B180,Data!$C$1:$J$47,8,0)</f>
        <v>17928000</v>
      </c>
      <c r="E180" s="21">
        <v>16314480</v>
      </c>
      <c r="F180" s="22">
        <v>0.09</v>
      </c>
      <c r="G180" s="25">
        <f t="shared" si="2"/>
        <v>1468303.2</v>
      </c>
    </row>
    <row r="181" spans="1:7" x14ac:dyDescent="0.2">
      <c r="A181" s="15" t="s">
        <v>16</v>
      </c>
      <c r="B181" s="16" t="s">
        <v>17</v>
      </c>
      <c r="C181" s="18">
        <v>44645</v>
      </c>
      <c r="D181" s="19">
        <f>VLOOKUP(B181,Data!$C$1:$J$47,8,0)</f>
        <v>8964000</v>
      </c>
      <c r="E181" s="21">
        <v>8605440</v>
      </c>
      <c r="F181" s="22">
        <v>0.04</v>
      </c>
      <c r="G181" s="25">
        <f t="shared" si="2"/>
        <v>344217.60000000003</v>
      </c>
    </row>
    <row r="182" spans="1:7" x14ac:dyDescent="0.2">
      <c r="A182" s="15" t="s">
        <v>14</v>
      </c>
      <c r="B182" s="16" t="s">
        <v>26</v>
      </c>
      <c r="C182" s="18">
        <v>44645</v>
      </c>
      <c r="D182" s="19">
        <f>VLOOKUP(B182,Data!$C$1:$J$47,8,0)</f>
        <v>42828000</v>
      </c>
      <c r="E182" s="21">
        <v>40686600</v>
      </c>
      <c r="F182" s="22">
        <v>0.05</v>
      </c>
      <c r="G182" s="25">
        <f t="shared" si="2"/>
        <v>2034330</v>
      </c>
    </row>
    <row r="183" spans="1:7" x14ac:dyDescent="0.2">
      <c r="A183" s="17" t="s">
        <v>14</v>
      </c>
      <c r="B183" s="16" t="s">
        <v>25</v>
      </c>
      <c r="C183" s="18">
        <v>44645</v>
      </c>
      <c r="D183" s="19">
        <f>VLOOKUP(B183,Data!$C$1:$J$47,8,0)</f>
        <v>41832000</v>
      </c>
      <c r="E183" s="21">
        <v>40995360</v>
      </c>
      <c r="F183" s="22">
        <v>0.02</v>
      </c>
      <c r="G183" s="25">
        <f t="shared" si="2"/>
        <v>819907.20000000007</v>
      </c>
    </row>
    <row r="184" spans="1:7" x14ac:dyDescent="0.2">
      <c r="A184" s="17" t="s">
        <v>14</v>
      </c>
      <c r="B184" s="16" t="s">
        <v>17</v>
      </c>
      <c r="C184" s="18">
        <v>44645</v>
      </c>
      <c r="D184" s="19">
        <f>VLOOKUP(B184,Data!$C$1:$J$47,8,0)</f>
        <v>8964000</v>
      </c>
      <c r="E184" s="21">
        <v>8695080</v>
      </c>
      <c r="F184" s="22">
        <v>0.03</v>
      </c>
      <c r="G184" s="25">
        <f t="shared" si="2"/>
        <v>260852.4</v>
      </c>
    </row>
    <row r="185" spans="1:7" x14ac:dyDescent="0.2">
      <c r="A185" s="17" t="s">
        <v>14</v>
      </c>
      <c r="B185" s="16" t="s">
        <v>20</v>
      </c>
      <c r="C185" s="18">
        <v>44645</v>
      </c>
      <c r="D185" s="19">
        <f>VLOOKUP(B185,Data!$C$1:$J$47,8,0)</f>
        <v>19920000</v>
      </c>
      <c r="E185" s="21">
        <v>18326400</v>
      </c>
      <c r="F185" s="22">
        <v>0.08</v>
      </c>
      <c r="G185" s="25">
        <f t="shared" si="2"/>
        <v>1466112</v>
      </c>
    </row>
    <row r="186" spans="1:7" x14ac:dyDescent="0.2">
      <c r="A186" s="17" t="s">
        <v>13</v>
      </c>
      <c r="B186" s="16" t="s">
        <v>22</v>
      </c>
      <c r="C186" s="18">
        <v>44645</v>
      </c>
      <c r="D186" s="19">
        <f>VLOOKUP(B186,Data!$C$1:$J$47,8,0)</f>
        <v>33864000</v>
      </c>
      <c r="E186" s="21">
        <v>31154880</v>
      </c>
      <c r="F186" s="22">
        <v>0.08</v>
      </c>
      <c r="G186" s="25">
        <f t="shared" si="2"/>
        <v>2492390.3999999999</v>
      </c>
    </row>
    <row r="187" spans="1:7" x14ac:dyDescent="0.2">
      <c r="A187" s="17" t="s">
        <v>15</v>
      </c>
      <c r="B187" s="16" t="s">
        <v>26</v>
      </c>
      <c r="C187" s="18">
        <v>44646</v>
      </c>
      <c r="D187" s="19">
        <f>VLOOKUP(B187,Data!$C$1:$J$47,8,0)</f>
        <v>42828000</v>
      </c>
      <c r="E187" s="21">
        <v>39830040</v>
      </c>
      <c r="F187" s="22">
        <v>7.0000000000000007E-2</v>
      </c>
      <c r="G187" s="25">
        <f t="shared" si="2"/>
        <v>2788102.8000000003</v>
      </c>
    </row>
    <row r="188" spans="1:7" x14ac:dyDescent="0.2">
      <c r="A188" s="17" t="s">
        <v>15</v>
      </c>
      <c r="B188" s="16" t="s">
        <v>28</v>
      </c>
      <c r="C188" s="18">
        <v>44646</v>
      </c>
      <c r="D188" s="19">
        <f>VLOOKUP(B188,Data!$C$1:$J$47,8,0)</f>
        <v>50796000</v>
      </c>
      <c r="E188" s="21">
        <v>49780080</v>
      </c>
      <c r="F188" s="22">
        <v>0.02</v>
      </c>
      <c r="G188" s="25">
        <f t="shared" si="2"/>
        <v>995601.6</v>
      </c>
    </row>
    <row r="189" spans="1:7" x14ac:dyDescent="0.2">
      <c r="A189" s="15" t="s">
        <v>12</v>
      </c>
      <c r="B189" s="16" t="s">
        <v>24</v>
      </c>
      <c r="C189" s="18">
        <v>44646</v>
      </c>
      <c r="D189" s="19">
        <f>VLOOKUP(B189,Data!$C$1:$J$47,8,0)</f>
        <v>38844000</v>
      </c>
      <c r="E189" s="21">
        <v>37290240</v>
      </c>
      <c r="F189" s="22">
        <v>0.04</v>
      </c>
      <c r="G189" s="25">
        <f t="shared" si="2"/>
        <v>1491609.6000000001</v>
      </c>
    </row>
    <row r="190" spans="1:7" x14ac:dyDescent="0.2">
      <c r="A190" s="15" t="s">
        <v>12</v>
      </c>
      <c r="B190" s="16" t="s">
        <v>25</v>
      </c>
      <c r="C190" s="18">
        <v>44646</v>
      </c>
      <c r="D190" s="19">
        <f>VLOOKUP(B190,Data!$C$1:$J$47,8,0)</f>
        <v>41832000</v>
      </c>
      <c r="E190" s="21">
        <v>41413680</v>
      </c>
      <c r="F190" s="22">
        <v>0.01</v>
      </c>
      <c r="G190" s="25">
        <f t="shared" si="2"/>
        <v>414136.8</v>
      </c>
    </row>
    <row r="191" spans="1:7" x14ac:dyDescent="0.2">
      <c r="A191" s="20" t="s">
        <v>12</v>
      </c>
      <c r="B191" s="16" t="s">
        <v>22</v>
      </c>
      <c r="C191" s="18">
        <v>44646</v>
      </c>
      <c r="D191" s="19">
        <f>VLOOKUP(B191,Data!$C$1:$J$47,8,0)</f>
        <v>33864000</v>
      </c>
      <c r="E191" s="21">
        <v>32509440</v>
      </c>
      <c r="F191" s="22">
        <v>0.04</v>
      </c>
      <c r="G191" s="25">
        <f t="shared" si="2"/>
        <v>1300377.6000000001</v>
      </c>
    </row>
    <row r="192" spans="1:7" x14ac:dyDescent="0.2">
      <c r="A192" s="15" t="s">
        <v>16</v>
      </c>
      <c r="B192" s="16" t="s">
        <v>9</v>
      </c>
      <c r="C192" s="18">
        <v>44646</v>
      </c>
      <c r="D192" s="19">
        <f>VLOOKUP(B192,Data!$C$1:$J$47,8,0)</f>
        <v>17928000</v>
      </c>
      <c r="E192" s="21">
        <v>16314480</v>
      </c>
      <c r="F192" s="22">
        <v>0.09</v>
      </c>
      <c r="G192" s="25">
        <f t="shared" si="2"/>
        <v>1468303.2</v>
      </c>
    </row>
    <row r="193" spans="1:7" x14ac:dyDescent="0.2">
      <c r="A193" s="15" t="s">
        <v>14</v>
      </c>
      <c r="B193" s="16" t="s">
        <v>17</v>
      </c>
      <c r="C193" s="18">
        <v>44646</v>
      </c>
      <c r="D193" s="19">
        <f>VLOOKUP(B193,Data!$C$1:$J$47,8,0)</f>
        <v>8964000</v>
      </c>
      <c r="E193" s="21">
        <v>8605440</v>
      </c>
      <c r="F193" s="22">
        <v>0.04</v>
      </c>
      <c r="G193" s="25">
        <f t="shared" si="2"/>
        <v>344217.60000000003</v>
      </c>
    </row>
    <row r="194" spans="1:7" x14ac:dyDescent="0.2">
      <c r="A194" s="15" t="s">
        <v>13</v>
      </c>
      <c r="B194" s="16" t="s">
        <v>17</v>
      </c>
      <c r="C194" s="18">
        <v>44646</v>
      </c>
      <c r="D194" s="19">
        <f>VLOOKUP(B194,Data!$C$1:$J$47,8,0)</f>
        <v>8964000</v>
      </c>
      <c r="E194" s="21">
        <v>8246880</v>
      </c>
      <c r="F194" s="22">
        <v>0.08</v>
      </c>
      <c r="G194" s="25">
        <f t="shared" si="2"/>
        <v>659750.40000000002</v>
      </c>
    </row>
    <row r="195" spans="1:7" x14ac:dyDescent="0.2">
      <c r="A195" s="15" t="s">
        <v>15</v>
      </c>
      <c r="B195" s="16" t="s">
        <v>24</v>
      </c>
      <c r="C195" s="18">
        <v>44647</v>
      </c>
      <c r="D195" s="19">
        <f>VLOOKUP(B195,Data!$C$1:$J$47,8,0)</f>
        <v>38844000</v>
      </c>
      <c r="E195" s="21">
        <v>38067120</v>
      </c>
      <c r="F195" s="22">
        <v>0.02</v>
      </c>
      <c r="G195" s="25">
        <f t="shared" ref="G195:G237" si="3">F195*E195</f>
        <v>761342.4</v>
      </c>
    </row>
    <row r="196" spans="1:7" x14ac:dyDescent="0.2">
      <c r="A196" s="15" t="s">
        <v>12</v>
      </c>
      <c r="B196" s="16" t="s">
        <v>28</v>
      </c>
      <c r="C196" s="18">
        <v>44647</v>
      </c>
      <c r="D196" s="19">
        <f>VLOOKUP(B196,Data!$C$1:$J$47,8,0)</f>
        <v>50796000</v>
      </c>
      <c r="E196" s="21">
        <v>47240280</v>
      </c>
      <c r="F196" s="22">
        <v>7.0000000000000007E-2</v>
      </c>
      <c r="G196" s="25">
        <f t="shared" si="3"/>
        <v>3306819.6</v>
      </c>
    </row>
    <row r="197" spans="1:7" x14ac:dyDescent="0.2">
      <c r="A197" s="15" t="s">
        <v>12</v>
      </c>
      <c r="B197" s="16" t="s">
        <v>25</v>
      </c>
      <c r="C197" s="18">
        <v>44647</v>
      </c>
      <c r="D197" s="19">
        <f>VLOOKUP(B197,Data!$C$1:$J$47,8,0)</f>
        <v>41832000</v>
      </c>
      <c r="E197" s="21">
        <v>38485440</v>
      </c>
      <c r="F197" s="22">
        <v>0.08</v>
      </c>
      <c r="G197" s="25">
        <f t="shared" si="3"/>
        <v>3078835.2</v>
      </c>
    </row>
    <row r="198" spans="1:7" x14ac:dyDescent="0.2">
      <c r="A198" s="15" t="s">
        <v>12</v>
      </c>
      <c r="B198" s="16" t="s">
        <v>18</v>
      </c>
      <c r="C198" s="18">
        <v>44647</v>
      </c>
      <c r="D198" s="19">
        <f>VLOOKUP(B198,Data!$C$1:$J$47,8,0)</f>
        <v>13944000</v>
      </c>
      <c r="E198" s="21">
        <v>13246800</v>
      </c>
      <c r="F198" s="22">
        <v>0.05</v>
      </c>
      <c r="G198" s="25">
        <f t="shared" si="3"/>
        <v>662340</v>
      </c>
    </row>
    <row r="199" spans="1:7" x14ac:dyDescent="0.2">
      <c r="A199" s="15" t="s">
        <v>16</v>
      </c>
      <c r="B199" s="16" t="s">
        <v>21</v>
      </c>
      <c r="C199" s="18">
        <v>44647</v>
      </c>
      <c r="D199" s="19">
        <f>VLOOKUP(B199,Data!$C$1:$J$47,8,0)</f>
        <v>22908000</v>
      </c>
      <c r="E199" s="21">
        <v>22220760</v>
      </c>
      <c r="F199" s="22">
        <v>0.03</v>
      </c>
      <c r="G199" s="25">
        <f t="shared" si="3"/>
        <v>666622.79999999993</v>
      </c>
    </row>
    <row r="200" spans="1:7" x14ac:dyDescent="0.2">
      <c r="A200" s="15" t="s">
        <v>16</v>
      </c>
      <c r="B200" s="16" t="s">
        <v>17</v>
      </c>
      <c r="C200" s="18">
        <v>44647</v>
      </c>
      <c r="D200" s="19">
        <f>VLOOKUP(B200,Data!$C$1:$J$47,8,0)</f>
        <v>8964000</v>
      </c>
      <c r="E200" s="21">
        <v>8426160</v>
      </c>
      <c r="F200" s="22">
        <v>0.06</v>
      </c>
      <c r="G200" s="25">
        <f t="shared" si="3"/>
        <v>505569.6</v>
      </c>
    </row>
    <row r="201" spans="1:7" x14ac:dyDescent="0.2">
      <c r="A201" s="15" t="s">
        <v>14</v>
      </c>
      <c r="B201" s="16" t="s">
        <v>22</v>
      </c>
      <c r="C201" s="18">
        <v>44647</v>
      </c>
      <c r="D201" s="19">
        <f>VLOOKUP(B201,Data!$C$1:$J$47,8,0)</f>
        <v>33864000</v>
      </c>
      <c r="E201" s="21">
        <v>30816240</v>
      </c>
      <c r="F201" s="22">
        <v>0.09</v>
      </c>
      <c r="G201" s="25">
        <f t="shared" si="3"/>
        <v>2773461.6</v>
      </c>
    </row>
    <row r="202" spans="1:7" x14ac:dyDescent="0.2">
      <c r="A202" s="15" t="s">
        <v>13</v>
      </c>
      <c r="B202" s="16" t="s">
        <v>23</v>
      </c>
      <c r="C202" s="18">
        <v>44647</v>
      </c>
      <c r="D202" s="19">
        <f>VLOOKUP(B202,Data!$C$1:$J$47,8,0)</f>
        <v>34860000</v>
      </c>
      <c r="E202" s="21">
        <v>34162800</v>
      </c>
      <c r="F202" s="22">
        <v>0.02</v>
      </c>
      <c r="G202" s="25">
        <f t="shared" si="3"/>
        <v>683256</v>
      </c>
    </row>
    <row r="203" spans="1:7" x14ac:dyDescent="0.2">
      <c r="A203" s="15" t="s">
        <v>13</v>
      </c>
      <c r="B203" s="16" t="s">
        <v>20</v>
      </c>
      <c r="C203" s="18">
        <v>44647</v>
      </c>
      <c r="D203" s="19">
        <f>VLOOKUP(B203,Data!$C$1:$J$47,8,0)</f>
        <v>19920000</v>
      </c>
      <c r="E203" s="21">
        <v>18924000</v>
      </c>
      <c r="F203" s="22">
        <v>0.05</v>
      </c>
      <c r="G203" s="25">
        <f t="shared" si="3"/>
        <v>946200</v>
      </c>
    </row>
    <row r="204" spans="1:7" x14ac:dyDescent="0.2">
      <c r="A204" s="20" t="s">
        <v>13</v>
      </c>
      <c r="B204" s="16" t="s">
        <v>27</v>
      </c>
      <c r="C204" s="18">
        <v>44647</v>
      </c>
      <c r="D204" s="19">
        <f>VLOOKUP(B204,Data!$C$1:$J$47,8,0)</f>
        <v>44820000</v>
      </c>
      <c r="E204" s="21">
        <v>43027200</v>
      </c>
      <c r="F204" s="22">
        <v>0.04</v>
      </c>
      <c r="G204" s="25">
        <f t="shared" si="3"/>
        <v>1721088</v>
      </c>
    </row>
    <row r="205" spans="1:7" x14ac:dyDescent="0.2">
      <c r="A205" s="15" t="s">
        <v>15</v>
      </c>
      <c r="B205" s="16" t="s">
        <v>28</v>
      </c>
      <c r="C205" s="18">
        <v>44648</v>
      </c>
      <c r="D205" s="19">
        <f>VLOOKUP(B205,Data!$C$1:$J$47,8,0)</f>
        <v>50796000</v>
      </c>
      <c r="E205" s="21">
        <v>47240280</v>
      </c>
      <c r="F205" s="22">
        <v>7.0000000000000007E-2</v>
      </c>
      <c r="G205" s="25">
        <f t="shared" si="3"/>
        <v>3306819.6</v>
      </c>
    </row>
    <row r="206" spans="1:7" x14ac:dyDescent="0.2">
      <c r="A206" s="15" t="s">
        <v>16</v>
      </c>
      <c r="B206" s="16" t="s">
        <v>9</v>
      </c>
      <c r="C206" s="18">
        <v>44648</v>
      </c>
      <c r="D206" s="19">
        <f>VLOOKUP(B206,Data!$C$1:$J$47,8,0)</f>
        <v>17928000</v>
      </c>
      <c r="E206" s="21">
        <v>17210880</v>
      </c>
      <c r="F206" s="22">
        <v>0.04</v>
      </c>
      <c r="G206" s="25">
        <f t="shared" si="3"/>
        <v>688435.20000000007</v>
      </c>
    </row>
    <row r="207" spans="1:7" x14ac:dyDescent="0.2">
      <c r="A207" s="15" t="s">
        <v>16</v>
      </c>
      <c r="B207" s="16" t="s">
        <v>18</v>
      </c>
      <c r="C207" s="18">
        <v>44648</v>
      </c>
      <c r="D207" s="19">
        <f>VLOOKUP(B207,Data!$C$1:$J$47,8,0)</f>
        <v>13944000</v>
      </c>
      <c r="E207" s="21">
        <v>13525680</v>
      </c>
      <c r="F207" s="22">
        <v>0.03</v>
      </c>
      <c r="G207" s="25">
        <f t="shared" si="3"/>
        <v>405770.39999999997</v>
      </c>
    </row>
    <row r="208" spans="1:7" x14ac:dyDescent="0.2">
      <c r="A208" s="15" t="s">
        <v>16</v>
      </c>
      <c r="B208" s="16" t="s">
        <v>17</v>
      </c>
      <c r="C208" s="18">
        <v>44648</v>
      </c>
      <c r="D208" s="19">
        <f>VLOOKUP(B208,Data!$C$1:$J$47,8,0)</f>
        <v>8964000</v>
      </c>
      <c r="E208" s="21">
        <v>8426160</v>
      </c>
      <c r="F208" s="22">
        <v>0.06</v>
      </c>
      <c r="G208" s="25">
        <f t="shared" si="3"/>
        <v>505569.6</v>
      </c>
    </row>
    <row r="209" spans="1:7" x14ac:dyDescent="0.2">
      <c r="A209" s="15" t="s">
        <v>14</v>
      </c>
      <c r="B209" s="16" t="s">
        <v>26</v>
      </c>
      <c r="C209" s="18">
        <v>44648</v>
      </c>
      <c r="D209" s="19">
        <f>VLOOKUP(B209,Data!$C$1:$J$47,8,0)</f>
        <v>42828000</v>
      </c>
      <c r="E209" s="21">
        <v>41971440</v>
      </c>
      <c r="F209" s="22">
        <v>0.02</v>
      </c>
      <c r="G209" s="25">
        <f t="shared" si="3"/>
        <v>839428.8</v>
      </c>
    </row>
    <row r="210" spans="1:7" x14ac:dyDescent="0.2">
      <c r="A210" s="15" t="s">
        <v>14</v>
      </c>
      <c r="B210" s="16" t="s">
        <v>17</v>
      </c>
      <c r="C210" s="18">
        <v>44648</v>
      </c>
      <c r="D210" s="19">
        <f>VLOOKUP(B210,Data!$C$1:$J$47,8,0)</f>
        <v>8964000</v>
      </c>
      <c r="E210" s="21">
        <v>8605440</v>
      </c>
      <c r="F210" s="22">
        <v>0.04</v>
      </c>
      <c r="G210" s="25">
        <f t="shared" si="3"/>
        <v>344217.60000000003</v>
      </c>
    </row>
    <row r="211" spans="1:7" x14ac:dyDescent="0.2">
      <c r="A211" s="15" t="s">
        <v>13</v>
      </c>
      <c r="B211" s="16" t="s">
        <v>20</v>
      </c>
      <c r="C211" s="18">
        <v>44648</v>
      </c>
      <c r="D211" s="19">
        <f>VLOOKUP(B211,Data!$C$1:$J$47,8,0)</f>
        <v>19920000</v>
      </c>
      <c r="E211" s="21">
        <v>18525600</v>
      </c>
      <c r="F211" s="22">
        <v>7.0000000000000007E-2</v>
      </c>
      <c r="G211" s="25">
        <f t="shared" si="3"/>
        <v>1296792.0000000002</v>
      </c>
    </row>
    <row r="212" spans="1:7" x14ac:dyDescent="0.2">
      <c r="A212" s="15" t="s">
        <v>15</v>
      </c>
      <c r="B212" s="16" t="s">
        <v>24</v>
      </c>
      <c r="C212" s="18">
        <v>44649</v>
      </c>
      <c r="D212" s="19">
        <f>VLOOKUP(B212,Data!$C$1:$J$47,8,0)</f>
        <v>38844000</v>
      </c>
      <c r="E212" s="21">
        <v>37678680</v>
      </c>
      <c r="F212" s="22">
        <v>0.03</v>
      </c>
      <c r="G212" s="25">
        <f t="shared" si="3"/>
        <v>1130360.3999999999</v>
      </c>
    </row>
    <row r="213" spans="1:7" x14ac:dyDescent="0.2">
      <c r="A213" s="20" t="s">
        <v>15</v>
      </c>
      <c r="B213" s="16" t="s">
        <v>17</v>
      </c>
      <c r="C213" s="18">
        <v>44649</v>
      </c>
      <c r="D213" s="19">
        <f>VLOOKUP(B213,Data!$C$1:$J$47,8,0)</f>
        <v>8964000</v>
      </c>
      <c r="E213" s="21">
        <v>8605440</v>
      </c>
      <c r="F213" s="22">
        <v>0.04</v>
      </c>
      <c r="G213" s="25">
        <f t="shared" si="3"/>
        <v>344217.60000000003</v>
      </c>
    </row>
    <row r="214" spans="1:7" x14ac:dyDescent="0.2">
      <c r="A214" s="15" t="s">
        <v>12</v>
      </c>
      <c r="B214" s="16" t="s">
        <v>25</v>
      </c>
      <c r="C214" s="18">
        <v>44649</v>
      </c>
      <c r="D214" s="19">
        <f>VLOOKUP(B214,Data!$C$1:$J$47,8,0)</f>
        <v>41832000</v>
      </c>
      <c r="E214" s="21">
        <v>41413680</v>
      </c>
      <c r="F214" s="22">
        <v>0.01</v>
      </c>
      <c r="G214" s="25">
        <f t="shared" si="3"/>
        <v>414136.8</v>
      </c>
    </row>
    <row r="215" spans="1:7" x14ac:dyDescent="0.2">
      <c r="A215" s="15" t="s">
        <v>12</v>
      </c>
      <c r="B215" s="16" t="s">
        <v>25</v>
      </c>
      <c r="C215" s="18">
        <v>44649</v>
      </c>
      <c r="D215" s="19">
        <f>VLOOKUP(B215,Data!$C$1:$J$47,8,0)</f>
        <v>41832000</v>
      </c>
      <c r="E215" s="21">
        <v>40995360</v>
      </c>
      <c r="F215" s="22">
        <v>0.02</v>
      </c>
      <c r="G215" s="25">
        <f t="shared" si="3"/>
        <v>819907.20000000007</v>
      </c>
    </row>
    <row r="216" spans="1:7" x14ac:dyDescent="0.2">
      <c r="A216" s="15" t="s">
        <v>12</v>
      </c>
      <c r="B216" s="16" t="s">
        <v>25</v>
      </c>
      <c r="C216" s="18">
        <v>44649</v>
      </c>
      <c r="D216" s="19">
        <f>VLOOKUP(B216,Data!$C$1:$J$47,8,0)</f>
        <v>41832000</v>
      </c>
      <c r="E216" s="21">
        <v>40158720</v>
      </c>
      <c r="F216" s="22">
        <v>0.04</v>
      </c>
      <c r="G216" s="25">
        <f t="shared" si="3"/>
        <v>1606348.8</v>
      </c>
    </row>
    <row r="217" spans="1:7" x14ac:dyDescent="0.2">
      <c r="A217" s="20" t="s">
        <v>12</v>
      </c>
      <c r="B217" s="16" t="s">
        <v>22</v>
      </c>
      <c r="C217" s="18">
        <v>44649</v>
      </c>
      <c r="D217" s="19">
        <f>VLOOKUP(B217,Data!$C$1:$J$47,8,0)</f>
        <v>33864000</v>
      </c>
      <c r="E217" s="21">
        <v>32848080</v>
      </c>
      <c r="F217" s="22">
        <v>0.03</v>
      </c>
      <c r="G217" s="25">
        <f t="shared" si="3"/>
        <v>985442.39999999991</v>
      </c>
    </row>
    <row r="218" spans="1:7" x14ac:dyDescent="0.2">
      <c r="A218" s="15" t="s">
        <v>16</v>
      </c>
      <c r="B218" s="16" t="s">
        <v>24</v>
      </c>
      <c r="C218" s="18">
        <v>44649</v>
      </c>
      <c r="D218" s="19">
        <f>VLOOKUP(B218,Data!$C$1:$J$47,8,0)</f>
        <v>38844000</v>
      </c>
      <c r="E218" s="21">
        <v>37678680</v>
      </c>
      <c r="F218" s="22">
        <v>0.03</v>
      </c>
      <c r="G218" s="25">
        <f t="shared" si="3"/>
        <v>1130360.3999999999</v>
      </c>
    </row>
    <row r="219" spans="1:7" x14ac:dyDescent="0.2">
      <c r="A219" s="15" t="s">
        <v>16</v>
      </c>
      <c r="B219" s="16" t="s">
        <v>18</v>
      </c>
      <c r="C219" s="18">
        <v>44649</v>
      </c>
      <c r="D219" s="19">
        <f>VLOOKUP(B219,Data!$C$1:$J$47,8,0)</f>
        <v>13944000</v>
      </c>
      <c r="E219" s="21">
        <v>13246800</v>
      </c>
      <c r="F219" s="22">
        <v>0.05</v>
      </c>
      <c r="G219" s="25">
        <f t="shared" si="3"/>
        <v>662340</v>
      </c>
    </row>
    <row r="220" spans="1:7" x14ac:dyDescent="0.2">
      <c r="A220" s="20" t="s">
        <v>16</v>
      </c>
      <c r="B220" s="16" t="s">
        <v>20</v>
      </c>
      <c r="C220" s="18">
        <v>44649</v>
      </c>
      <c r="D220" s="19">
        <f>VLOOKUP(B220,Data!$C$1:$J$47,8,0)</f>
        <v>19920000</v>
      </c>
      <c r="E220" s="21">
        <v>19123200</v>
      </c>
      <c r="F220" s="22">
        <v>0.04</v>
      </c>
      <c r="G220" s="25">
        <f t="shared" si="3"/>
        <v>764928</v>
      </c>
    </row>
    <row r="221" spans="1:7" x14ac:dyDescent="0.2">
      <c r="A221" s="15" t="s">
        <v>14</v>
      </c>
      <c r="B221" s="16" t="s">
        <v>26</v>
      </c>
      <c r="C221" s="18">
        <v>44649</v>
      </c>
      <c r="D221" s="19">
        <f>VLOOKUP(B221,Data!$C$1:$J$47,8,0)</f>
        <v>42828000</v>
      </c>
      <c r="E221" s="21">
        <v>40686600</v>
      </c>
      <c r="F221" s="22">
        <v>0.05</v>
      </c>
      <c r="G221" s="25">
        <f t="shared" si="3"/>
        <v>2034330</v>
      </c>
    </row>
    <row r="222" spans="1:7" x14ac:dyDescent="0.2">
      <c r="A222" s="15" t="s">
        <v>14</v>
      </c>
      <c r="B222" s="16" t="s">
        <v>17</v>
      </c>
      <c r="C222" s="18">
        <v>44649</v>
      </c>
      <c r="D222" s="19">
        <f>VLOOKUP(B222,Data!$C$1:$J$47,8,0)</f>
        <v>8964000</v>
      </c>
      <c r="E222" s="21">
        <v>8784720</v>
      </c>
      <c r="F222" s="22">
        <v>0.02</v>
      </c>
      <c r="G222" s="25">
        <f t="shared" si="3"/>
        <v>175694.4</v>
      </c>
    </row>
    <row r="223" spans="1:7" x14ac:dyDescent="0.2">
      <c r="A223" s="15" t="s">
        <v>12</v>
      </c>
      <c r="B223" s="16" t="s">
        <v>25</v>
      </c>
      <c r="C223" s="18">
        <v>44650</v>
      </c>
      <c r="D223" s="19">
        <f>VLOOKUP(B223,Data!$C$1:$J$47,8,0)</f>
        <v>41832000</v>
      </c>
      <c r="E223" s="21">
        <v>38067120</v>
      </c>
      <c r="F223" s="22">
        <v>0.09</v>
      </c>
      <c r="G223" s="25">
        <f t="shared" si="3"/>
        <v>3426040.8</v>
      </c>
    </row>
    <row r="224" spans="1:7" x14ac:dyDescent="0.2">
      <c r="A224" s="15" t="s">
        <v>16</v>
      </c>
      <c r="B224" s="16" t="s">
        <v>28</v>
      </c>
      <c r="C224" s="18">
        <v>44650</v>
      </c>
      <c r="D224" s="19">
        <f>VLOOKUP(B224,Data!$C$1:$J$47,8,0)</f>
        <v>50796000</v>
      </c>
      <c r="E224" s="21">
        <v>48256200</v>
      </c>
      <c r="F224" s="22">
        <v>0.05</v>
      </c>
      <c r="G224" s="25">
        <f t="shared" si="3"/>
        <v>2412810</v>
      </c>
    </row>
    <row r="225" spans="1:7" x14ac:dyDescent="0.2">
      <c r="A225" s="15" t="s">
        <v>16</v>
      </c>
      <c r="B225" s="16" t="s">
        <v>24</v>
      </c>
      <c r="C225" s="18">
        <v>44650</v>
      </c>
      <c r="D225" s="19">
        <f>VLOOKUP(B225,Data!$C$1:$J$47,8,0)</f>
        <v>38844000</v>
      </c>
      <c r="E225" s="21">
        <v>36124920</v>
      </c>
      <c r="F225" s="22">
        <v>7.0000000000000007E-2</v>
      </c>
      <c r="G225" s="25">
        <f t="shared" si="3"/>
        <v>2528744.4000000004</v>
      </c>
    </row>
    <row r="226" spans="1:7" x14ac:dyDescent="0.2">
      <c r="A226" s="15" t="s">
        <v>16</v>
      </c>
      <c r="B226" s="16" t="s">
        <v>18</v>
      </c>
      <c r="C226" s="18">
        <v>44650</v>
      </c>
      <c r="D226" s="19">
        <f>VLOOKUP(B226,Data!$C$1:$J$47,8,0)</f>
        <v>13944000</v>
      </c>
      <c r="E226" s="21">
        <v>13246800</v>
      </c>
      <c r="F226" s="22">
        <v>0.05</v>
      </c>
      <c r="G226" s="25">
        <f t="shared" si="3"/>
        <v>662340</v>
      </c>
    </row>
    <row r="227" spans="1:7" x14ac:dyDescent="0.2">
      <c r="A227" s="15" t="s">
        <v>16</v>
      </c>
      <c r="B227" s="16" t="s">
        <v>21</v>
      </c>
      <c r="C227" s="18">
        <v>44650</v>
      </c>
      <c r="D227" s="19">
        <f>VLOOKUP(B227,Data!$C$1:$J$47,8,0)</f>
        <v>22908000</v>
      </c>
      <c r="E227" s="21">
        <v>21991680</v>
      </c>
      <c r="F227" s="22">
        <v>0.04</v>
      </c>
      <c r="G227" s="25">
        <f t="shared" si="3"/>
        <v>879667.20000000007</v>
      </c>
    </row>
    <row r="228" spans="1:7" x14ac:dyDescent="0.2">
      <c r="A228" s="17" t="s">
        <v>14</v>
      </c>
      <c r="B228" s="16" t="s">
        <v>19</v>
      </c>
      <c r="C228" s="18">
        <v>44650</v>
      </c>
      <c r="D228" s="19">
        <f>VLOOKUP(B228,Data!$C$1:$J$47,8,0)</f>
        <v>17928000</v>
      </c>
      <c r="E228" s="21">
        <v>17748720</v>
      </c>
      <c r="F228" s="22">
        <v>0.01</v>
      </c>
      <c r="G228" s="25">
        <f t="shared" si="3"/>
        <v>177487.2</v>
      </c>
    </row>
    <row r="229" spans="1:7" x14ac:dyDescent="0.2">
      <c r="A229" s="17" t="s">
        <v>14</v>
      </c>
      <c r="B229" s="16" t="s">
        <v>19</v>
      </c>
      <c r="C229" s="18">
        <v>44650</v>
      </c>
      <c r="D229" s="19">
        <f>VLOOKUP(B229,Data!$C$1:$J$47,8,0)</f>
        <v>17928000</v>
      </c>
      <c r="E229" s="21">
        <v>17031600</v>
      </c>
      <c r="F229" s="22">
        <v>0.05</v>
      </c>
      <c r="G229" s="25">
        <f t="shared" si="3"/>
        <v>851580</v>
      </c>
    </row>
    <row r="230" spans="1:7" x14ac:dyDescent="0.2">
      <c r="A230" s="17" t="s">
        <v>14</v>
      </c>
      <c r="B230" s="16" t="s">
        <v>22</v>
      </c>
      <c r="C230" s="18">
        <v>44650</v>
      </c>
      <c r="D230" s="19">
        <f>VLOOKUP(B230,Data!$C$1:$J$47,8,0)</f>
        <v>33864000</v>
      </c>
      <c r="E230" s="21">
        <v>30816240</v>
      </c>
      <c r="F230" s="22">
        <v>0.09</v>
      </c>
      <c r="G230" s="25">
        <f t="shared" si="3"/>
        <v>2773461.6</v>
      </c>
    </row>
    <row r="231" spans="1:7" x14ac:dyDescent="0.2">
      <c r="A231" s="17" t="s">
        <v>14</v>
      </c>
      <c r="B231" s="16" t="s">
        <v>27</v>
      </c>
      <c r="C231" s="18">
        <v>44650</v>
      </c>
      <c r="D231" s="19">
        <f>VLOOKUP(B231,Data!$C$1:$J$47,8,0)</f>
        <v>44820000</v>
      </c>
      <c r="E231" s="21">
        <v>44371800</v>
      </c>
      <c r="F231" s="22">
        <v>0.01</v>
      </c>
      <c r="G231" s="25">
        <f t="shared" si="3"/>
        <v>443718</v>
      </c>
    </row>
    <row r="232" spans="1:7" x14ac:dyDescent="0.2">
      <c r="A232" s="17" t="s">
        <v>13</v>
      </c>
      <c r="B232" s="16" t="s">
        <v>20</v>
      </c>
      <c r="C232" s="18">
        <v>44650</v>
      </c>
      <c r="D232" s="19">
        <f>VLOOKUP(B232,Data!$C$1:$J$47,8,0)</f>
        <v>19920000</v>
      </c>
      <c r="E232" s="21">
        <v>18924000</v>
      </c>
      <c r="F232" s="22">
        <v>0.05</v>
      </c>
      <c r="G232" s="25">
        <f t="shared" si="3"/>
        <v>946200</v>
      </c>
    </row>
    <row r="233" spans="1:7" x14ac:dyDescent="0.2">
      <c r="A233" s="17" t="s">
        <v>15</v>
      </c>
      <c r="B233" s="16" t="s">
        <v>26</v>
      </c>
      <c r="C233" s="18">
        <v>44651</v>
      </c>
      <c r="D233" s="19">
        <f>VLOOKUP(B233,Data!$C$1:$J$47,8,0)</f>
        <v>42828000</v>
      </c>
      <c r="E233" s="21">
        <v>41114880</v>
      </c>
      <c r="F233" s="22">
        <v>0.04</v>
      </c>
      <c r="G233" s="25">
        <f t="shared" si="3"/>
        <v>1644595.2</v>
      </c>
    </row>
    <row r="234" spans="1:7" x14ac:dyDescent="0.2">
      <c r="A234" s="17" t="s">
        <v>12</v>
      </c>
      <c r="B234" s="16" t="s">
        <v>28</v>
      </c>
      <c r="C234" s="18">
        <v>44651</v>
      </c>
      <c r="D234" s="19">
        <f>VLOOKUP(B234,Data!$C$1:$J$47,8,0)</f>
        <v>50796000</v>
      </c>
      <c r="E234" s="21">
        <v>50288040</v>
      </c>
      <c r="F234" s="22">
        <v>0.01</v>
      </c>
      <c r="G234" s="25">
        <f t="shared" si="3"/>
        <v>502880.4</v>
      </c>
    </row>
    <row r="235" spans="1:7" x14ac:dyDescent="0.2">
      <c r="A235" s="17" t="s">
        <v>16</v>
      </c>
      <c r="B235" s="16" t="s">
        <v>21</v>
      </c>
      <c r="C235" s="18">
        <v>44651</v>
      </c>
      <c r="D235" s="19">
        <f>VLOOKUP(B235,Data!$C$1:$J$47,8,0)</f>
        <v>22908000</v>
      </c>
      <c r="E235" s="21">
        <v>21991680</v>
      </c>
      <c r="F235" s="22">
        <v>0.04</v>
      </c>
      <c r="G235" s="25">
        <f t="shared" si="3"/>
        <v>879667.20000000007</v>
      </c>
    </row>
    <row r="236" spans="1:7" x14ac:dyDescent="0.2">
      <c r="A236" s="17" t="s">
        <v>16</v>
      </c>
      <c r="B236" s="16" t="s">
        <v>20</v>
      </c>
      <c r="C236" s="18">
        <v>44651</v>
      </c>
      <c r="D236" s="19">
        <f>VLOOKUP(B236,Data!$C$1:$J$47,8,0)</f>
        <v>19920000</v>
      </c>
      <c r="E236" s="21">
        <v>18924000</v>
      </c>
      <c r="F236" s="22">
        <v>0.05</v>
      </c>
      <c r="G236" s="25">
        <f t="shared" si="3"/>
        <v>946200</v>
      </c>
    </row>
    <row r="237" spans="1:7" x14ac:dyDescent="0.2">
      <c r="A237" s="17" t="s">
        <v>13</v>
      </c>
      <c r="B237" s="16" t="s">
        <v>27</v>
      </c>
      <c r="C237" s="18">
        <v>44651</v>
      </c>
      <c r="D237" s="19">
        <f>VLOOKUP(B237,Data!$C$1:$J$47,8,0)</f>
        <v>44820000</v>
      </c>
      <c r="E237" s="21">
        <v>43475400</v>
      </c>
      <c r="F237" s="22">
        <v>0.03</v>
      </c>
      <c r="G237" s="25">
        <f t="shared" si="3"/>
        <v>1304262</v>
      </c>
    </row>
    <row r="238" spans="1:7" x14ac:dyDescent="0.2">
      <c r="A23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A1:J47"/>
  <sheetViews>
    <sheetView workbookViewId="0">
      <selection activeCell="J2" sqref="J2"/>
    </sheetView>
  </sheetViews>
  <sheetFormatPr baseColWidth="10" defaultRowHeight="15" x14ac:dyDescent="0.2"/>
  <cols>
    <col min="1" max="4" width="11.42578125" style="2"/>
    <col min="5" max="5" width="11.7109375" style="2" bestFit="1" customWidth="1"/>
    <col min="6" max="6" width="11.42578125" style="2"/>
    <col min="7" max="7" width="11.7109375" style="2" bestFit="1" customWidth="1"/>
    <col min="8" max="8" width="17.42578125" style="2" bestFit="1" customWidth="1"/>
    <col min="9" max="9" width="13.7109375" style="2" bestFit="1" customWidth="1"/>
    <col min="10" max="10" width="15.7109375" style="2" bestFit="1" customWidth="1"/>
    <col min="11" max="16384" width="11.42578125" style="2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29</v>
      </c>
      <c r="G1" s="1" t="s">
        <v>4</v>
      </c>
      <c r="H1" s="1" t="s">
        <v>5</v>
      </c>
      <c r="I1" s="1" t="s">
        <v>10</v>
      </c>
      <c r="J1" s="1" t="s">
        <v>11</v>
      </c>
    </row>
    <row r="2" spans="1:10" x14ac:dyDescent="0.2">
      <c r="A2" s="3" t="s">
        <v>37</v>
      </c>
      <c r="B2" s="3" t="s">
        <v>7</v>
      </c>
      <c r="C2" s="3" t="s">
        <v>17</v>
      </c>
      <c r="D2" s="4" t="s">
        <v>6</v>
      </c>
      <c r="E2" s="4">
        <v>1998</v>
      </c>
      <c r="F2" s="3" t="s">
        <v>14</v>
      </c>
      <c r="G2" s="5">
        <v>8</v>
      </c>
      <c r="H2" s="6">
        <v>71712000</v>
      </c>
      <c r="I2" s="7">
        <v>9039.6302521008402</v>
      </c>
      <c r="J2" s="8">
        <v>8964000</v>
      </c>
    </row>
    <row r="3" spans="1:10" x14ac:dyDescent="0.2">
      <c r="A3" s="3" t="s">
        <v>37</v>
      </c>
      <c r="B3" s="3" t="s">
        <v>7</v>
      </c>
      <c r="C3" s="3" t="s">
        <v>17</v>
      </c>
      <c r="D3" s="4" t="s">
        <v>8</v>
      </c>
      <c r="E3" s="4">
        <v>1998</v>
      </c>
      <c r="F3" s="3" t="s">
        <v>13</v>
      </c>
      <c r="G3" s="5">
        <v>5</v>
      </c>
      <c r="H3" s="6">
        <v>44820000</v>
      </c>
      <c r="I3" s="7">
        <v>5649.7689075630251</v>
      </c>
      <c r="J3" s="8">
        <v>8964000</v>
      </c>
    </row>
    <row r="4" spans="1:10" x14ac:dyDescent="0.2">
      <c r="A4" s="3" t="s">
        <v>37</v>
      </c>
      <c r="B4" s="3" t="s">
        <v>7</v>
      </c>
      <c r="C4" s="4" t="s">
        <v>20</v>
      </c>
      <c r="D4" s="4" t="s">
        <v>6</v>
      </c>
      <c r="E4" s="4">
        <v>1994</v>
      </c>
      <c r="F4" s="3" t="s">
        <v>13</v>
      </c>
      <c r="G4" s="5">
        <v>6</v>
      </c>
      <c r="H4" s="6">
        <v>119520000</v>
      </c>
      <c r="I4" s="7">
        <v>15094.550420168067</v>
      </c>
      <c r="J4" s="8">
        <v>19920000</v>
      </c>
    </row>
    <row r="5" spans="1:10" x14ac:dyDescent="0.2">
      <c r="A5" s="3" t="s">
        <v>37</v>
      </c>
      <c r="B5" s="3" t="s">
        <v>7</v>
      </c>
      <c r="C5" s="3" t="s">
        <v>17</v>
      </c>
      <c r="D5" s="4" t="s">
        <v>6</v>
      </c>
      <c r="E5" s="4">
        <v>1998</v>
      </c>
      <c r="F5" s="3" t="s">
        <v>16</v>
      </c>
      <c r="G5" s="5">
        <v>5</v>
      </c>
      <c r="H5" s="6">
        <v>44820000</v>
      </c>
      <c r="I5" s="7">
        <v>5649.7689075630251</v>
      </c>
      <c r="J5" s="8">
        <v>8964000</v>
      </c>
    </row>
    <row r="6" spans="1:10" x14ac:dyDescent="0.2">
      <c r="A6" s="3" t="s">
        <v>37</v>
      </c>
      <c r="B6" s="3" t="s">
        <v>7</v>
      </c>
      <c r="C6" s="4" t="s">
        <v>20</v>
      </c>
      <c r="D6" s="4" t="s">
        <v>6</v>
      </c>
      <c r="E6" s="4">
        <v>1994</v>
      </c>
      <c r="F6" s="3" t="s">
        <v>13</v>
      </c>
      <c r="G6" s="5">
        <v>8</v>
      </c>
      <c r="H6" s="6">
        <v>159360000</v>
      </c>
      <c r="I6" s="7">
        <v>20126.067226890758</v>
      </c>
      <c r="J6" s="8">
        <v>19920000</v>
      </c>
    </row>
    <row r="7" spans="1:10" x14ac:dyDescent="0.2">
      <c r="A7" s="3" t="s">
        <v>37</v>
      </c>
      <c r="B7" s="3" t="s">
        <v>7</v>
      </c>
      <c r="C7" s="3" t="s">
        <v>19</v>
      </c>
      <c r="D7" s="4" t="s">
        <v>6</v>
      </c>
      <c r="E7" s="4">
        <v>2008</v>
      </c>
      <c r="F7" s="3" t="s">
        <v>14</v>
      </c>
      <c r="G7" s="5">
        <v>3</v>
      </c>
      <c r="H7" s="6">
        <v>53784000</v>
      </c>
      <c r="I7" s="7">
        <v>6790.9726890756301</v>
      </c>
      <c r="J7" s="8">
        <v>17928000</v>
      </c>
    </row>
    <row r="8" spans="1:10" x14ac:dyDescent="0.2">
      <c r="A8" s="3" t="s">
        <v>37</v>
      </c>
      <c r="B8" s="3" t="s">
        <v>7</v>
      </c>
      <c r="C8" s="3" t="s">
        <v>18</v>
      </c>
      <c r="D8" s="4" t="s">
        <v>6</v>
      </c>
      <c r="E8" s="4">
        <v>2000</v>
      </c>
      <c r="F8" s="3" t="s">
        <v>16</v>
      </c>
      <c r="G8" s="5">
        <v>6</v>
      </c>
      <c r="H8" s="6">
        <v>83664000</v>
      </c>
      <c r="I8" s="7">
        <v>10561.235294117647</v>
      </c>
      <c r="J8" s="8">
        <v>13944000</v>
      </c>
    </row>
    <row r="9" spans="1:10" x14ac:dyDescent="0.2">
      <c r="A9" s="3" t="s">
        <v>37</v>
      </c>
      <c r="B9" s="3" t="s">
        <v>7</v>
      </c>
      <c r="C9" s="3" t="s">
        <v>18</v>
      </c>
      <c r="D9" s="4" t="s">
        <v>6</v>
      </c>
      <c r="E9" s="4">
        <v>2000</v>
      </c>
      <c r="F9" s="3" t="s">
        <v>16</v>
      </c>
      <c r="G9" s="5">
        <v>2</v>
      </c>
      <c r="H9" s="6">
        <v>27888000</v>
      </c>
      <c r="I9" s="7">
        <v>3520.4117647058824</v>
      </c>
      <c r="J9" s="8">
        <v>13944000</v>
      </c>
    </row>
    <row r="10" spans="1:10" x14ac:dyDescent="0.2">
      <c r="A10" s="3" t="s">
        <v>37</v>
      </c>
      <c r="B10" s="3" t="s">
        <v>7</v>
      </c>
      <c r="C10" s="4" t="s">
        <v>20</v>
      </c>
      <c r="D10" s="4" t="s">
        <v>6</v>
      </c>
      <c r="E10" s="4">
        <v>1994</v>
      </c>
      <c r="F10" s="3" t="s">
        <v>14</v>
      </c>
      <c r="G10" s="5">
        <v>9</v>
      </c>
      <c r="H10" s="6">
        <v>179280000</v>
      </c>
      <c r="I10" s="7">
        <v>22641.8256302521</v>
      </c>
      <c r="J10" s="8">
        <v>19920000</v>
      </c>
    </row>
    <row r="11" spans="1:10" x14ac:dyDescent="0.2">
      <c r="A11" s="3" t="s">
        <v>37</v>
      </c>
      <c r="B11" s="3" t="s">
        <v>7</v>
      </c>
      <c r="C11" s="3" t="s">
        <v>22</v>
      </c>
      <c r="D11" s="4" t="s">
        <v>8</v>
      </c>
      <c r="E11" s="4">
        <v>2012</v>
      </c>
      <c r="F11" s="3" t="s">
        <v>14</v>
      </c>
      <c r="G11" s="5">
        <v>2</v>
      </c>
      <c r="H11" s="6">
        <v>67728000</v>
      </c>
      <c r="I11" s="7">
        <v>8562.4285714285706</v>
      </c>
      <c r="J11" s="8">
        <v>33864000</v>
      </c>
    </row>
    <row r="12" spans="1:10" x14ac:dyDescent="0.2">
      <c r="A12" s="3" t="s">
        <v>37</v>
      </c>
      <c r="B12" s="3" t="s">
        <v>7</v>
      </c>
      <c r="C12" s="3" t="s">
        <v>9</v>
      </c>
      <c r="D12" s="4" t="s">
        <v>6</v>
      </c>
      <c r="E12" s="4">
        <v>2008</v>
      </c>
      <c r="F12" s="3" t="s">
        <v>16</v>
      </c>
      <c r="G12" s="5">
        <v>3</v>
      </c>
      <c r="H12" s="6">
        <v>53784000</v>
      </c>
      <c r="I12" s="7">
        <v>6790.9726890756301</v>
      </c>
      <c r="J12" s="8">
        <v>17928000</v>
      </c>
    </row>
    <row r="13" spans="1:10" x14ac:dyDescent="0.2">
      <c r="A13" s="3" t="s">
        <v>37</v>
      </c>
      <c r="B13" s="3" t="s">
        <v>7</v>
      </c>
      <c r="C13" s="3" t="s">
        <v>22</v>
      </c>
      <c r="D13" s="4" t="s">
        <v>6</v>
      </c>
      <c r="E13" s="4">
        <v>2012</v>
      </c>
      <c r="F13" s="3" t="s">
        <v>14</v>
      </c>
      <c r="G13" s="5">
        <v>6</v>
      </c>
      <c r="H13" s="6">
        <v>203184000</v>
      </c>
      <c r="I13" s="7">
        <v>25687.285714285717</v>
      </c>
      <c r="J13" s="8">
        <v>33864000</v>
      </c>
    </row>
    <row r="14" spans="1:10" x14ac:dyDescent="0.2">
      <c r="A14" s="3" t="s">
        <v>37</v>
      </c>
      <c r="B14" s="3" t="s">
        <v>7</v>
      </c>
      <c r="C14" s="4" t="s">
        <v>20</v>
      </c>
      <c r="D14" s="4" t="s">
        <v>8</v>
      </c>
      <c r="E14" s="4">
        <v>1994</v>
      </c>
      <c r="F14" s="3" t="s">
        <v>16</v>
      </c>
      <c r="G14" s="5">
        <v>8</v>
      </c>
      <c r="H14" s="6">
        <v>159360000</v>
      </c>
      <c r="I14" s="7">
        <v>20126.067226890758</v>
      </c>
      <c r="J14" s="8">
        <v>19920000</v>
      </c>
    </row>
    <row r="15" spans="1:10" x14ac:dyDescent="0.2">
      <c r="A15" s="3" t="s">
        <v>37</v>
      </c>
      <c r="B15" s="3" t="s">
        <v>7</v>
      </c>
      <c r="C15" s="3" t="s">
        <v>22</v>
      </c>
      <c r="D15" s="4" t="s">
        <v>8</v>
      </c>
      <c r="E15" s="4">
        <v>2012</v>
      </c>
      <c r="F15" s="3" t="s">
        <v>13</v>
      </c>
      <c r="G15" s="5">
        <v>5</v>
      </c>
      <c r="H15" s="6">
        <v>169320000</v>
      </c>
      <c r="I15" s="7">
        <v>21406.071428571431</v>
      </c>
      <c r="J15" s="8">
        <v>33864000</v>
      </c>
    </row>
    <row r="16" spans="1:10" x14ac:dyDescent="0.2">
      <c r="A16" s="3" t="s">
        <v>37</v>
      </c>
      <c r="B16" s="3" t="s">
        <v>7</v>
      </c>
      <c r="C16" s="4" t="s">
        <v>23</v>
      </c>
      <c r="D16" s="4" t="s">
        <v>6</v>
      </c>
      <c r="E16" s="4">
        <v>2011</v>
      </c>
      <c r="F16" s="3" t="s">
        <v>13</v>
      </c>
      <c r="G16" s="5">
        <v>5</v>
      </c>
      <c r="H16" s="6">
        <v>174300000</v>
      </c>
      <c r="I16" s="7">
        <v>22006.323529411766</v>
      </c>
      <c r="J16" s="8">
        <v>34860000</v>
      </c>
    </row>
    <row r="17" spans="1:10" x14ac:dyDescent="0.2">
      <c r="A17" s="3" t="s">
        <v>37</v>
      </c>
      <c r="B17" s="3" t="s">
        <v>7</v>
      </c>
      <c r="C17" s="4" t="s">
        <v>23</v>
      </c>
      <c r="D17" s="4" t="s">
        <v>8</v>
      </c>
      <c r="E17" s="4">
        <v>2011</v>
      </c>
      <c r="F17" s="3" t="s">
        <v>13</v>
      </c>
      <c r="G17" s="5">
        <v>2</v>
      </c>
      <c r="H17" s="6">
        <v>69720000</v>
      </c>
      <c r="I17" s="7">
        <v>8802.5294117647063</v>
      </c>
      <c r="J17" s="8">
        <v>34860000</v>
      </c>
    </row>
    <row r="18" spans="1:10" x14ac:dyDescent="0.2">
      <c r="A18" s="3" t="s">
        <v>37</v>
      </c>
      <c r="B18" s="3" t="s">
        <v>7</v>
      </c>
      <c r="C18" s="3" t="s">
        <v>25</v>
      </c>
      <c r="D18" s="4" t="s">
        <v>6</v>
      </c>
      <c r="E18" s="4">
        <v>2016</v>
      </c>
      <c r="F18" s="3" t="s">
        <v>13</v>
      </c>
      <c r="G18" s="5">
        <v>2</v>
      </c>
      <c r="H18" s="6">
        <v>83664000</v>
      </c>
      <c r="I18" s="7">
        <v>10573.235294117647</v>
      </c>
      <c r="J18" s="8">
        <v>41832000</v>
      </c>
    </row>
    <row r="19" spans="1:10" x14ac:dyDescent="0.2">
      <c r="A19" s="3" t="s">
        <v>37</v>
      </c>
      <c r="B19" s="3" t="s">
        <v>7</v>
      </c>
      <c r="C19" s="3" t="s">
        <v>21</v>
      </c>
      <c r="D19" s="4" t="s">
        <v>6</v>
      </c>
      <c r="E19" s="4">
        <v>2011</v>
      </c>
      <c r="F19" s="3" t="s">
        <v>16</v>
      </c>
      <c r="G19" s="5">
        <v>4</v>
      </c>
      <c r="H19" s="6">
        <v>91632000</v>
      </c>
      <c r="I19" s="7">
        <v>11575.638655462184</v>
      </c>
      <c r="J19" s="8">
        <v>22908000</v>
      </c>
    </row>
    <row r="20" spans="1:10" x14ac:dyDescent="0.2">
      <c r="A20" s="3" t="s">
        <v>37</v>
      </c>
      <c r="B20" s="3" t="s">
        <v>7</v>
      </c>
      <c r="C20" s="3" t="s">
        <v>21</v>
      </c>
      <c r="D20" s="4" t="s">
        <v>8</v>
      </c>
      <c r="E20" s="4">
        <v>2011</v>
      </c>
      <c r="F20" s="3" t="s">
        <v>16</v>
      </c>
      <c r="G20" s="5">
        <v>1</v>
      </c>
      <c r="H20" s="6">
        <v>22908000</v>
      </c>
      <c r="I20" s="7">
        <v>2893.909663865546</v>
      </c>
      <c r="J20" s="8">
        <v>22908000</v>
      </c>
    </row>
    <row r="21" spans="1:10" x14ac:dyDescent="0.2">
      <c r="A21" s="3" t="s">
        <v>37</v>
      </c>
      <c r="B21" s="3" t="s">
        <v>7</v>
      </c>
      <c r="C21" s="4" t="s">
        <v>23</v>
      </c>
      <c r="D21" s="4" t="s">
        <v>8</v>
      </c>
      <c r="E21" s="4">
        <v>2011</v>
      </c>
      <c r="F21" s="3" t="s">
        <v>14</v>
      </c>
      <c r="G21" s="5">
        <v>1</v>
      </c>
      <c r="H21" s="6">
        <v>34860000</v>
      </c>
      <c r="I21" s="7">
        <v>4401.2647058823532</v>
      </c>
      <c r="J21" s="8">
        <v>34860000</v>
      </c>
    </row>
    <row r="22" spans="1:10" x14ac:dyDescent="0.2">
      <c r="A22" s="3" t="s">
        <v>37</v>
      </c>
      <c r="B22" s="3" t="s">
        <v>7</v>
      </c>
      <c r="C22" s="3" t="s">
        <v>25</v>
      </c>
      <c r="D22" s="4" t="s">
        <v>8</v>
      </c>
      <c r="E22" s="4">
        <v>2016</v>
      </c>
      <c r="F22" s="3" t="s">
        <v>14</v>
      </c>
      <c r="G22" s="5">
        <v>3</v>
      </c>
      <c r="H22" s="6">
        <v>125496000</v>
      </c>
      <c r="I22" s="7">
        <v>15859.85294117647</v>
      </c>
      <c r="J22" s="8">
        <v>41832000</v>
      </c>
    </row>
    <row r="23" spans="1:10" x14ac:dyDescent="0.2">
      <c r="A23" s="3" t="s">
        <v>37</v>
      </c>
      <c r="B23" s="3" t="s">
        <v>7</v>
      </c>
      <c r="C23" s="3" t="s">
        <v>26</v>
      </c>
      <c r="D23" s="4" t="s">
        <v>6</v>
      </c>
      <c r="E23" s="4">
        <v>2009</v>
      </c>
      <c r="F23" s="3" t="s">
        <v>14</v>
      </c>
      <c r="G23" s="5">
        <v>7</v>
      </c>
      <c r="H23" s="6">
        <v>299796000</v>
      </c>
      <c r="I23" s="7">
        <v>37867.676470588238</v>
      </c>
      <c r="J23" s="8">
        <v>42828000</v>
      </c>
    </row>
    <row r="24" spans="1:10" x14ac:dyDescent="0.2">
      <c r="A24" s="3" t="s">
        <v>37</v>
      </c>
      <c r="B24" s="3" t="s">
        <v>7</v>
      </c>
      <c r="C24" s="3" t="s">
        <v>26</v>
      </c>
      <c r="D24" s="4" t="s">
        <v>6</v>
      </c>
      <c r="E24" s="4">
        <v>2009</v>
      </c>
      <c r="F24" s="3" t="s">
        <v>13</v>
      </c>
      <c r="G24" s="5">
        <v>6</v>
      </c>
      <c r="H24" s="6">
        <v>256968000</v>
      </c>
      <c r="I24" s="7">
        <v>32458.008403361342</v>
      </c>
      <c r="J24" s="8">
        <v>42828000</v>
      </c>
    </row>
    <row r="25" spans="1:10" x14ac:dyDescent="0.2">
      <c r="A25" s="3" t="s">
        <v>37</v>
      </c>
      <c r="B25" s="3" t="s">
        <v>7</v>
      </c>
      <c r="C25" s="3" t="s">
        <v>27</v>
      </c>
      <c r="D25" s="4" t="s">
        <v>6</v>
      </c>
      <c r="E25" s="4">
        <v>2016</v>
      </c>
      <c r="F25" s="3" t="s">
        <v>14</v>
      </c>
      <c r="G25" s="5">
        <v>6</v>
      </c>
      <c r="H25" s="6">
        <v>268920000</v>
      </c>
      <c r="I25" s="7">
        <v>33988.613445378149</v>
      </c>
      <c r="J25" s="8">
        <v>44820000</v>
      </c>
    </row>
    <row r="26" spans="1:10" x14ac:dyDescent="0.2">
      <c r="A26" s="3" t="s">
        <v>37</v>
      </c>
      <c r="B26" s="3" t="s">
        <v>7</v>
      </c>
      <c r="C26" s="3" t="s">
        <v>18</v>
      </c>
      <c r="D26" s="4" t="s">
        <v>6</v>
      </c>
      <c r="E26" s="4">
        <v>2000</v>
      </c>
      <c r="F26" s="3" t="s">
        <v>12</v>
      </c>
      <c r="G26" s="5">
        <v>9</v>
      </c>
      <c r="H26" s="6">
        <v>125496000</v>
      </c>
      <c r="I26" s="7">
        <v>15841.85294117647</v>
      </c>
      <c r="J26" s="8">
        <v>13944000</v>
      </c>
    </row>
    <row r="27" spans="1:10" x14ac:dyDescent="0.2">
      <c r="A27" s="3" t="s">
        <v>37</v>
      </c>
      <c r="B27" s="3" t="s">
        <v>7</v>
      </c>
      <c r="C27" s="3" t="s">
        <v>27</v>
      </c>
      <c r="D27" s="4" t="s">
        <v>8</v>
      </c>
      <c r="E27" s="4">
        <v>2016</v>
      </c>
      <c r="F27" s="3" t="s">
        <v>13</v>
      </c>
      <c r="G27" s="5">
        <v>7</v>
      </c>
      <c r="H27" s="6">
        <v>313740000</v>
      </c>
      <c r="I27" s="7">
        <v>39653.382352941182</v>
      </c>
      <c r="J27" s="8">
        <v>44820000</v>
      </c>
    </row>
    <row r="28" spans="1:10" x14ac:dyDescent="0.2">
      <c r="A28" s="3" t="s">
        <v>37</v>
      </c>
      <c r="B28" s="3" t="s">
        <v>7</v>
      </c>
      <c r="C28" s="3" t="s">
        <v>27</v>
      </c>
      <c r="D28" s="4" t="s">
        <v>8</v>
      </c>
      <c r="E28" s="4">
        <v>2016</v>
      </c>
      <c r="F28" s="3" t="s">
        <v>13</v>
      </c>
      <c r="G28" s="5">
        <v>3</v>
      </c>
      <c r="H28" s="6">
        <v>134460000</v>
      </c>
      <c r="I28" s="7">
        <v>16994.306722689074</v>
      </c>
      <c r="J28" s="8">
        <v>44820000</v>
      </c>
    </row>
    <row r="29" spans="1:10" x14ac:dyDescent="0.2">
      <c r="A29" s="3" t="s">
        <v>37</v>
      </c>
      <c r="B29" s="3" t="s">
        <v>7</v>
      </c>
      <c r="C29" s="3" t="s">
        <v>17</v>
      </c>
      <c r="D29" s="4" t="s">
        <v>6</v>
      </c>
      <c r="E29" s="4">
        <v>1998</v>
      </c>
      <c r="F29" s="3" t="s">
        <v>15</v>
      </c>
      <c r="G29" s="5">
        <v>7</v>
      </c>
      <c r="H29" s="6">
        <v>62748000</v>
      </c>
      <c r="I29" s="7">
        <v>7909.6764705882351</v>
      </c>
      <c r="J29" s="8">
        <v>8964000</v>
      </c>
    </row>
    <row r="30" spans="1:10" x14ac:dyDescent="0.2">
      <c r="A30" s="3" t="s">
        <v>37</v>
      </c>
      <c r="B30" s="3" t="s">
        <v>7</v>
      </c>
      <c r="C30" s="3" t="s">
        <v>18</v>
      </c>
      <c r="D30" s="4" t="s">
        <v>8</v>
      </c>
      <c r="E30" s="4">
        <v>2000</v>
      </c>
      <c r="F30" s="3" t="s">
        <v>15</v>
      </c>
      <c r="G30" s="5">
        <v>4</v>
      </c>
      <c r="H30" s="6">
        <v>55776000</v>
      </c>
      <c r="I30" s="7">
        <v>7040.8235294117649</v>
      </c>
      <c r="J30" s="8">
        <v>13944000</v>
      </c>
    </row>
    <row r="31" spans="1:10" x14ac:dyDescent="0.2">
      <c r="A31" s="3" t="s">
        <v>37</v>
      </c>
      <c r="B31" s="3" t="s">
        <v>7</v>
      </c>
      <c r="C31" s="3" t="s">
        <v>9</v>
      </c>
      <c r="D31" s="4" t="s">
        <v>8</v>
      </c>
      <c r="E31" s="4">
        <v>2008</v>
      </c>
      <c r="F31" s="3" t="s">
        <v>12</v>
      </c>
      <c r="G31" s="5">
        <v>8</v>
      </c>
      <c r="H31" s="6">
        <v>143424000</v>
      </c>
      <c r="I31" s="7">
        <v>18109.26050420168</v>
      </c>
      <c r="J31" s="8">
        <v>17928000</v>
      </c>
    </row>
    <row r="32" spans="1:10" x14ac:dyDescent="0.2">
      <c r="A32" s="3" t="s">
        <v>37</v>
      </c>
      <c r="B32" s="3" t="s">
        <v>7</v>
      </c>
      <c r="C32" s="3" t="s">
        <v>24</v>
      </c>
      <c r="D32" s="4" t="s">
        <v>6</v>
      </c>
      <c r="E32" s="4">
        <v>2018</v>
      </c>
      <c r="F32" s="3" t="s">
        <v>16</v>
      </c>
      <c r="G32" s="5">
        <v>9</v>
      </c>
      <c r="H32" s="6">
        <v>349596000</v>
      </c>
      <c r="I32" s="7">
        <v>44176.197478991598</v>
      </c>
      <c r="J32" s="8">
        <v>38844000</v>
      </c>
    </row>
    <row r="33" spans="1:10" x14ac:dyDescent="0.2">
      <c r="A33" s="3" t="s">
        <v>37</v>
      </c>
      <c r="B33" s="3" t="s">
        <v>7</v>
      </c>
      <c r="C33" s="3" t="s">
        <v>22</v>
      </c>
      <c r="D33" s="4" t="s">
        <v>6</v>
      </c>
      <c r="E33" s="4">
        <v>2012</v>
      </c>
      <c r="F33" s="3" t="s">
        <v>12</v>
      </c>
      <c r="G33" s="5">
        <v>5</v>
      </c>
      <c r="H33" s="6">
        <v>169320000</v>
      </c>
      <c r="I33" s="7">
        <v>21406.071428571431</v>
      </c>
      <c r="J33" s="8">
        <v>33864000</v>
      </c>
    </row>
    <row r="34" spans="1:10" x14ac:dyDescent="0.2">
      <c r="A34" s="3" t="s">
        <v>37</v>
      </c>
      <c r="B34" s="3" t="s">
        <v>7</v>
      </c>
      <c r="C34" s="4" t="s">
        <v>23</v>
      </c>
      <c r="D34" s="4" t="s">
        <v>8</v>
      </c>
      <c r="E34" s="4">
        <v>2011</v>
      </c>
      <c r="F34" s="3" t="s">
        <v>12</v>
      </c>
      <c r="G34" s="5">
        <v>1</v>
      </c>
      <c r="H34" s="6">
        <v>34860000</v>
      </c>
      <c r="I34" s="7">
        <v>4401.2647058823532</v>
      </c>
      <c r="J34" s="8">
        <v>34860000</v>
      </c>
    </row>
    <row r="35" spans="1:10" x14ac:dyDescent="0.2">
      <c r="A35" s="3" t="s">
        <v>37</v>
      </c>
      <c r="B35" s="3" t="s">
        <v>7</v>
      </c>
      <c r="C35" s="3" t="s">
        <v>24</v>
      </c>
      <c r="D35" s="4" t="s">
        <v>8</v>
      </c>
      <c r="E35" s="4">
        <v>2018</v>
      </c>
      <c r="F35" s="3" t="s">
        <v>12</v>
      </c>
      <c r="G35" s="5">
        <v>5</v>
      </c>
      <c r="H35" s="6">
        <v>194220000</v>
      </c>
      <c r="I35" s="7">
        <v>24542.331932773111</v>
      </c>
      <c r="J35" s="8">
        <v>38844000</v>
      </c>
    </row>
    <row r="36" spans="1:10" x14ac:dyDescent="0.2">
      <c r="A36" s="3" t="s">
        <v>37</v>
      </c>
      <c r="B36" s="3" t="s">
        <v>7</v>
      </c>
      <c r="C36" s="3" t="s">
        <v>21</v>
      </c>
      <c r="D36" s="4" t="s">
        <v>6</v>
      </c>
      <c r="E36" s="4">
        <v>2011</v>
      </c>
      <c r="F36" s="3" t="s">
        <v>15</v>
      </c>
      <c r="G36" s="5">
        <v>7</v>
      </c>
      <c r="H36" s="6">
        <v>160356000</v>
      </c>
      <c r="I36" s="7">
        <v>20257.367647058822</v>
      </c>
      <c r="J36" s="8">
        <v>22908000</v>
      </c>
    </row>
    <row r="37" spans="1:10" x14ac:dyDescent="0.2">
      <c r="A37" s="3" t="s">
        <v>37</v>
      </c>
      <c r="B37" s="3" t="s">
        <v>7</v>
      </c>
      <c r="C37" s="3" t="s">
        <v>25</v>
      </c>
      <c r="D37" s="4" t="s">
        <v>6</v>
      </c>
      <c r="E37" s="4">
        <v>2016</v>
      </c>
      <c r="F37" s="3" t="s">
        <v>12</v>
      </c>
      <c r="G37" s="5">
        <v>5</v>
      </c>
      <c r="H37" s="6">
        <v>209160000</v>
      </c>
      <c r="I37" s="7">
        <v>26433.088235294119</v>
      </c>
      <c r="J37" s="8">
        <v>41832000</v>
      </c>
    </row>
    <row r="38" spans="1:10" x14ac:dyDescent="0.2">
      <c r="A38" s="3" t="s">
        <v>37</v>
      </c>
      <c r="B38" s="3" t="s">
        <v>7</v>
      </c>
      <c r="C38" s="3" t="s">
        <v>21</v>
      </c>
      <c r="D38" s="4" t="s">
        <v>6</v>
      </c>
      <c r="E38" s="4">
        <v>2011</v>
      </c>
      <c r="F38" s="3" t="s">
        <v>15</v>
      </c>
      <c r="G38" s="5">
        <v>3</v>
      </c>
      <c r="H38" s="6">
        <v>68724000</v>
      </c>
      <c r="I38" s="7">
        <v>8681.7289915966394</v>
      </c>
      <c r="J38" s="8">
        <v>22908000</v>
      </c>
    </row>
    <row r="39" spans="1:10" x14ac:dyDescent="0.2">
      <c r="A39" s="3" t="s">
        <v>37</v>
      </c>
      <c r="B39" s="3" t="s">
        <v>7</v>
      </c>
      <c r="C39" s="3" t="s">
        <v>24</v>
      </c>
      <c r="D39" s="4" t="s">
        <v>8</v>
      </c>
      <c r="E39" s="4">
        <v>2018</v>
      </c>
      <c r="F39" s="3" t="s">
        <v>15</v>
      </c>
      <c r="G39" s="5">
        <v>5</v>
      </c>
      <c r="H39" s="6">
        <v>194220000</v>
      </c>
      <c r="I39" s="7">
        <v>24542.331932773111</v>
      </c>
      <c r="J39" s="8">
        <v>38844000</v>
      </c>
    </row>
    <row r="40" spans="1:10" x14ac:dyDescent="0.2">
      <c r="A40" s="3" t="s">
        <v>37</v>
      </c>
      <c r="B40" s="3" t="s">
        <v>7</v>
      </c>
      <c r="C40" s="3" t="s">
        <v>26</v>
      </c>
      <c r="D40" s="4" t="s">
        <v>8</v>
      </c>
      <c r="E40" s="4">
        <v>2009</v>
      </c>
      <c r="F40" s="3" t="s">
        <v>16</v>
      </c>
      <c r="G40" s="5">
        <v>3</v>
      </c>
      <c r="H40" s="6">
        <v>128484000</v>
      </c>
      <c r="I40" s="7">
        <v>16229.004201680671</v>
      </c>
      <c r="J40" s="8">
        <v>42828000</v>
      </c>
    </row>
    <row r="41" spans="1:10" x14ac:dyDescent="0.2">
      <c r="A41" s="3" t="s">
        <v>37</v>
      </c>
      <c r="B41" s="3" t="s">
        <v>7</v>
      </c>
      <c r="C41" s="3" t="s">
        <v>25</v>
      </c>
      <c r="D41" s="4" t="s">
        <v>8</v>
      </c>
      <c r="E41" s="4">
        <v>2016</v>
      </c>
      <c r="F41" s="3" t="s">
        <v>12</v>
      </c>
      <c r="G41" s="5">
        <v>8</v>
      </c>
      <c r="H41" s="6">
        <v>334656000</v>
      </c>
      <c r="I41" s="7">
        <v>42292.941176470587</v>
      </c>
      <c r="J41" s="8">
        <v>41832000</v>
      </c>
    </row>
    <row r="42" spans="1:10" x14ac:dyDescent="0.2">
      <c r="A42" s="3" t="s">
        <v>37</v>
      </c>
      <c r="B42" s="3" t="s">
        <v>7</v>
      </c>
      <c r="C42" s="3" t="s">
        <v>24</v>
      </c>
      <c r="D42" s="4" t="s">
        <v>6</v>
      </c>
      <c r="E42" s="4">
        <v>2018</v>
      </c>
      <c r="F42" s="3" t="s">
        <v>15</v>
      </c>
      <c r="G42" s="5">
        <v>1</v>
      </c>
      <c r="H42" s="6">
        <v>38844000</v>
      </c>
      <c r="I42" s="7">
        <v>4908.4663865546217</v>
      </c>
      <c r="J42" s="8">
        <v>38844000</v>
      </c>
    </row>
    <row r="43" spans="1:10" x14ac:dyDescent="0.2">
      <c r="A43" s="3" t="s">
        <v>37</v>
      </c>
      <c r="B43" s="3" t="s">
        <v>7</v>
      </c>
      <c r="C43" s="3" t="s">
        <v>26</v>
      </c>
      <c r="D43" s="4" t="s">
        <v>8</v>
      </c>
      <c r="E43" s="4">
        <v>2009</v>
      </c>
      <c r="F43" s="3" t="s">
        <v>15</v>
      </c>
      <c r="G43" s="5">
        <v>9</v>
      </c>
      <c r="H43" s="6">
        <v>385452000</v>
      </c>
      <c r="I43" s="7">
        <v>48687.012605042015</v>
      </c>
      <c r="J43" s="8">
        <v>42828000</v>
      </c>
    </row>
    <row r="44" spans="1:10" x14ac:dyDescent="0.2">
      <c r="A44" s="3" t="s">
        <v>37</v>
      </c>
      <c r="B44" s="3" t="s">
        <v>7</v>
      </c>
      <c r="C44" s="3" t="s">
        <v>28</v>
      </c>
      <c r="D44" s="4" t="s">
        <v>6</v>
      </c>
      <c r="E44" s="4">
        <v>2018</v>
      </c>
      <c r="F44" s="3" t="s">
        <v>15</v>
      </c>
      <c r="G44" s="5">
        <v>8</v>
      </c>
      <c r="H44" s="6">
        <v>406368000</v>
      </c>
      <c r="I44" s="7">
        <v>51344.571428571435</v>
      </c>
      <c r="J44" s="8">
        <v>50796000</v>
      </c>
    </row>
    <row r="45" spans="1:10" x14ac:dyDescent="0.2">
      <c r="A45" s="3" t="s">
        <v>37</v>
      </c>
      <c r="B45" s="3" t="s">
        <v>7</v>
      </c>
      <c r="C45" s="3" t="s">
        <v>28</v>
      </c>
      <c r="D45" s="4" t="s">
        <v>8</v>
      </c>
      <c r="E45" s="4">
        <v>2018</v>
      </c>
      <c r="F45" s="3" t="s">
        <v>12</v>
      </c>
      <c r="G45" s="5">
        <v>4</v>
      </c>
      <c r="H45" s="6">
        <v>203184000</v>
      </c>
      <c r="I45" s="7">
        <v>25672.285714285717</v>
      </c>
      <c r="J45" s="8">
        <v>50796000</v>
      </c>
    </row>
    <row r="46" spans="1:10" x14ac:dyDescent="0.2">
      <c r="A46" s="3" t="s">
        <v>37</v>
      </c>
      <c r="B46" s="3" t="s">
        <v>7</v>
      </c>
      <c r="C46" s="3" t="s">
        <v>28</v>
      </c>
      <c r="D46" s="4" t="s">
        <v>6</v>
      </c>
      <c r="E46" s="4">
        <v>2018</v>
      </c>
      <c r="F46" s="3" t="s">
        <v>12</v>
      </c>
      <c r="G46" s="5">
        <v>7</v>
      </c>
      <c r="H46" s="6">
        <v>355572000</v>
      </c>
      <c r="I46" s="7">
        <v>44926.5</v>
      </c>
      <c r="J46" s="8">
        <v>50796000</v>
      </c>
    </row>
    <row r="47" spans="1:10" x14ac:dyDescent="0.2">
      <c r="A47" s="3" t="s">
        <v>37</v>
      </c>
      <c r="B47" s="3" t="s">
        <v>7</v>
      </c>
      <c r="C47" s="3" t="s">
        <v>28</v>
      </c>
      <c r="D47" s="4" t="s">
        <v>8</v>
      </c>
      <c r="E47" s="4">
        <v>2018</v>
      </c>
      <c r="F47" s="3" t="s">
        <v>16</v>
      </c>
      <c r="G47" s="5">
        <v>5</v>
      </c>
      <c r="H47" s="6">
        <v>253980000</v>
      </c>
      <c r="I47" s="7">
        <v>32090.357142857141</v>
      </c>
      <c r="J47" s="8">
        <v>50796000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4A4C-1EDF-479C-B5CF-DE626A7578EB}">
  <dimension ref="A1:C6"/>
  <sheetViews>
    <sheetView workbookViewId="0">
      <selection activeCell="C2" sqref="B2:C2"/>
    </sheetView>
  </sheetViews>
  <sheetFormatPr baseColWidth="10" defaultRowHeight="12.75" x14ac:dyDescent="0.2"/>
  <cols>
    <col min="1" max="1" width="15.28515625" bestFit="1" customWidth="1"/>
    <col min="2" max="2" width="8.5703125" bestFit="1" customWidth="1"/>
    <col min="3" max="3" width="9.140625" bestFit="1" customWidth="1"/>
  </cols>
  <sheetData>
    <row r="1" spans="1:3" x14ac:dyDescent="0.2">
      <c r="A1" s="13" t="s">
        <v>29</v>
      </c>
      <c r="B1" s="13" t="s">
        <v>30</v>
      </c>
      <c r="C1" s="13" t="s">
        <v>31</v>
      </c>
    </row>
    <row r="2" spans="1:3" ht="15" x14ac:dyDescent="0.2">
      <c r="A2" s="9" t="s">
        <v>12</v>
      </c>
      <c r="B2" s="10">
        <v>4.6097099999999998</v>
      </c>
      <c r="C2" s="11">
        <v>-74.08175</v>
      </c>
    </row>
    <row r="3" spans="1:3" ht="15" x14ac:dyDescent="0.2">
      <c r="A3" s="9" t="s">
        <v>13</v>
      </c>
      <c r="B3" s="12">
        <v>6.2518399999999996</v>
      </c>
      <c r="C3" s="12">
        <v>-75.563590000000005</v>
      </c>
    </row>
    <row r="4" spans="1:3" ht="15" x14ac:dyDescent="0.2">
      <c r="A4" s="9" t="s">
        <v>15</v>
      </c>
      <c r="B4" s="10">
        <v>10.968540000000001</v>
      </c>
      <c r="C4" s="10">
        <v>-74.781319999999994</v>
      </c>
    </row>
    <row r="5" spans="1:3" ht="15" x14ac:dyDescent="0.2">
      <c r="A5" s="9" t="s">
        <v>16</v>
      </c>
      <c r="B5" s="12">
        <v>7.1253900000000003</v>
      </c>
      <c r="C5" s="12">
        <v>-73.119799999999998</v>
      </c>
    </row>
    <row r="6" spans="1:3" ht="15" x14ac:dyDescent="0.2">
      <c r="A6" s="9" t="s">
        <v>14</v>
      </c>
      <c r="B6" s="12">
        <v>3.4372199999999999</v>
      </c>
      <c r="C6" s="12">
        <v>-76.522499999999994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</vt:lpstr>
      <vt:lpstr>Data</vt:lpstr>
      <vt:lpstr>Ubicaciones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JHOSSELYN</dc:creator>
  <cp:lastModifiedBy>Jhon Brayan Gonzales Montoya</cp:lastModifiedBy>
  <dcterms:created xsi:type="dcterms:W3CDTF">2013-11-01T20:56:48Z</dcterms:created>
  <dcterms:modified xsi:type="dcterms:W3CDTF">2022-04-14T04:50:33Z</dcterms:modified>
</cp:coreProperties>
</file>