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iplomado Estadistica Aplicada\00. Trabajo final\Anexos CD\"/>
    </mc:Choice>
  </mc:AlternateContent>
  <bookViews>
    <workbookView xWindow="0" yWindow="0" windowWidth="14340" windowHeight="11865" firstSheet="8" activeTab="10"/>
  </bookViews>
  <sheets>
    <sheet name="SARIMA (2)" sheetId="6" r:id="rId1"/>
    <sheet name="SARIMA" sheetId="3" r:id="rId2"/>
    <sheet name="RXGB" sheetId="2" r:id="rId3"/>
    <sheet name="GB" sheetId="11" r:id="rId4"/>
    <sheet name="RFG" sheetId="1" r:id="rId5"/>
    <sheet name="Hoja4" sheetId="4" r:id="rId6"/>
    <sheet name="metricas" sheetId="5" r:id="rId7"/>
    <sheet name="Hoja1" sheetId="7" r:id="rId8"/>
    <sheet name="RFG (2)" sheetId="8" r:id="rId9"/>
    <sheet name="RXGB (2)" sheetId="9" r:id="rId10"/>
    <sheet name="importancia de caracteristicas" sheetId="10" r:id="rId11"/>
    <sheet name="Hoja2" sheetId="12" r:id="rId12"/>
  </sheets>
  <definedNames>
    <definedName name="_xlnm._FilterDatabase" localSheetId="3" hidden="1">GB!$A$1:$D$1</definedName>
    <definedName name="_xlnm._FilterDatabase" localSheetId="4" hidden="1">RFG!$A$1:$D$1</definedName>
    <definedName name="_xlnm._FilterDatabase" localSheetId="8" hidden="1">'RFG (2)'!$A$1:$D$1</definedName>
    <definedName name="_xlnm._FilterDatabase" localSheetId="2" hidden="1">RXGB!$A$1:$D$1</definedName>
    <definedName name="_xlnm._FilterDatabase" localSheetId="9" hidden="1">'RXGB (2)'!$A$1:$D$1</definedName>
    <definedName name="_xlnm._FilterDatabase" localSheetId="1" hidden="1">SARIMA!$A$1:$D$1</definedName>
    <definedName name="_xlnm._FilterDatabase" localSheetId="0" hidden="1">'SARIMA (2)'!$A$1:$D$1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45" i="1" l="1"/>
  <c r="E45" i="1"/>
  <c r="H20" i="4"/>
  <c r="I20" i="4"/>
  <c r="J20" i="4"/>
  <c r="K20" i="4"/>
  <c r="H21" i="4"/>
  <c r="I21" i="4"/>
  <c r="J21" i="4"/>
  <c r="K21" i="4"/>
  <c r="H22" i="4"/>
  <c r="I22" i="4"/>
  <c r="J22" i="4"/>
  <c r="K22" i="4"/>
  <c r="H23" i="4"/>
  <c r="I23" i="4"/>
  <c r="J23" i="4"/>
  <c r="K23" i="4"/>
  <c r="H24" i="4"/>
  <c r="I24" i="4"/>
  <c r="J24" i="4"/>
  <c r="K24" i="4"/>
  <c r="H25" i="4"/>
  <c r="I25" i="4"/>
  <c r="J25" i="4"/>
  <c r="K25" i="4"/>
  <c r="H26" i="4"/>
  <c r="I26" i="4"/>
  <c r="J26" i="4"/>
  <c r="K26" i="4"/>
  <c r="K19" i="4"/>
  <c r="J19" i="4"/>
  <c r="I19" i="4"/>
  <c r="H19" i="4"/>
  <c r="E25" i="11" l="1"/>
  <c r="E24" i="11"/>
  <c r="E23" i="11"/>
  <c r="E22" i="11"/>
  <c r="E21" i="11"/>
  <c r="E20" i="11"/>
  <c r="E19" i="1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2" i="11"/>
  <c r="F2" i="11" s="1"/>
  <c r="F19" i="11" l="1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25" i="6" l="1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5" i="3" l="1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" i="2"/>
  <c r="E24" i="2"/>
  <c r="E23" i="2"/>
  <c r="E22" i="2"/>
  <c r="E21" i="2"/>
  <c r="E20" i="2"/>
  <c r="E19" i="2"/>
  <c r="E18" i="2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E19" i="1"/>
  <c r="E20" i="1"/>
  <c r="E21" i="1"/>
  <c r="E22" i="1"/>
  <c r="E23" i="1"/>
  <c r="E24" i="1"/>
  <c r="E25" i="1"/>
  <c r="E2" i="1"/>
  <c r="F2" i="1" s="1"/>
  <c r="F18" i="2" l="1"/>
</calcChain>
</file>

<file path=xl/sharedStrings.xml><?xml version="1.0" encoding="utf-8"?>
<sst xmlns="http://schemas.openxmlformats.org/spreadsheetml/2006/main" count="453" uniqueCount="108">
  <si>
    <t>tasa de desempleo calculada</t>
  </si>
  <si>
    <t xml:space="preserve">tasa de desempleo real </t>
  </si>
  <si>
    <t xml:space="preserve">Gestion </t>
  </si>
  <si>
    <t xml:space="preserve">trimestre </t>
  </si>
  <si>
    <t>1-2016</t>
  </si>
  <si>
    <t>1-2017</t>
  </si>
  <si>
    <t>1-2018</t>
  </si>
  <si>
    <t>1-2019</t>
  </si>
  <si>
    <t>2-2016</t>
  </si>
  <si>
    <t>2-2017</t>
  </si>
  <si>
    <t>3-2016</t>
  </si>
  <si>
    <t>4-2016</t>
  </si>
  <si>
    <t>3-2017</t>
  </si>
  <si>
    <t>4-2017</t>
  </si>
  <si>
    <t>2-2018</t>
  </si>
  <si>
    <t>3-2018</t>
  </si>
  <si>
    <t>4-2018</t>
  </si>
  <si>
    <t>2-2019</t>
  </si>
  <si>
    <t>3-2019</t>
  </si>
  <si>
    <t>4-2019</t>
  </si>
  <si>
    <t>1-2020</t>
  </si>
  <si>
    <t>2-2020</t>
  </si>
  <si>
    <t>3-2020</t>
  </si>
  <si>
    <t>1-2021</t>
  </si>
  <si>
    <t>4-2020</t>
  </si>
  <si>
    <t>2-2021</t>
  </si>
  <si>
    <t>3-2021</t>
  </si>
  <si>
    <t>4-2021</t>
  </si>
  <si>
    <t>Diferencia</t>
  </si>
  <si>
    <t xml:space="preserve">Ajustes de bondad </t>
  </si>
  <si>
    <t>modelo</t>
  </si>
  <si>
    <t>trimestre</t>
  </si>
  <si>
    <t>R-cuadrado</t>
  </si>
  <si>
    <t>Random forest regressor</t>
  </si>
  <si>
    <t>Xgboost Regressor</t>
  </si>
  <si>
    <t>SARIMA</t>
  </si>
  <si>
    <t>Real</t>
  </si>
  <si>
    <t>Calculada</t>
  </si>
  <si>
    <t>Error absoluto Medio (MAE)</t>
  </si>
  <si>
    <t>Error cuadrático Medio (MSE)</t>
  </si>
  <si>
    <t>Raiz del error cuadrático medio (RMSE)</t>
  </si>
  <si>
    <t>Error porcentual absoluto medio (MAPE)</t>
  </si>
  <si>
    <t>Trimestre</t>
  </si>
  <si>
    <t>Tasa de desempleo calculada</t>
  </si>
  <si>
    <t>Tasa de desempleo predicha modelo Random Forest</t>
  </si>
  <si>
    <t>Tasa de desempleo modelo XGBoost</t>
  </si>
  <si>
    <t>tasa de desempleo predicha por modelo SARIMA</t>
  </si>
  <si>
    <t>Random Forest</t>
  </si>
  <si>
    <t>XGBoost</t>
  </si>
  <si>
    <t xml:space="preserve">Error absoluto </t>
  </si>
  <si>
    <t>XGBOOST</t>
  </si>
  <si>
    <t>RANDOM FOREST</t>
  </si>
  <si>
    <t>INVESTIGACION</t>
  </si>
  <si>
    <t>PROYECTO ACTUAL</t>
  </si>
  <si>
    <t>TRIMESTRE</t>
  </si>
  <si>
    <t>|</t>
  </si>
  <si>
    <t>Variable</t>
  </si>
  <si>
    <t>Porcentaje</t>
  </si>
  <si>
    <t xml:space="preserve">Primer trimestre </t>
  </si>
  <si>
    <t>Segundo trimestre</t>
  </si>
  <si>
    <t xml:space="preserve">Tercer trimestre </t>
  </si>
  <si>
    <t>Cuarto trimestre</t>
  </si>
  <si>
    <t xml:space="preserve">Random forest Regressor </t>
  </si>
  <si>
    <t>tiempo_trab_categoria_largo</t>
  </si>
  <si>
    <t>Aporta_hogar_Si</t>
  </si>
  <si>
    <t>s1_05_HIJO/A O ENTENADO/A</t>
  </si>
  <si>
    <t>depto_Chuquisaca</t>
  </si>
  <si>
    <t>Ocupacion_trabajadores de la contruccion…</t>
  </si>
  <si>
    <t>Genero_mujer</t>
  </si>
  <si>
    <t>tiempo_trab_categoria_corto</t>
  </si>
  <si>
    <t>Est_Civ_SOLTERO/A</t>
  </si>
  <si>
    <t>s1_05_JEFE O JEFA DEL HOGAR</t>
  </si>
  <si>
    <t>Cont_trab_Si</t>
  </si>
  <si>
    <t>ingresos_categoria_medio</t>
  </si>
  <si>
    <t>niv_Ed_Superior</t>
  </si>
  <si>
    <t>depto_La_Paz</t>
  </si>
  <si>
    <t>sobreestimado</t>
  </si>
  <si>
    <t>subestimado</t>
  </si>
  <si>
    <t>Gradient Boosting</t>
  </si>
  <si>
    <t>R-cyuadrado ajustado</t>
  </si>
  <si>
    <t xml:space="preserve">Indice de cponcordancia </t>
  </si>
  <si>
    <t>Gradient boosting</t>
  </si>
  <si>
    <t>Xgboosting</t>
  </si>
  <si>
    <t>Edad</t>
  </si>
  <si>
    <t>tiempo_trab_categoria_medio</t>
  </si>
  <si>
    <t>Trabaja_si</t>
  </si>
  <si>
    <t>peao_Si</t>
  </si>
  <si>
    <t>condact_Cesante</t>
  </si>
  <si>
    <t>Ingresos_Categoria_medio</t>
  </si>
  <si>
    <t>Gradiente Boosting</t>
  </si>
  <si>
    <t>Periodo</t>
  </si>
  <si>
    <t>Desempleo</t>
  </si>
  <si>
    <t>Random forest</t>
  </si>
  <si>
    <t>Error Absoluto XGBoost</t>
  </si>
  <si>
    <t>Error Absoluto Random forest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</si>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</sst>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9"/>
      <color theme="1"/>
      <name val="Garamond"/>
      <family val="1"/>
    </font>
    <font>
      <b/>
      <sz val="11"/>
      <color theme="1"/>
      <name val="Garamond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FFFF"/>
      <name val="Garamond"/>
      <family val="1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AEEF3"/>
        <bgColor indexed="64"/>
      </patternFill>
    </fill>
  </fills>
  <borders count="9">
    <border>
      <left/>
      <right/>
      <top/>
      <bottom/>
      <diagonal/>
    </border>
    <border>
      <left style="medium">
        <color rgb="FF4BACC6"/>
      </left>
      <right/>
      <top style="medium">
        <color rgb="FF4BACC6"/>
      </top>
      <bottom/>
      <diagonal/>
    </border>
    <border>
      <left style="medium">
        <color rgb="FF4BACC6"/>
      </left>
      <right/>
      <top/>
      <bottom style="medium">
        <color rgb="FF4BACC6"/>
      </bottom>
      <diagonal/>
    </border>
    <border>
      <left/>
      <right/>
      <top style="medium">
        <color rgb="FF4BACC6"/>
      </top>
      <bottom/>
      <diagonal/>
    </border>
    <border>
      <left/>
      <right/>
      <top/>
      <bottom style="medium">
        <color rgb="FF4BACC6"/>
      </bottom>
      <diagonal/>
    </border>
    <border>
      <left/>
      <right style="medium">
        <color rgb="FF4BACC6"/>
      </right>
      <top style="medium">
        <color rgb="FF4BACC6"/>
      </top>
      <bottom/>
      <diagonal/>
    </border>
    <border>
      <left/>
      <right style="medium">
        <color rgb="FF4BACC6"/>
      </right>
      <top/>
      <bottom style="medium">
        <color rgb="FF4BACC6"/>
      </bottom>
      <diagonal/>
    </border>
    <border>
      <left style="medium">
        <color rgb="FF92CDDC"/>
      </left>
      <right style="medium">
        <color rgb="FF92CDDC"/>
      </right>
      <top/>
      <bottom style="medium">
        <color rgb="FF92CDDC"/>
      </bottom>
      <diagonal/>
    </border>
    <border>
      <left/>
      <right style="medium">
        <color rgb="FF92CDDC"/>
      </right>
      <top/>
      <bottom style="medium">
        <color rgb="FF92CDDC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</cellStyleXfs>
  <cellXfs count="42">
    <xf numFmtId="0" fontId="0" fillId="0" borderId="0" xfId="0"/>
    <xf numFmtId="17" fontId="0" fillId="0" borderId="0" xfId="0" quotePrefix="1" applyNumberFormat="1"/>
    <xf numFmtId="164" fontId="0" fillId="0" borderId="0" xfId="0" applyNumberFormat="1"/>
    <xf numFmtId="164" fontId="1" fillId="2" borderId="0" xfId="1" applyNumberFormat="1"/>
    <xf numFmtId="0" fontId="1" fillId="2" borderId="0" xfId="1"/>
    <xf numFmtId="0" fontId="0" fillId="0" borderId="0" xfId="0" applyAlignment="1">
      <alignment horizontal="center"/>
    </xf>
    <xf numFmtId="0" fontId="0" fillId="0" borderId="0" xfId="0" quotePrefix="1" applyNumberFormat="1"/>
    <xf numFmtId="0" fontId="0" fillId="0" borderId="0" xfId="0" applyNumberFormat="1"/>
    <xf numFmtId="2" fontId="0" fillId="0" borderId="0" xfId="0" applyNumberFormat="1"/>
    <xf numFmtId="2" fontId="1" fillId="2" borderId="0" xfId="1" applyNumberFormat="1"/>
    <xf numFmtId="0" fontId="3" fillId="0" borderId="0" xfId="0" applyFont="1"/>
    <xf numFmtId="0" fontId="4" fillId="0" borderId="0" xfId="0" applyFont="1"/>
    <xf numFmtId="10" fontId="4" fillId="0" borderId="0" xfId="2" applyNumberFormat="1" applyFont="1"/>
    <xf numFmtId="2" fontId="0" fillId="3" borderId="0" xfId="0" applyNumberFormat="1" applyFill="1"/>
    <xf numFmtId="17" fontId="0" fillId="4" borderId="0" xfId="0" quotePrefix="1" applyNumberFormat="1" applyFill="1"/>
    <xf numFmtId="17" fontId="0" fillId="5" borderId="0" xfId="0" quotePrefix="1" applyNumberFormat="1" applyFill="1"/>
    <xf numFmtId="0" fontId="0" fillId="5" borderId="0" xfId="0" applyFill="1"/>
    <xf numFmtId="0" fontId="0" fillId="4" borderId="0" xfId="0" applyFill="1"/>
    <xf numFmtId="0" fontId="5" fillId="0" borderId="0" xfId="0" applyFont="1"/>
    <xf numFmtId="165" fontId="3" fillId="0" borderId="0" xfId="2" applyNumberFormat="1" applyFont="1"/>
    <xf numFmtId="2" fontId="3" fillId="0" borderId="0" xfId="0" applyNumberFormat="1" applyFont="1"/>
    <xf numFmtId="166" fontId="3" fillId="0" borderId="0" xfId="0" applyNumberFormat="1" applyFont="1"/>
    <xf numFmtId="165" fontId="4" fillId="0" borderId="0" xfId="2" applyNumberFormat="1" applyFont="1"/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17" fontId="7" fillId="7" borderId="7" xfId="0" applyNumberFormat="1" applyFont="1" applyFill="1" applyBorder="1" applyAlignment="1">
      <alignment vertical="center" wrapText="1"/>
    </xf>
    <xf numFmtId="0" fontId="6" fillId="7" borderId="8" xfId="0" applyFont="1" applyFill="1" applyBorder="1" applyAlignment="1">
      <alignment horizontal="center" vertical="center" wrapText="1"/>
    </xf>
    <xf numFmtId="17" fontId="7" fillId="0" borderId="7" xfId="0" applyNumberFormat="1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</cellXfs>
  <cellStyles count="3">
    <cellStyle name="Incorrecto" xfId="1" builtinId="2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 de Desempleo</a:t>
            </a:r>
            <a:r>
              <a:rPr lang="en-US" baseline="0"/>
              <a:t> calculada vs Tasa de desempleo Real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'SARIMA (2)'!$C$1</c:f>
              <c:strCache>
                <c:ptCount val="1"/>
                <c:pt idx="0">
                  <c:v>tasa de desempleo calculada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101443900325925E-2"/>
                  <c:y val="3.0590211711917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D3-4AB7-97AC-37C5BD531983}"/>
                </c:ext>
              </c:extLst>
            </c:dLbl>
            <c:dLbl>
              <c:idx val="1"/>
              <c:layout>
                <c:manualLayout>
                  <c:x val="-4.4746371705309644E-2"/>
                  <c:y val="3.0673941104959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D3-4AB7-97AC-37C5BD531983}"/>
                </c:ext>
              </c:extLst>
            </c:dLbl>
            <c:dLbl>
              <c:idx val="2"/>
              <c:layout>
                <c:manualLayout>
                  <c:x val="-3.0615938535211853E-2"/>
                  <c:y val="3.40821567832884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D3-4AB7-97AC-37C5BD531983}"/>
                </c:ext>
              </c:extLst>
            </c:dLbl>
            <c:dLbl>
              <c:idx val="3"/>
              <c:layout>
                <c:manualLayout>
                  <c:x val="-1.4130433170097777E-2"/>
                  <c:y val="3.40821567832884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D3-4AB7-97AC-37C5BD531983}"/>
                </c:ext>
              </c:extLst>
            </c:dLbl>
            <c:dLbl>
              <c:idx val="4"/>
              <c:layout>
                <c:manualLayout>
                  <c:x val="-3.0615938535211853E-2"/>
                  <c:y val="2.726572542663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D3-4AB7-97AC-37C5BD531983}"/>
                </c:ext>
              </c:extLst>
            </c:dLbl>
            <c:dLbl>
              <c:idx val="5"/>
              <c:layout>
                <c:manualLayout>
                  <c:x val="-3.2971010730228151E-2"/>
                  <c:y val="2.3857509748301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D3-4AB7-97AC-37C5BD531983}"/>
                </c:ext>
              </c:extLst>
            </c:dLbl>
            <c:dLbl>
              <c:idx val="6"/>
              <c:layout>
                <c:manualLayout>
                  <c:x val="-4.474637170530963E-2"/>
                  <c:y val="3.0673941104959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D3-4AB7-97AC-37C5BD531983}"/>
                </c:ext>
              </c:extLst>
            </c:dLbl>
            <c:dLbl>
              <c:idx val="7"/>
              <c:layout>
                <c:manualLayout>
                  <c:x val="-1.4130433170097777E-2"/>
                  <c:y val="3.0673941104959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D3-4AB7-97AC-37C5BD531983}"/>
                </c:ext>
              </c:extLst>
            </c:dLbl>
            <c:dLbl>
              <c:idx val="8"/>
              <c:layout>
                <c:manualLayout>
                  <c:x val="-2.8260866340195555E-2"/>
                  <c:y val="3.7490372461617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D3-4AB7-97AC-37C5BD531983}"/>
                </c:ext>
              </c:extLst>
            </c:dLbl>
            <c:dLbl>
              <c:idx val="9"/>
              <c:layout>
                <c:manualLayout>
                  <c:x val="-3.5326082925244445E-2"/>
                  <c:y val="4.4306803818275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D3-4AB7-97AC-37C5BD531983}"/>
                </c:ext>
              </c:extLst>
            </c:dLbl>
            <c:dLbl>
              <c:idx val="10"/>
              <c:layout>
                <c:manualLayout>
                  <c:x val="-3.5326082925244445E-2"/>
                  <c:y val="3.7490372461617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D3-4AB7-97AC-37C5BD531983}"/>
                </c:ext>
              </c:extLst>
            </c:dLbl>
            <c:dLbl>
              <c:idx val="11"/>
              <c:layout>
                <c:manualLayout>
                  <c:x val="-2.3550721950163049E-2"/>
                  <c:y val="3.7490372461617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D3-4AB7-97AC-37C5BD531983}"/>
                </c:ext>
              </c:extLst>
            </c:dLbl>
            <c:dLbl>
              <c:idx val="12"/>
              <c:layout>
                <c:manualLayout>
                  <c:x val="-3.061593853521194E-2"/>
                  <c:y val="4.4306803818275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D3-4AB7-97AC-37C5BD531983}"/>
                </c:ext>
              </c:extLst>
            </c:dLbl>
            <c:dLbl>
              <c:idx val="13"/>
              <c:layout>
                <c:manualLayout>
                  <c:x val="4.7101443900325925E-3"/>
                  <c:y val="-3.4082156783288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D3-4AB7-97AC-37C5BD531983}"/>
                </c:ext>
              </c:extLst>
            </c:dLbl>
            <c:dLbl>
              <c:idx val="14"/>
              <c:layout>
                <c:manualLayout>
                  <c:x val="-4.0036227315277041E-2"/>
                  <c:y val="4.089858813994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ED3-4AB7-97AC-37C5BD5319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'SARIMA (2)'!$B$2:$B$25</c:f>
              <c:strCache>
                <c:ptCount val="24"/>
                <c:pt idx="0">
                  <c:v>1-2016</c:v>
                </c:pt>
                <c:pt idx="1">
                  <c:v>2-2016</c:v>
                </c:pt>
                <c:pt idx="2">
                  <c:v>3-2016</c:v>
                </c:pt>
                <c:pt idx="3">
                  <c:v>4-2016</c:v>
                </c:pt>
                <c:pt idx="4">
                  <c:v>1-2017</c:v>
                </c:pt>
                <c:pt idx="5">
                  <c:v>2-2017</c:v>
                </c:pt>
                <c:pt idx="6">
                  <c:v>3-2017</c:v>
                </c:pt>
                <c:pt idx="7">
                  <c:v>4-2017</c:v>
                </c:pt>
                <c:pt idx="8">
                  <c:v>1-2018</c:v>
                </c:pt>
                <c:pt idx="9">
                  <c:v>2-2018</c:v>
                </c:pt>
                <c:pt idx="10">
                  <c:v>3-2018</c:v>
                </c:pt>
                <c:pt idx="11">
                  <c:v>4-2018</c:v>
                </c:pt>
                <c:pt idx="12">
                  <c:v>1-2019</c:v>
                </c:pt>
                <c:pt idx="13">
                  <c:v>2-2019</c:v>
                </c:pt>
                <c:pt idx="14">
                  <c:v>3-2019</c:v>
                </c:pt>
                <c:pt idx="15">
                  <c:v>4-2019</c:v>
                </c:pt>
                <c:pt idx="16">
                  <c:v>1-2020</c:v>
                </c:pt>
                <c:pt idx="17">
                  <c:v>2-2020</c:v>
                </c:pt>
                <c:pt idx="18">
                  <c:v>3-2020</c:v>
                </c:pt>
                <c:pt idx="19">
                  <c:v>4-2020</c:v>
                </c:pt>
                <c:pt idx="20">
                  <c:v>1-2021</c:v>
                </c:pt>
                <c:pt idx="21">
                  <c:v>2-2021</c:v>
                </c:pt>
                <c:pt idx="22">
                  <c:v>3-2021</c:v>
                </c:pt>
                <c:pt idx="23">
                  <c:v>4-2021</c:v>
                </c:pt>
              </c:strCache>
            </c:strRef>
          </c:cat>
          <c:val>
            <c:numRef>
              <c:f>'SARIMA (2)'!$C$2:$C$25</c:f>
              <c:numCache>
                <c:formatCode>0.0</c:formatCode>
                <c:ptCount val="24"/>
                <c:pt idx="0">
                  <c:v>5.62</c:v>
                </c:pt>
                <c:pt idx="1">
                  <c:v>4.1399999999999997</c:v>
                </c:pt>
                <c:pt idx="2">
                  <c:v>3.84</c:v>
                </c:pt>
                <c:pt idx="3">
                  <c:v>3.88</c:v>
                </c:pt>
                <c:pt idx="4">
                  <c:v>5.07</c:v>
                </c:pt>
                <c:pt idx="5">
                  <c:v>5.4</c:v>
                </c:pt>
                <c:pt idx="6">
                  <c:v>4.0199999999999996</c:v>
                </c:pt>
                <c:pt idx="7">
                  <c:v>4.13</c:v>
                </c:pt>
                <c:pt idx="8">
                  <c:v>5.6</c:v>
                </c:pt>
                <c:pt idx="9">
                  <c:v>4.62</c:v>
                </c:pt>
                <c:pt idx="10">
                  <c:v>4.2</c:v>
                </c:pt>
                <c:pt idx="11">
                  <c:v>3.78</c:v>
                </c:pt>
                <c:pt idx="12">
                  <c:v>5.59</c:v>
                </c:pt>
                <c:pt idx="13">
                  <c:v>4.25</c:v>
                </c:pt>
                <c:pt idx="14">
                  <c:v>3.68</c:v>
                </c:pt>
                <c:pt idx="15">
                  <c:v>4.1900000000000004</c:v>
                </c:pt>
                <c:pt idx="16">
                  <c:v>3.76</c:v>
                </c:pt>
                <c:pt idx="17">
                  <c:v>4.25</c:v>
                </c:pt>
                <c:pt idx="18">
                  <c:v>3.64</c:v>
                </c:pt>
                <c:pt idx="19">
                  <c:v>4</c:v>
                </c:pt>
                <c:pt idx="20">
                  <c:v>3.76</c:v>
                </c:pt>
                <c:pt idx="21">
                  <c:v>4.25</c:v>
                </c:pt>
                <c:pt idx="22">
                  <c:v>2.8</c:v>
                </c:pt>
                <c:pt idx="23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ED3-4AB7-97AC-37C5BD531983}"/>
            </c:ext>
          </c:extLst>
        </c:ser>
        <c:ser>
          <c:idx val="1"/>
          <c:order val="1"/>
          <c:tx>
            <c:strRef>
              <c:f>'SARIMA (2)'!$D$1</c:f>
              <c:strCache>
                <c:ptCount val="1"/>
                <c:pt idx="0">
                  <c:v>tasa de desempleo real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550721950162952E-2"/>
                  <c:y val="-3.7461120846740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ED3-4AB7-97AC-37C5BD531983}"/>
                </c:ext>
              </c:extLst>
            </c:dLbl>
            <c:dLbl>
              <c:idx val="1"/>
              <c:layout>
                <c:manualLayout>
                  <c:x val="-1.8840577560130394E-2"/>
                  <c:y val="-3.4082156783288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ED3-4AB7-97AC-37C5BD531983}"/>
                </c:ext>
              </c:extLst>
            </c:dLbl>
            <c:dLbl>
              <c:idx val="2"/>
              <c:layout>
                <c:manualLayout>
                  <c:x val="-2.8260866340195579E-2"/>
                  <c:y val="-2.726572542663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ED3-4AB7-97AC-37C5BD531983}"/>
                </c:ext>
              </c:extLst>
            </c:dLbl>
            <c:dLbl>
              <c:idx val="3"/>
              <c:layout>
                <c:manualLayout>
                  <c:x val="-3.2971010730228172E-2"/>
                  <c:y val="-4.0898588139946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ED3-4AB7-97AC-37C5BD531983}"/>
                </c:ext>
              </c:extLst>
            </c:dLbl>
            <c:dLbl>
              <c:idx val="4"/>
              <c:layout>
                <c:manualLayout>
                  <c:x val="-4.4746371705309672E-2"/>
                  <c:y val="-3.4082156783288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ED3-4AB7-97AC-37C5BD531983}"/>
                </c:ext>
              </c:extLst>
            </c:dLbl>
            <c:dLbl>
              <c:idx val="5"/>
              <c:layout>
                <c:manualLayout>
                  <c:x val="-2.1195649755146668E-2"/>
                  <c:y val="-3.7490372461617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ED3-4AB7-97AC-37C5BD531983}"/>
                </c:ext>
              </c:extLst>
            </c:dLbl>
            <c:dLbl>
              <c:idx val="6"/>
              <c:layout>
                <c:manualLayout>
                  <c:x val="-3.1793474632719997E-2"/>
                  <c:y val="-3.06739411049596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048906875624005E-2"/>
                      <c:h val="4.08475990864908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2ED3-4AB7-97AC-37C5BD531983}"/>
                </c:ext>
              </c:extLst>
            </c:dLbl>
            <c:dLbl>
              <c:idx val="7"/>
              <c:layout>
                <c:manualLayout>
                  <c:x val="-3.768115512026074E-2"/>
                  <c:y val="-5.1123235174932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ED3-4AB7-97AC-37C5BD531983}"/>
                </c:ext>
              </c:extLst>
            </c:dLbl>
            <c:dLbl>
              <c:idx val="8"/>
              <c:layout>
                <c:manualLayout>
                  <c:x val="-3.0615938535211853E-2"/>
                  <c:y val="-4.4306803818275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ED3-4AB7-97AC-37C5BD531983}"/>
                </c:ext>
              </c:extLst>
            </c:dLbl>
            <c:dLbl>
              <c:idx val="9"/>
              <c:layout>
                <c:manualLayout>
                  <c:x val="-1.6485505365114075E-2"/>
                  <c:y val="-4.4306803818274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ED3-4AB7-97AC-37C5BD531983}"/>
                </c:ext>
              </c:extLst>
            </c:dLbl>
            <c:dLbl>
              <c:idx val="10"/>
              <c:layout>
                <c:manualLayout>
                  <c:x val="-1.884057756013037E-2"/>
                  <c:y val="-2.72657254266307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ED3-4AB7-97AC-37C5BD531983}"/>
                </c:ext>
              </c:extLst>
            </c:dLbl>
            <c:dLbl>
              <c:idx val="11"/>
              <c:layout>
                <c:manualLayout>
                  <c:x val="3.2971010730228151E-2"/>
                  <c:y val="3.40821567832884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ED3-4AB7-97AC-37C5BD531983}"/>
                </c:ext>
              </c:extLst>
            </c:dLbl>
            <c:dLbl>
              <c:idx val="12"/>
              <c:layout>
                <c:manualLayout>
                  <c:x val="-3.2971010730228234E-2"/>
                  <c:y val="-4.0898588139946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ED3-4AB7-97AC-37C5BD531983}"/>
                </c:ext>
              </c:extLst>
            </c:dLbl>
            <c:dLbl>
              <c:idx val="13"/>
              <c:layout>
                <c:manualLayout>
                  <c:x val="-1.884057756013037E-2"/>
                  <c:y val="-3.40821567832884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ED3-4AB7-97AC-37C5BD53198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ED3-4AB7-97AC-37C5BD531983}"/>
                </c:ext>
              </c:extLst>
            </c:dLbl>
            <c:dLbl>
              <c:idx val="15"/>
              <c:layout>
                <c:manualLayout>
                  <c:x val="-3.5326082925244529E-2"/>
                  <c:y val="-3.40821567832884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ED3-4AB7-97AC-37C5BD531983}"/>
                </c:ext>
              </c:extLst>
            </c:dLbl>
            <c:dLbl>
              <c:idx val="16"/>
              <c:layout>
                <c:manualLayout>
                  <c:x val="-4.7101443900325925E-2"/>
                  <c:y val="-3.40821567832884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ED3-4AB7-97AC-37C5BD531983}"/>
                </c:ext>
              </c:extLst>
            </c:dLbl>
            <c:dLbl>
              <c:idx val="17"/>
              <c:layout>
                <c:manualLayout>
                  <c:x val="-6.1231877070423789E-2"/>
                  <c:y val="-1.70410783916442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ED3-4AB7-97AC-37C5BD531983}"/>
                </c:ext>
              </c:extLst>
            </c:dLbl>
            <c:dLbl>
              <c:idx val="18"/>
              <c:layout>
                <c:manualLayout>
                  <c:x val="-4.2391299510293336E-2"/>
                  <c:y val="-3.40821567832884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ED3-4AB7-97AC-37C5BD531983}"/>
                </c:ext>
              </c:extLst>
            </c:dLbl>
            <c:dLbl>
              <c:idx val="19"/>
              <c:layout>
                <c:manualLayout>
                  <c:x val="-1.4130433170097777E-2"/>
                  <c:y val="-4.4306803818275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ED3-4AB7-97AC-37C5BD5319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'SARIMA (2)'!$B$2:$B$25</c:f>
              <c:strCache>
                <c:ptCount val="24"/>
                <c:pt idx="0">
                  <c:v>1-2016</c:v>
                </c:pt>
                <c:pt idx="1">
                  <c:v>2-2016</c:v>
                </c:pt>
                <c:pt idx="2">
                  <c:v>3-2016</c:v>
                </c:pt>
                <c:pt idx="3">
                  <c:v>4-2016</c:v>
                </c:pt>
                <c:pt idx="4">
                  <c:v>1-2017</c:v>
                </c:pt>
                <c:pt idx="5">
                  <c:v>2-2017</c:v>
                </c:pt>
                <c:pt idx="6">
                  <c:v>3-2017</c:v>
                </c:pt>
                <c:pt idx="7">
                  <c:v>4-2017</c:v>
                </c:pt>
                <c:pt idx="8">
                  <c:v>1-2018</c:v>
                </c:pt>
                <c:pt idx="9">
                  <c:v>2-2018</c:v>
                </c:pt>
                <c:pt idx="10">
                  <c:v>3-2018</c:v>
                </c:pt>
                <c:pt idx="11">
                  <c:v>4-2018</c:v>
                </c:pt>
                <c:pt idx="12">
                  <c:v>1-2019</c:v>
                </c:pt>
                <c:pt idx="13">
                  <c:v>2-2019</c:v>
                </c:pt>
                <c:pt idx="14">
                  <c:v>3-2019</c:v>
                </c:pt>
                <c:pt idx="15">
                  <c:v>4-2019</c:v>
                </c:pt>
                <c:pt idx="16">
                  <c:v>1-2020</c:v>
                </c:pt>
                <c:pt idx="17">
                  <c:v>2-2020</c:v>
                </c:pt>
                <c:pt idx="18">
                  <c:v>3-2020</c:v>
                </c:pt>
                <c:pt idx="19">
                  <c:v>4-2020</c:v>
                </c:pt>
                <c:pt idx="20">
                  <c:v>1-2021</c:v>
                </c:pt>
                <c:pt idx="21">
                  <c:v>2-2021</c:v>
                </c:pt>
                <c:pt idx="22">
                  <c:v>3-2021</c:v>
                </c:pt>
                <c:pt idx="23">
                  <c:v>4-2021</c:v>
                </c:pt>
              </c:strCache>
            </c:strRef>
          </c:cat>
          <c:val>
            <c:numRef>
              <c:f>'SARIMA (2)'!$D$2:$D$25</c:f>
              <c:numCache>
                <c:formatCode>0.0</c:formatCode>
                <c:ptCount val="24"/>
                <c:pt idx="0">
                  <c:v>5.8</c:v>
                </c:pt>
                <c:pt idx="1">
                  <c:v>4.5199999999999996</c:v>
                </c:pt>
                <c:pt idx="2">
                  <c:v>4.0199999999999996</c:v>
                </c:pt>
                <c:pt idx="3">
                  <c:v>4.42</c:v>
                </c:pt>
                <c:pt idx="4">
                  <c:v>5.65</c:v>
                </c:pt>
                <c:pt idx="5">
                  <c:v>5.74</c:v>
                </c:pt>
                <c:pt idx="6">
                  <c:v>4.43</c:v>
                </c:pt>
                <c:pt idx="7">
                  <c:v>4.51</c:v>
                </c:pt>
                <c:pt idx="8">
                  <c:v>5.78</c:v>
                </c:pt>
                <c:pt idx="9">
                  <c:v>4.9000000000000004</c:v>
                </c:pt>
                <c:pt idx="10">
                  <c:v>4.71</c:v>
                </c:pt>
                <c:pt idx="11">
                  <c:v>4.2699999999999996</c:v>
                </c:pt>
                <c:pt idx="12">
                  <c:v>6.04</c:v>
                </c:pt>
                <c:pt idx="13">
                  <c:v>4.8899999999999997</c:v>
                </c:pt>
                <c:pt idx="14">
                  <c:v>4.29</c:v>
                </c:pt>
                <c:pt idx="15">
                  <c:v>4.83</c:v>
                </c:pt>
                <c:pt idx="16">
                  <c:v>5.84</c:v>
                </c:pt>
                <c:pt idx="17">
                  <c:v>8.36</c:v>
                </c:pt>
                <c:pt idx="18">
                  <c:v>10.76</c:v>
                </c:pt>
                <c:pt idx="19">
                  <c:v>8.3800000000000008</c:v>
                </c:pt>
                <c:pt idx="20">
                  <c:v>8.68</c:v>
                </c:pt>
                <c:pt idx="21">
                  <c:v>7.62</c:v>
                </c:pt>
                <c:pt idx="22">
                  <c:v>6.28</c:v>
                </c:pt>
                <c:pt idx="23">
                  <c:v>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ED3-4AB7-97AC-37C5BD5319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1394815"/>
        <c:axId val="611407295"/>
      </c:lineChart>
      <c:catAx>
        <c:axId val="61139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07295"/>
        <c:crosses val="autoZero"/>
        <c:auto val="1"/>
        <c:lblAlgn val="ctr"/>
        <c:lblOffset val="100"/>
        <c:noMultiLvlLbl val="0"/>
      </c:catAx>
      <c:valAx>
        <c:axId val="6114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9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R-cuadrado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metricas!$B$44</c:f>
              <c:strCache>
                <c:ptCount val="1"/>
                <c:pt idx="0">
                  <c:v>Random forest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786624006385481E-2"/>
                  <c:y val="-4.70246547532192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F1-4565-9641-FB6B0132DB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metricas!$A$45:$A$48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metricas!$B$45:$B$48</c:f>
              <c:numCache>
                <c:formatCode>General</c:formatCode>
                <c:ptCount val="4"/>
                <c:pt idx="0">
                  <c:v>0.11</c:v>
                </c:pt>
                <c:pt idx="1">
                  <c:v>0.02</c:v>
                </c:pt>
                <c:pt idx="2">
                  <c:v>0</c:v>
                </c:pt>
                <c:pt idx="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6-44B4-B6CD-4AE0F6F4388D}"/>
            </c:ext>
          </c:extLst>
        </c:ser>
        <c:ser>
          <c:idx val="1"/>
          <c:order val="1"/>
          <c:tx>
            <c:strRef>
              <c:f>metricas!$C$44</c:f>
              <c:strCache>
                <c:ptCount val="1"/>
                <c:pt idx="0">
                  <c:v>Xgboost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metricas!$A$45:$A$48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metricas!$C$45:$C$48</c:f>
              <c:numCache>
                <c:formatCode>General</c:formatCode>
                <c:ptCount val="4"/>
                <c:pt idx="0">
                  <c:v>0.11</c:v>
                </c:pt>
                <c:pt idx="1">
                  <c:v>0.02</c:v>
                </c:pt>
                <c:pt idx="2">
                  <c:v>1.4999999999999999E-2</c:v>
                </c:pt>
                <c:pt idx="3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6-44B4-B6CD-4AE0F6F4388D}"/>
            </c:ext>
          </c:extLst>
        </c:ser>
        <c:ser>
          <c:idx val="2"/>
          <c:order val="2"/>
          <c:tx>
            <c:strRef>
              <c:f>metricas!$D$44</c:f>
              <c:strCache>
                <c:ptCount val="1"/>
                <c:pt idx="0">
                  <c:v>Gradient Boosting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metricas!$A$45:$A$48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metricas!$D$45:$D$48</c:f>
              <c:numCache>
                <c:formatCode>General</c:formatCode>
                <c:ptCount val="4"/>
                <c:pt idx="0">
                  <c:v>0.11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6-44B4-B6CD-4AE0F6F438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0170384"/>
        <c:axId val="1080169552"/>
      </c:lineChart>
      <c:catAx>
        <c:axId val="108017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080169552"/>
        <c:crosses val="autoZero"/>
        <c:auto val="1"/>
        <c:lblAlgn val="ctr"/>
        <c:lblOffset val="100"/>
        <c:noMultiLvlLbl val="0"/>
      </c:catAx>
      <c:valAx>
        <c:axId val="1080169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017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Error porcentual absoluto medio</a:t>
            </a:r>
          </a:p>
        </c:rich>
      </c:tx>
      <c:layout>
        <c:manualLayout>
          <c:xMode val="edge"/>
          <c:yMode val="edge"/>
          <c:x val="0.36018321602917336"/>
          <c:y val="3.4074064137047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metricas!$B$67</c:f>
              <c:strCache>
                <c:ptCount val="1"/>
                <c:pt idx="0">
                  <c:v>Random forest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metricas!$A$68:$A$71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metricas!$B$68:$B$71</c:f>
              <c:numCache>
                <c:formatCode>0.0%</c:formatCode>
                <c:ptCount val="4"/>
                <c:pt idx="0">
                  <c:v>2.01E-2</c:v>
                </c:pt>
                <c:pt idx="1">
                  <c:v>5.4300000000000001E-2</c:v>
                </c:pt>
                <c:pt idx="2">
                  <c:v>4.0399999999999998E-2</c:v>
                </c:pt>
                <c:pt idx="3">
                  <c:v>4.07E-2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C-4B02-9C3B-202C774999F0}"/>
            </c:ext>
          </c:extLst>
        </c:ser>
        <c:ser>
          <c:idx val="1"/>
          <c:order val="1"/>
          <c:tx>
            <c:strRef>
              <c:f>metricas!$C$67</c:f>
              <c:strCache>
                <c:ptCount val="1"/>
                <c:pt idx="0">
                  <c:v>Xgboost Regressor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metricas!$A$68:$A$71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metricas!$C$68:$C$71</c:f>
              <c:numCache>
                <c:formatCode>0.0%</c:formatCode>
                <c:ptCount val="4"/>
                <c:pt idx="0">
                  <c:v>0.02</c:v>
                </c:pt>
                <c:pt idx="1">
                  <c:v>5.3999999999999999E-2</c:v>
                </c:pt>
                <c:pt idx="2">
                  <c:v>4.07E-2</c:v>
                </c:pt>
                <c:pt idx="3">
                  <c:v>4.07E-2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C-4B02-9C3B-202C774999F0}"/>
            </c:ext>
          </c:extLst>
        </c:ser>
        <c:ser>
          <c:idx val="2"/>
          <c:order val="2"/>
          <c:tx>
            <c:strRef>
              <c:f>metricas!$D$67</c:f>
              <c:strCache>
                <c:ptCount val="1"/>
                <c:pt idx="0">
                  <c:v>Gradient Boosting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metricas!$A$68:$A$71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metricas!$D$68:$D$71</c:f>
              <c:numCache>
                <c:formatCode>0.0%</c:formatCode>
                <c:ptCount val="4"/>
                <c:pt idx="0">
                  <c:v>1.9900000000000001E-2</c:v>
                </c:pt>
                <c:pt idx="1">
                  <c:v>5.4199999999999998E-2</c:v>
                </c:pt>
                <c:pt idx="2">
                  <c:v>4.0500000000000001E-2</c:v>
                </c:pt>
                <c:pt idx="3">
                  <c:v>4.0599999999999997E-2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C-4B02-9C3B-202C77499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25631"/>
        <c:axId val="1351126879"/>
      </c:lineChart>
      <c:catAx>
        <c:axId val="135112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351126879"/>
        <c:crosses val="autoZero"/>
        <c:auto val="1"/>
        <c:lblAlgn val="ctr"/>
        <c:lblOffset val="100"/>
        <c:noMultiLvlLbl val="0"/>
      </c:catAx>
      <c:valAx>
        <c:axId val="135112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35112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R-cuadrado</a:t>
            </a:r>
            <a:r>
              <a:rPr lang="en-US" baseline="0"/>
              <a:t> ajustado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metricas!$B$56</c:f>
              <c:strCache>
                <c:ptCount val="1"/>
                <c:pt idx="0">
                  <c:v>Random forest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metricas!$A$57:$A$60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metricas!$B$57:$B$60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-0.01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2-429E-9620-E6A61815B537}"/>
            </c:ext>
          </c:extLst>
        </c:ser>
        <c:ser>
          <c:idx val="1"/>
          <c:order val="1"/>
          <c:tx>
            <c:strRef>
              <c:f>metricas!$C$56</c:f>
              <c:strCache>
                <c:ptCount val="1"/>
                <c:pt idx="0">
                  <c:v>Xgboost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metricas!$A$57:$A$60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metricas!$C$57:$C$60</c:f>
              <c:numCache>
                <c:formatCode>General</c:formatCode>
                <c:ptCount val="4"/>
                <c:pt idx="0">
                  <c:v>0.11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2-429E-9620-E6A61815B537}"/>
            </c:ext>
          </c:extLst>
        </c:ser>
        <c:ser>
          <c:idx val="2"/>
          <c:order val="2"/>
          <c:tx>
            <c:strRef>
              <c:f>metricas!$D$56</c:f>
              <c:strCache>
                <c:ptCount val="1"/>
                <c:pt idx="0">
                  <c:v>Gradient Boosting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metricas!$A$57:$A$60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metricas!$D$57:$D$60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2-429E-9620-E6A61815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887312"/>
        <c:axId val="1098900624"/>
      </c:lineChart>
      <c:catAx>
        <c:axId val="109888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098900624"/>
        <c:crosses val="autoZero"/>
        <c:auto val="1"/>
        <c:lblAlgn val="ctr"/>
        <c:lblOffset val="100"/>
        <c:noMultiLvlLbl val="0"/>
      </c:catAx>
      <c:valAx>
        <c:axId val="10989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09888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Indice de concordancia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metricas!$B$86</c:f>
              <c:strCache>
                <c:ptCount val="1"/>
                <c:pt idx="0">
                  <c:v>Random forest regressor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metricas!$A$87:$A$90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metricas!$B$87:$B$90</c:f>
              <c:numCache>
                <c:formatCode>General</c:formatCode>
                <c:ptCount val="4"/>
                <c:pt idx="0">
                  <c:v>0.11</c:v>
                </c:pt>
                <c:pt idx="1">
                  <c:v>0.02</c:v>
                </c:pt>
                <c:pt idx="2">
                  <c:v>0</c:v>
                </c:pt>
                <c:pt idx="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7-45DA-81E6-C915E97F83C5}"/>
            </c:ext>
          </c:extLst>
        </c:ser>
        <c:ser>
          <c:idx val="1"/>
          <c:order val="1"/>
          <c:tx>
            <c:strRef>
              <c:f>metricas!$C$86</c:f>
              <c:strCache>
                <c:ptCount val="1"/>
                <c:pt idx="0">
                  <c:v>Xgboost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metricas!$A$87:$A$90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metricas!$C$87:$C$90</c:f>
              <c:numCache>
                <c:formatCode>General</c:formatCode>
                <c:ptCount val="4"/>
                <c:pt idx="0">
                  <c:v>0.12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7-45DA-81E6-C915E97F83C5}"/>
            </c:ext>
          </c:extLst>
        </c:ser>
        <c:ser>
          <c:idx val="2"/>
          <c:order val="2"/>
          <c:tx>
            <c:strRef>
              <c:f>metricas!$D$86</c:f>
              <c:strCache>
                <c:ptCount val="1"/>
                <c:pt idx="0">
                  <c:v>Gradient Boosting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metricas!$A$87:$A$90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metricas!$D$87:$D$90</c:f>
              <c:numCache>
                <c:formatCode>General</c:formatCode>
                <c:ptCount val="4"/>
                <c:pt idx="0">
                  <c:v>0.11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7-45DA-81E6-C915E97F8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904368"/>
        <c:axId val="1098905616"/>
      </c:lineChart>
      <c:catAx>
        <c:axId val="10989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098905616"/>
        <c:crosses val="autoZero"/>
        <c:auto val="1"/>
        <c:lblAlgn val="ctr"/>
        <c:lblOffset val="100"/>
        <c:noMultiLvlLbl val="0"/>
      </c:catAx>
      <c:valAx>
        <c:axId val="10989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0989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Raiz del error cuadrático 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09516595310186E-2"/>
          <c:y val="0.16666960341426276"/>
          <c:w val="0.61343890149070346"/>
          <c:h val="0.75503083217882438"/>
        </c:manualLayout>
      </c:layout>
      <c:lineChart>
        <c:grouping val="standard"/>
        <c:varyColors val="0"/>
        <c:ser>
          <c:idx val="0"/>
          <c:order val="0"/>
          <c:tx>
            <c:strRef>
              <c:f>metricas!$B$16</c:f>
              <c:strCache>
                <c:ptCount val="1"/>
                <c:pt idx="0">
                  <c:v>Random forest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A0-43B5-ADC0-04FAA62A221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A0-43B5-ADC0-04FAA62A221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A0-43B5-ADC0-04FAA62A22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metricas!$A$17:$A$20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metricas!$B$17:$B$20</c:f>
              <c:numCache>
                <c:formatCode>0.00</c:formatCode>
                <c:ptCount val="4"/>
                <c:pt idx="0">
                  <c:v>0.13</c:v>
                </c:pt>
                <c:pt idx="1">
                  <c:v>0.39200000000000002</c:v>
                </c:pt>
                <c:pt idx="2">
                  <c:v>0.22600000000000001</c:v>
                </c:pt>
                <c:pt idx="3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0-43B5-ADC0-04FAA62A221E}"/>
            </c:ext>
          </c:extLst>
        </c:ser>
        <c:ser>
          <c:idx val="1"/>
          <c:order val="1"/>
          <c:tx>
            <c:strRef>
              <c:f>metricas!$C$16</c:f>
              <c:strCache>
                <c:ptCount val="1"/>
                <c:pt idx="0">
                  <c:v>Xgboost Regressor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metricas!$A$17:$A$20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metricas!$C$17:$C$20</c:f>
              <c:numCache>
                <c:formatCode>0.00</c:formatCode>
                <c:ptCount val="4"/>
                <c:pt idx="0">
                  <c:v>0.13</c:v>
                </c:pt>
                <c:pt idx="1">
                  <c:v>0.39</c:v>
                </c:pt>
                <c:pt idx="2">
                  <c:v>0.22</c:v>
                </c:pt>
                <c:pt idx="3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0-43B5-ADC0-04FAA62A221E}"/>
            </c:ext>
          </c:extLst>
        </c:ser>
        <c:ser>
          <c:idx val="2"/>
          <c:order val="2"/>
          <c:tx>
            <c:strRef>
              <c:f>metricas!$D$16</c:f>
              <c:strCache>
                <c:ptCount val="1"/>
                <c:pt idx="0">
                  <c:v>Gradient Boosting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A0-43B5-ADC0-04FAA62A22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metricas!$A$17:$A$20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metricas!$D$17:$D$20</c:f>
              <c:numCache>
                <c:formatCode>0.00</c:formatCode>
                <c:ptCount val="4"/>
                <c:pt idx="0">
                  <c:v>0.13</c:v>
                </c:pt>
                <c:pt idx="1">
                  <c:v>0.39</c:v>
                </c:pt>
                <c:pt idx="2">
                  <c:v>0.22</c:v>
                </c:pt>
                <c:pt idx="3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A0-43B5-ADC0-04FAA62A22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73683440"/>
        <c:axId val="973683856"/>
      </c:lineChart>
      <c:catAx>
        <c:axId val="9736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73683856"/>
        <c:crosses val="autoZero"/>
        <c:auto val="1"/>
        <c:lblAlgn val="ctr"/>
        <c:lblOffset val="100"/>
        <c:noMultiLvlLbl val="0"/>
      </c:catAx>
      <c:valAx>
        <c:axId val="973683856"/>
        <c:scaling>
          <c:orientation val="minMax"/>
          <c:max val="0.47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7368344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1777181007486"/>
          <c:y val="0.31959522807883112"/>
          <c:w val="0.2722407041151555"/>
          <c:h val="0.55078921420710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250457038391225E-2"/>
          <c:y val="0.30687404012578917"/>
          <c:w val="0.94637416209628278"/>
          <c:h val="0.5932363098575526"/>
        </c:manualLayout>
      </c:layout>
      <c:lineChart>
        <c:grouping val="standard"/>
        <c:varyColors val="0"/>
        <c:ser>
          <c:idx val="0"/>
          <c:order val="0"/>
          <c:tx>
            <c:strRef>
              <c:f>Hoja1!$B$3:$B$4</c:f>
              <c:strCache>
                <c:ptCount val="2"/>
                <c:pt idx="0">
                  <c:v>INVESTIGACION</c:v>
                </c:pt>
                <c:pt idx="1">
                  <c:v>XGBOOST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Hoja1!$B$5:$B$8</c:f>
              <c:numCache>
                <c:formatCode>General</c:formatCode>
                <c:ptCount val="4"/>
                <c:pt idx="0">
                  <c:v>0.39</c:v>
                </c:pt>
                <c:pt idx="1">
                  <c:v>7.0000000000000007E-2</c:v>
                </c:pt>
                <c:pt idx="2">
                  <c:v>0.39</c:v>
                </c:pt>
                <c:pt idx="3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8-4CEB-8F85-D60E523E5199}"/>
            </c:ext>
          </c:extLst>
        </c:ser>
        <c:ser>
          <c:idx val="1"/>
          <c:order val="1"/>
          <c:tx>
            <c:strRef>
              <c:f>Hoja1!$C$3:$C$4</c:f>
              <c:strCache>
                <c:ptCount val="2"/>
                <c:pt idx="0">
                  <c:v>INVESTIGACION</c:v>
                </c:pt>
                <c:pt idx="1">
                  <c:v>RANDOM 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Hoja1!$C$5:$C$8</c:f>
              <c:numCache>
                <c:formatCode>General</c:formatCode>
                <c:ptCount val="4"/>
                <c:pt idx="0">
                  <c:v>2.1</c:v>
                </c:pt>
                <c:pt idx="1">
                  <c:v>3.52</c:v>
                </c:pt>
                <c:pt idx="2">
                  <c:v>4.07</c:v>
                </c:pt>
                <c:pt idx="3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8-4CEB-8F85-D60E523E5199}"/>
            </c:ext>
          </c:extLst>
        </c:ser>
        <c:ser>
          <c:idx val="2"/>
          <c:order val="2"/>
          <c:tx>
            <c:strRef>
              <c:f>Hoja1!$D$3:$D$4</c:f>
              <c:strCache>
                <c:ptCount val="2"/>
                <c:pt idx="0">
                  <c:v>PROYECTO ACTUAL</c:v>
                </c:pt>
                <c:pt idx="1">
                  <c:v>XGBOOST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Hoja1!$D$5:$D$8</c:f>
              <c:numCache>
                <c:formatCode>General</c:formatCode>
                <c:ptCount val="4"/>
                <c:pt idx="0">
                  <c:v>0.11</c:v>
                </c:pt>
                <c:pt idx="1">
                  <c:v>0.35</c:v>
                </c:pt>
                <c:pt idx="2">
                  <c:v>0.16</c:v>
                </c:pt>
                <c:pt idx="3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8-4CEB-8F85-D60E523E5199}"/>
            </c:ext>
          </c:extLst>
        </c:ser>
        <c:ser>
          <c:idx val="3"/>
          <c:order val="3"/>
          <c:tx>
            <c:strRef>
              <c:f>Hoja1!$E$3:$E$4</c:f>
              <c:strCache>
                <c:ptCount val="2"/>
                <c:pt idx="0">
                  <c:v>PROYECTO ACTUAL</c:v>
                </c:pt>
                <c:pt idx="1">
                  <c:v>RANDOM FOREST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Hoja1!$A$5:$A$8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Hoja1!$E$5:$E$8</c:f>
              <c:numCache>
                <c:formatCode>General</c:formatCode>
                <c:ptCount val="4"/>
                <c:pt idx="0">
                  <c:v>0.12</c:v>
                </c:pt>
                <c:pt idx="1">
                  <c:v>0.35</c:v>
                </c:pt>
                <c:pt idx="2">
                  <c:v>0.17</c:v>
                </c:pt>
                <c:pt idx="3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8-4CEB-8F85-D60E523E51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92634415"/>
        <c:axId val="1492637743"/>
      </c:lineChart>
      <c:catAx>
        <c:axId val="149263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37743"/>
        <c:crosses val="autoZero"/>
        <c:auto val="1"/>
        <c:lblAlgn val="ctr"/>
        <c:lblOffset val="100"/>
        <c:noMultiLvlLbl val="0"/>
      </c:catAx>
      <c:valAx>
        <c:axId val="14926377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9263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Predicciones</a:t>
            </a:r>
            <a:r>
              <a:rPr lang="en-US" baseline="0"/>
              <a:t> Random forest Regressor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'RFG (2)'!$C$1</c:f>
              <c:strCache>
                <c:ptCount val="1"/>
                <c:pt idx="0">
                  <c:v>Tasa de desempleo calculada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'RFG (2)'!$B$2:$B$25</c:f>
              <c:strCache>
                <c:ptCount val="24"/>
                <c:pt idx="0">
                  <c:v>1-2016</c:v>
                </c:pt>
                <c:pt idx="1">
                  <c:v>2-2016</c:v>
                </c:pt>
                <c:pt idx="2">
                  <c:v>3-2016</c:v>
                </c:pt>
                <c:pt idx="3">
                  <c:v>4-2016</c:v>
                </c:pt>
                <c:pt idx="4">
                  <c:v>1-2017</c:v>
                </c:pt>
                <c:pt idx="5">
                  <c:v>2-2017</c:v>
                </c:pt>
                <c:pt idx="6">
                  <c:v>3-2017</c:v>
                </c:pt>
                <c:pt idx="7">
                  <c:v>4-2017</c:v>
                </c:pt>
                <c:pt idx="8">
                  <c:v>1-2018</c:v>
                </c:pt>
                <c:pt idx="9">
                  <c:v>2-2018</c:v>
                </c:pt>
                <c:pt idx="10">
                  <c:v>3-2018</c:v>
                </c:pt>
                <c:pt idx="11">
                  <c:v>4-2018</c:v>
                </c:pt>
                <c:pt idx="12">
                  <c:v>1-2019</c:v>
                </c:pt>
                <c:pt idx="13">
                  <c:v>2-2019</c:v>
                </c:pt>
                <c:pt idx="14">
                  <c:v>3-2019</c:v>
                </c:pt>
                <c:pt idx="15">
                  <c:v>4-2019</c:v>
                </c:pt>
                <c:pt idx="16">
                  <c:v>1-2020</c:v>
                </c:pt>
                <c:pt idx="17">
                  <c:v>2-2020</c:v>
                </c:pt>
                <c:pt idx="18">
                  <c:v>3-2020</c:v>
                </c:pt>
                <c:pt idx="19">
                  <c:v>4-2020</c:v>
                </c:pt>
                <c:pt idx="20">
                  <c:v>1-2021</c:v>
                </c:pt>
                <c:pt idx="21">
                  <c:v>2-2021</c:v>
                </c:pt>
                <c:pt idx="22">
                  <c:v>3-2021</c:v>
                </c:pt>
                <c:pt idx="23">
                  <c:v>4-2021</c:v>
                </c:pt>
              </c:strCache>
            </c:strRef>
          </c:cat>
          <c:val>
            <c:numRef>
              <c:f>'RFG (2)'!$C$2:$C$25</c:f>
              <c:numCache>
                <c:formatCode>0.0</c:formatCode>
                <c:ptCount val="24"/>
                <c:pt idx="0">
                  <c:v>5.62</c:v>
                </c:pt>
                <c:pt idx="1">
                  <c:v>4.1399999999999997</c:v>
                </c:pt>
                <c:pt idx="2">
                  <c:v>3.84</c:v>
                </c:pt>
                <c:pt idx="3">
                  <c:v>3.88</c:v>
                </c:pt>
                <c:pt idx="4">
                  <c:v>5.07</c:v>
                </c:pt>
                <c:pt idx="5">
                  <c:v>5.4</c:v>
                </c:pt>
                <c:pt idx="6">
                  <c:v>4.0199999999999996</c:v>
                </c:pt>
                <c:pt idx="7">
                  <c:v>4.13</c:v>
                </c:pt>
                <c:pt idx="8">
                  <c:v>5.6</c:v>
                </c:pt>
                <c:pt idx="9">
                  <c:v>4.62</c:v>
                </c:pt>
                <c:pt idx="10">
                  <c:v>4.2</c:v>
                </c:pt>
                <c:pt idx="11">
                  <c:v>3.78</c:v>
                </c:pt>
                <c:pt idx="12">
                  <c:v>5.59</c:v>
                </c:pt>
                <c:pt idx="13">
                  <c:v>4.25</c:v>
                </c:pt>
                <c:pt idx="14">
                  <c:v>3.68</c:v>
                </c:pt>
                <c:pt idx="15">
                  <c:v>4.1900000000000004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6-49F6-AD1C-09A31017FD4B}"/>
            </c:ext>
          </c:extLst>
        </c:ser>
        <c:ser>
          <c:idx val="1"/>
          <c:order val="1"/>
          <c:tx>
            <c:strRef>
              <c:f>'RFG (2)'!$D$1</c:f>
              <c:strCache>
                <c:ptCount val="1"/>
                <c:pt idx="0">
                  <c:v>Tasa de desempleo predicha modelo Random 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F756-49F6-AD1C-09A31017FD4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56-49F6-AD1C-09A31017FD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'RFG (2)'!$B$2:$B$25</c:f>
              <c:strCache>
                <c:ptCount val="24"/>
                <c:pt idx="0">
                  <c:v>1-2016</c:v>
                </c:pt>
                <c:pt idx="1">
                  <c:v>2-2016</c:v>
                </c:pt>
                <c:pt idx="2">
                  <c:v>3-2016</c:v>
                </c:pt>
                <c:pt idx="3">
                  <c:v>4-2016</c:v>
                </c:pt>
                <c:pt idx="4">
                  <c:v>1-2017</c:v>
                </c:pt>
                <c:pt idx="5">
                  <c:v>2-2017</c:v>
                </c:pt>
                <c:pt idx="6">
                  <c:v>3-2017</c:v>
                </c:pt>
                <c:pt idx="7">
                  <c:v>4-2017</c:v>
                </c:pt>
                <c:pt idx="8">
                  <c:v>1-2018</c:v>
                </c:pt>
                <c:pt idx="9">
                  <c:v>2-2018</c:v>
                </c:pt>
                <c:pt idx="10">
                  <c:v>3-2018</c:v>
                </c:pt>
                <c:pt idx="11">
                  <c:v>4-2018</c:v>
                </c:pt>
                <c:pt idx="12">
                  <c:v>1-2019</c:v>
                </c:pt>
                <c:pt idx="13">
                  <c:v>2-2019</c:v>
                </c:pt>
                <c:pt idx="14">
                  <c:v>3-2019</c:v>
                </c:pt>
                <c:pt idx="15">
                  <c:v>4-2019</c:v>
                </c:pt>
                <c:pt idx="16">
                  <c:v>1-2020</c:v>
                </c:pt>
                <c:pt idx="17">
                  <c:v>2-2020</c:v>
                </c:pt>
                <c:pt idx="18">
                  <c:v>3-2020</c:v>
                </c:pt>
                <c:pt idx="19">
                  <c:v>4-2020</c:v>
                </c:pt>
                <c:pt idx="20">
                  <c:v>1-2021</c:v>
                </c:pt>
                <c:pt idx="21">
                  <c:v>2-2021</c:v>
                </c:pt>
                <c:pt idx="22">
                  <c:v>3-2021</c:v>
                </c:pt>
                <c:pt idx="23">
                  <c:v>4-2021</c:v>
                </c:pt>
              </c:strCache>
            </c:strRef>
          </c:cat>
          <c:val>
            <c:numRef>
              <c:f>'RFG (2)'!$D$2:$D$25</c:f>
              <c:numCache>
                <c:formatCode>0.0</c:formatCode>
                <c:ptCount val="24"/>
                <c:pt idx="0">
                  <c:v>5.5</c:v>
                </c:pt>
                <c:pt idx="1">
                  <c:v>4.5599999999999996</c:v>
                </c:pt>
                <c:pt idx="2">
                  <c:v>3.91</c:v>
                </c:pt>
                <c:pt idx="3">
                  <c:v>3.97</c:v>
                </c:pt>
                <c:pt idx="4">
                  <c:v>5.49</c:v>
                </c:pt>
                <c:pt idx="5">
                  <c:v>4.58</c:v>
                </c:pt>
                <c:pt idx="6">
                  <c:v>3.91</c:v>
                </c:pt>
                <c:pt idx="7">
                  <c:v>3.99</c:v>
                </c:pt>
                <c:pt idx="8">
                  <c:v>5.53</c:v>
                </c:pt>
                <c:pt idx="9">
                  <c:v>4.55</c:v>
                </c:pt>
                <c:pt idx="10">
                  <c:v>3.91</c:v>
                </c:pt>
                <c:pt idx="11">
                  <c:v>3.97</c:v>
                </c:pt>
                <c:pt idx="12">
                  <c:v>5.54</c:v>
                </c:pt>
                <c:pt idx="13">
                  <c:v>4.47</c:v>
                </c:pt>
                <c:pt idx="14">
                  <c:v>3.85</c:v>
                </c:pt>
                <c:pt idx="15">
                  <c:v>3.98</c:v>
                </c:pt>
                <c:pt idx="16">
                  <c:v>5.53</c:v>
                </c:pt>
                <c:pt idx="17">
                  <c:v>4.53</c:v>
                </c:pt>
                <c:pt idx="18">
                  <c:v>3.89</c:v>
                </c:pt>
                <c:pt idx="19">
                  <c:v>3.97</c:v>
                </c:pt>
                <c:pt idx="20">
                  <c:v>5.53</c:v>
                </c:pt>
                <c:pt idx="21">
                  <c:v>4.53</c:v>
                </c:pt>
                <c:pt idx="22">
                  <c:v>3.89</c:v>
                </c:pt>
                <c:pt idx="23" formatCode="0.00">
                  <c:v>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56-49F6-AD1C-09A31017FD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1394815"/>
        <c:axId val="611407295"/>
      </c:lineChart>
      <c:catAx>
        <c:axId val="61139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07295"/>
        <c:crosses val="autoZero"/>
        <c:auto val="1"/>
        <c:lblAlgn val="ctr"/>
        <c:lblOffset val="100"/>
        <c:noMultiLvlLbl val="0"/>
      </c:catAx>
      <c:valAx>
        <c:axId val="6114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9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Predicciones XGBoost Regressor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'RXGB (2)'!$C$1</c:f>
              <c:strCache>
                <c:ptCount val="1"/>
                <c:pt idx="0">
                  <c:v>Tasa de desempleo calculada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'RXGB (2)'!$B$2:$B$25</c:f>
              <c:strCache>
                <c:ptCount val="24"/>
                <c:pt idx="0">
                  <c:v>1-2016</c:v>
                </c:pt>
                <c:pt idx="1">
                  <c:v>2-2016</c:v>
                </c:pt>
                <c:pt idx="2">
                  <c:v>3-2016</c:v>
                </c:pt>
                <c:pt idx="3">
                  <c:v>4-2016</c:v>
                </c:pt>
                <c:pt idx="4">
                  <c:v>1-2017</c:v>
                </c:pt>
                <c:pt idx="5">
                  <c:v>2-2017</c:v>
                </c:pt>
                <c:pt idx="6">
                  <c:v>3-2017</c:v>
                </c:pt>
                <c:pt idx="7">
                  <c:v>4-2017</c:v>
                </c:pt>
                <c:pt idx="8">
                  <c:v>1-2018</c:v>
                </c:pt>
                <c:pt idx="9">
                  <c:v>2-2018</c:v>
                </c:pt>
                <c:pt idx="10">
                  <c:v>3-2018</c:v>
                </c:pt>
                <c:pt idx="11">
                  <c:v>4-2018</c:v>
                </c:pt>
                <c:pt idx="12">
                  <c:v>1-2019</c:v>
                </c:pt>
                <c:pt idx="13">
                  <c:v>2-2019</c:v>
                </c:pt>
                <c:pt idx="14">
                  <c:v>3-2019</c:v>
                </c:pt>
                <c:pt idx="15">
                  <c:v>4-2019</c:v>
                </c:pt>
                <c:pt idx="16">
                  <c:v>1-2020</c:v>
                </c:pt>
                <c:pt idx="17">
                  <c:v>2-2020</c:v>
                </c:pt>
                <c:pt idx="18">
                  <c:v>3-2020</c:v>
                </c:pt>
                <c:pt idx="19">
                  <c:v>4-2020</c:v>
                </c:pt>
                <c:pt idx="20">
                  <c:v>1-2021</c:v>
                </c:pt>
                <c:pt idx="21">
                  <c:v>2-2021</c:v>
                </c:pt>
                <c:pt idx="22">
                  <c:v>3-2021</c:v>
                </c:pt>
                <c:pt idx="23">
                  <c:v>4-2021</c:v>
                </c:pt>
              </c:strCache>
            </c:strRef>
          </c:cat>
          <c:val>
            <c:numRef>
              <c:f>'RXGB (2)'!$C$2:$C$25</c:f>
              <c:numCache>
                <c:formatCode>0.0</c:formatCode>
                <c:ptCount val="24"/>
                <c:pt idx="0">
                  <c:v>5.62</c:v>
                </c:pt>
                <c:pt idx="1">
                  <c:v>4.1399999999999997</c:v>
                </c:pt>
                <c:pt idx="2">
                  <c:v>3.84</c:v>
                </c:pt>
                <c:pt idx="3">
                  <c:v>3.88</c:v>
                </c:pt>
                <c:pt idx="4">
                  <c:v>5.07</c:v>
                </c:pt>
                <c:pt idx="5">
                  <c:v>5.4</c:v>
                </c:pt>
                <c:pt idx="6">
                  <c:v>4.0199999999999996</c:v>
                </c:pt>
                <c:pt idx="7">
                  <c:v>4.13</c:v>
                </c:pt>
                <c:pt idx="8">
                  <c:v>5.6</c:v>
                </c:pt>
                <c:pt idx="9">
                  <c:v>4.62</c:v>
                </c:pt>
                <c:pt idx="10">
                  <c:v>4.2</c:v>
                </c:pt>
                <c:pt idx="11">
                  <c:v>3.78</c:v>
                </c:pt>
                <c:pt idx="12">
                  <c:v>5.59</c:v>
                </c:pt>
                <c:pt idx="13">
                  <c:v>4.25</c:v>
                </c:pt>
                <c:pt idx="14">
                  <c:v>3.68</c:v>
                </c:pt>
                <c:pt idx="15">
                  <c:v>4.1900000000000004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8-4E3A-B3C7-ED2571524128}"/>
            </c:ext>
          </c:extLst>
        </c:ser>
        <c:ser>
          <c:idx val="1"/>
          <c:order val="1"/>
          <c:tx>
            <c:strRef>
              <c:f>'RXGB (2)'!$D$1</c:f>
              <c:strCache>
                <c:ptCount val="1"/>
                <c:pt idx="0">
                  <c:v>Tasa de desempleo modelo XGBoost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5188-4E3A-B3C7-ED257152412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88-4E3A-B3C7-ED25715241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'RXGB (2)'!$B$2:$B$25</c:f>
              <c:strCache>
                <c:ptCount val="24"/>
                <c:pt idx="0">
                  <c:v>1-2016</c:v>
                </c:pt>
                <c:pt idx="1">
                  <c:v>2-2016</c:v>
                </c:pt>
                <c:pt idx="2">
                  <c:v>3-2016</c:v>
                </c:pt>
                <c:pt idx="3">
                  <c:v>4-2016</c:v>
                </c:pt>
                <c:pt idx="4">
                  <c:v>1-2017</c:v>
                </c:pt>
                <c:pt idx="5">
                  <c:v>2-2017</c:v>
                </c:pt>
                <c:pt idx="6">
                  <c:v>3-2017</c:v>
                </c:pt>
                <c:pt idx="7">
                  <c:v>4-2017</c:v>
                </c:pt>
                <c:pt idx="8">
                  <c:v>1-2018</c:v>
                </c:pt>
                <c:pt idx="9">
                  <c:v>2-2018</c:v>
                </c:pt>
                <c:pt idx="10">
                  <c:v>3-2018</c:v>
                </c:pt>
                <c:pt idx="11">
                  <c:v>4-2018</c:v>
                </c:pt>
                <c:pt idx="12">
                  <c:v>1-2019</c:v>
                </c:pt>
                <c:pt idx="13">
                  <c:v>2-2019</c:v>
                </c:pt>
                <c:pt idx="14">
                  <c:v>3-2019</c:v>
                </c:pt>
                <c:pt idx="15">
                  <c:v>4-2019</c:v>
                </c:pt>
                <c:pt idx="16">
                  <c:v>1-2020</c:v>
                </c:pt>
                <c:pt idx="17">
                  <c:v>2-2020</c:v>
                </c:pt>
                <c:pt idx="18">
                  <c:v>3-2020</c:v>
                </c:pt>
                <c:pt idx="19">
                  <c:v>4-2020</c:v>
                </c:pt>
                <c:pt idx="20">
                  <c:v>1-2021</c:v>
                </c:pt>
                <c:pt idx="21">
                  <c:v>2-2021</c:v>
                </c:pt>
                <c:pt idx="22">
                  <c:v>3-2021</c:v>
                </c:pt>
                <c:pt idx="23">
                  <c:v>4-2021</c:v>
                </c:pt>
              </c:strCache>
            </c:strRef>
          </c:cat>
          <c:val>
            <c:numRef>
              <c:f>'RXGB (2)'!$D$2:$D$25</c:f>
              <c:numCache>
                <c:formatCode>0.0</c:formatCode>
                <c:ptCount val="24"/>
                <c:pt idx="0">
                  <c:v>5.49</c:v>
                </c:pt>
                <c:pt idx="1">
                  <c:v>4.5599999999999996</c:v>
                </c:pt>
                <c:pt idx="2">
                  <c:v>3.91</c:v>
                </c:pt>
                <c:pt idx="3">
                  <c:v>3.97</c:v>
                </c:pt>
                <c:pt idx="4">
                  <c:v>5.49</c:v>
                </c:pt>
                <c:pt idx="5">
                  <c:v>4.57</c:v>
                </c:pt>
                <c:pt idx="6">
                  <c:v>3.91</c:v>
                </c:pt>
                <c:pt idx="7">
                  <c:v>4</c:v>
                </c:pt>
                <c:pt idx="8">
                  <c:v>5.54</c:v>
                </c:pt>
                <c:pt idx="9">
                  <c:v>4.55</c:v>
                </c:pt>
                <c:pt idx="10">
                  <c:v>3.91</c:v>
                </c:pt>
                <c:pt idx="11">
                  <c:v>3.97</c:v>
                </c:pt>
                <c:pt idx="12">
                  <c:v>5.54</c:v>
                </c:pt>
                <c:pt idx="13">
                  <c:v>4.47</c:v>
                </c:pt>
                <c:pt idx="14">
                  <c:v>3.85</c:v>
                </c:pt>
                <c:pt idx="15">
                  <c:v>3.97</c:v>
                </c:pt>
                <c:pt idx="16">
                  <c:v>5.59</c:v>
                </c:pt>
                <c:pt idx="17">
                  <c:v>4.25</c:v>
                </c:pt>
                <c:pt idx="18">
                  <c:v>3.69</c:v>
                </c:pt>
                <c:pt idx="19">
                  <c:v>4.1900000000000004</c:v>
                </c:pt>
                <c:pt idx="20">
                  <c:v>5.59</c:v>
                </c:pt>
                <c:pt idx="21">
                  <c:v>4.25</c:v>
                </c:pt>
                <c:pt idx="22">
                  <c:v>3.69</c:v>
                </c:pt>
                <c:pt idx="23" formatCode="0.00">
                  <c:v>4.1900000000000004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88-4E3A-B3C7-ED25715241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1394815"/>
        <c:axId val="611407295"/>
      </c:lineChart>
      <c:catAx>
        <c:axId val="61139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07295"/>
        <c:crosses val="autoZero"/>
        <c:auto val="1"/>
        <c:lblAlgn val="ctr"/>
        <c:lblOffset val="100"/>
        <c:noMultiLvlLbl val="0"/>
      </c:catAx>
      <c:valAx>
        <c:axId val="6114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9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Hoja2!$E$3</c:f>
              <c:strCache>
                <c:ptCount val="1"/>
                <c:pt idx="0">
                  <c:v>Error Absoluto XGBoost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layout>
                <c:manualLayout>
                  <c:x val="-1.7423009623797024E-2"/>
                  <c:y val="1.8248739893235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B36-4199-95D6-809B8DD7B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Hoja2!$A$4:$A$17</c:f>
              <c:strCache>
                <c:ptCount val="14"/>
                <c:pt idx="1">
                  <c:v>2021-05</c:v>
                </c:pt>
                <c:pt idx="2">
                  <c:v>2021-06</c:v>
                </c:pt>
                <c:pt idx="3">
                  <c:v>2021-07</c:v>
                </c:pt>
                <c:pt idx="4">
                  <c:v>2021-08</c:v>
                </c:pt>
                <c:pt idx="5">
                  <c:v>2021-09</c:v>
                </c:pt>
                <c:pt idx="6">
                  <c:v>2021-10</c:v>
                </c:pt>
                <c:pt idx="7">
                  <c:v>2021-11</c:v>
                </c:pt>
                <c:pt idx="8">
                  <c:v>2021-12</c:v>
                </c:pt>
                <c:pt idx="9">
                  <c:v>2022-01</c:v>
                </c:pt>
                <c:pt idx="10">
                  <c:v>2022-02</c:v>
                </c:pt>
                <c:pt idx="11">
                  <c:v>2022-03</c:v>
                </c:pt>
                <c:pt idx="12">
                  <c:v>2022-04</c:v>
                </c:pt>
                <c:pt idx="13">
                  <c:v>2022-05</c:v>
                </c:pt>
              </c:strCache>
            </c:strRef>
          </c:cat>
          <c:val>
            <c:numRef>
              <c:f>Hoja2!$E$4:$E$17</c:f>
              <c:numCache>
                <c:formatCode>General</c:formatCode>
                <c:ptCount val="14"/>
                <c:pt idx="1">
                  <c:v>0.39</c:v>
                </c:pt>
                <c:pt idx="2">
                  <c:v>0.86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0.71</c:v>
                </c:pt>
                <c:pt idx="6">
                  <c:v>2.34</c:v>
                </c:pt>
                <c:pt idx="7">
                  <c:v>0.39</c:v>
                </c:pt>
                <c:pt idx="8">
                  <c:v>0.11</c:v>
                </c:pt>
                <c:pt idx="9">
                  <c:v>0.21</c:v>
                </c:pt>
                <c:pt idx="10">
                  <c:v>0.18</c:v>
                </c:pt>
                <c:pt idx="11">
                  <c:v>0.09</c:v>
                </c:pt>
                <c:pt idx="12">
                  <c:v>0.02</c:v>
                </c:pt>
                <c:pt idx="13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6-4199-95D6-809B8DD7BD87}"/>
            </c:ext>
          </c:extLst>
        </c:ser>
        <c:ser>
          <c:idx val="1"/>
          <c:order val="1"/>
          <c:tx>
            <c:strRef>
              <c:f>Hoja2!$F$3</c:f>
              <c:strCache>
                <c:ptCount val="1"/>
                <c:pt idx="0">
                  <c:v>Error Absoluto Random 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4.3930664916885492E-2"/>
                  <c:y val="2.75179874492927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B36-4199-95D6-809B8DD7BD87}"/>
                </c:ext>
              </c:extLst>
            </c:dLbl>
            <c:dLbl>
              <c:idx val="13"/>
              <c:layout>
                <c:manualLayout>
                  <c:x val="-3.1311898512685912E-2"/>
                  <c:y val="-5.590505808971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7305555555555554E-2"/>
                      <c:h val="6.08296195521274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AB36-4199-95D6-809B8DD7B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Hoja2!$A$4:$A$17</c:f>
              <c:strCache>
                <c:ptCount val="14"/>
                <c:pt idx="1">
                  <c:v>2021-05</c:v>
                </c:pt>
                <c:pt idx="2">
                  <c:v>2021-06</c:v>
                </c:pt>
                <c:pt idx="3">
                  <c:v>2021-07</c:v>
                </c:pt>
                <c:pt idx="4">
                  <c:v>2021-08</c:v>
                </c:pt>
                <c:pt idx="5">
                  <c:v>2021-09</c:v>
                </c:pt>
                <c:pt idx="6">
                  <c:v>2021-10</c:v>
                </c:pt>
                <c:pt idx="7">
                  <c:v>2021-11</c:v>
                </c:pt>
                <c:pt idx="8">
                  <c:v>2021-12</c:v>
                </c:pt>
                <c:pt idx="9">
                  <c:v>2022-01</c:v>
                </c:pt>
                <c:pt idx="10">
                  <c:v>2022-02</c:v>
                </c:pt>
                <c:pt idx="11">
                  <c:v>2022-03</c:v>
                </c:pt>
                <c:pt idx="12">
                  <c:v>2022-04</c:v>
                </c:pt>
                <c:pt idx="13">
                  <c:v>2022-05</c:v>
                </c:pt>
              </c:strCache>
            </c:strRef>
          </c:cat>
          <c:val>
            <c:numRef>
              <c:f>Hoja2!$F$4:$F$17</c:f>
              <c:numCache>
                <c:formatCode>General</c:formatCode>
                <c:ptCount val="14"/>
                <c:pt idx="1">
                  <c:v>2.1</c:v>
                </c:pt>
                <c:pt idx="2">
                  <c:v>2.4500000000000002</c:v>
                </c:pt>
                <c:pt idx="3">
                  <c:v>3.74</c:v>
                </c:pt>
                <c:pt idx="4">
                  <c:v>3.52</c:v>
                </c:pt>
                <c:pt idx="5">
                  <c:v>4.24</c:v>
                </c:pt>
                <c:pt idx="6">
                  <c:v>3.9</c:v>
                </c:pt>
                <c:pt idx="7">
                  <c:v>4.07</c:v>
                </c:pt>
                <c:pt idx="8">
                  <c:v>4.2</c:v>
                </c:pt>
                <c:pt idx="9">
                  <c:v>1.45</c:v>
                </c:pt>
                <c:pt idx="10">
                  <c:v>0.81</c:v>
                </c:pt>
                <c:pt idx="11">
                  <c:v>0.04</c:v>
                </c:pt>
                <c:pt idx="12">
                  <c:v>1.04</c:v>
                </c:pt>
                <c:pt idx="13">
                  <c:v>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6-4199-95D6-809B8DD7BD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80876848"/>
        <c:axId val="1380865200"/>
      </c:lineChart>
      <c:catAx>
        <c:axId val="13808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380865200"/>
        <c:crosses val="autoZero"/>
        <c:auto val="1"/>
        <c:lblAlgn val="ctr"/>
        <c:lblOffset val="100"/>
        <c:noMultiLvlLbl val="0"/>
      </c:catAx>
      <c:valAx>
        <c:axId val="13808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3808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Hoja2!$L$3</c:f>
              <c:strCache>
                <c:ptCount val="1"/>
                <c:pt idx="0">
                  <c:v>Error Absoluto XGBoost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Hoja2!$H$4:$H$20</c:f>
              <c:strCache>
                <c:ptCount val="17"/>
                <c:pt idx="1">
                  <c:v>1-2016</c:v>
                </c:pt>
                <c:pt idx="2">
                  <c:v>2-2016</c:v>
                </c:pt>
                <c:pt idx="3">
                  <c:v>3-2016</c:v>
                </c:pt>
                <c:pt idx="4">
                  <c:v>4-2016</c:v>
                </c:pt>
                <c:pt idx="5">
                  <c:v>1-2017</c:v>
                </c:pt>
                <c:pt idx="6">
                  <c:v>2-2017</c:v>
                </c:pt>
                <c:pt idx="7">
                  <c:v>3-2017</c:v>
                </c:pt>
                <c:pt idx="8">
                  <c:v>4-2017</c:v>
                </c:pt>
                <c:pt idx="9">
                  <c:v>1-2018</c:v>
                </c:pt>
                <c:pt idx="10">
                  <c:v>2-2018</c:v>
                </c:pt>
                <c:pt idx="11">
                  <c:v>3-2018</c:v>
                </c:pt>
                <c:pt idx="12">
                  <c:v>4-2018</c:v>
                </c:pt>
                <c:pt idx="13">
                  <c:v>1-2019</c:v>
                </c:pt>
                <c:pt idx="14">
                  <c:v>2-2019</c:v>
                </c:pt>
                <c:pt idx="15">
                  <c:v>3-2019</c:v>
                </c:pt>
                <c:pt idx="16">
                  <c:v>4-2019</c:v>
                </c:pt>
              </c:strCache>
            </c:strRef>
          </c:cat>
          <c:val>
            <c:numRef>
              <c:f>Hoja2!$L$4:$L$20</c:f>
              <c:numCache>
                <c:formatCode>General</c:formatCode>
                <c:ptCount val="17"/>
                <c:pt idx="1">
                  <c:v>0.13</c:v>
                </c:pt>
                <c:pt idx="2">
                  <c:v>0.42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0.42</c:v>
                </c:pt>
                <c:pt idx="6">
                  <c:v>0.83</c:v>
                </c:pt>
                <c:pt idx="7">
                  <c:v>0.11</c:v>
                </c:pt>
                <c:pt idx="8">
                  <c:v>0.13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0.28999999999999998</c:v>
                </c:pt>
                <c:pt idx="12">
                  <c:v>0.19</c:v>
                </c:pt>
                <c:pt idx="13">
                  <c:v>0.05</c:v>
                </c:pt>
                <c:pt idx="14">
                  <c:v>0.22</c:v>
                </c:pt>
                <c:pt idx="15">
                  <c:v>0.17</c:v>
                </c:pt>
                <c:pt idx="16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B-4CEA-AF1F-DBF59E60ED37}"/>
            </c:ext>
          </c:extLst>
        </c:ser>
        <c:ser>
          <c:idx val="1"/>
          <c:order val="1"/>
          <c:tx>
            <c:strRef>
              <c:f>Hoja2!$M$3</c:f>
              <c:strCache>
                <c:ptCount val="1"/>
                <c:pt idx="0">
                  <c:v>Error Absoluto Random 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Hoja2!$H$4:$H$20</c:f>
              <c:strCache>
                <c:ptCount val="17"/>
                <c:pt idx="1">
                  <c:v>1-2016</c:v>
                </c:pt>
                <c:pt idx="2">
                  <c:v>2-2016</c:v>
                </c:pt>
                <c:pt idx="3">
                  <c:v>3-2016</c:v>
                </c:pt>
                <c:pt idx="4">
                  <c:v>4-2016</c:v>
                </c:pt>
                <c:pt idx="5">
                  <c:v>1-2017</c:v>
                </c:pt>
                <c:pt idx="6">
                  <c:v>2-2017</c:v>
                </c:pt>
                <c:pt idx="7">
                  <c:v>3-2017</c:v>
                </c:pt>
                <c:pt idx="8">
                  <c:v>4-2017</c:v>
                </c:pt>
                <c:pt idx="9">
                  <c:v>1-2018</c:v>
                </c:pt>
                <c:pt idx="10">
                  <c:v>2-2018</c:v>
                </c:pt>
                <c:pt idx="11">
                  <c:v>3-2018</c:v>
                </c:pt>
                <c:pt idx="12">
                  <c:v>4-2018</c:v>
                </c:pt>
                <c:pt idx="13">
                  <c:v>1-2019</c:v>
                </c:pt>
                <c:pt idx="14">
                  <c:v>2-2019</c:v>
                </c:pt>
                <c:pt idx="15">
                  <c:v>3-2019</c:v>
                </c:pt>
                <c:pt idx="16">
                  <c:v>4-2019</c:v>
                </c:pt>
              </c:strCache>
            </c:strRef>
          </c:cat>
          <c:val>
            <c:numRef>
              <c:f>Hoja2!$M$4:$M$20</c:f>
              <c:numCache>
                <c:formatCode>General</c:formatCode>
                <c:ptCount val="17"/>
                <c:pt idx="1">
                  <c:v>0.12</c:v>
                </c:pt>
                <c:pt idx="2">
                  <c:v>0.43</c:v>
                </c:pt>
                <c:pt idx="3">
                  <c:v>0.08</c:v>
                </c:pt>
                <c:pt idx="4">
                  <c:v>0.09</c:v>
                </c:pt>
                <c:pt idx="5">
                  <c:v>0.42</c:v>
                </c:pt>
                <c:pt idx="6">
                  <c:v>0.82</c:v>
                </c:pt>
                <c:pt idx="7">
                  <c:v>0.1</c:v>
                </c:pt>
                <c:pt idx="8">
                  <c:v>0.14000000000000001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0.28000000000000003</c:v>
                </c:pt>
                <c:pt idx="12">
                  <c:v>0.18</c:v>
                </c:pt>
                <c:pt idx="13">
                  <c:v>0.05</c:v>
                </c:pt>
                <c:pt idx="14">
                  <c:v>0.23</c:v>
                </c:pt>
                <c:pt idx="15">
                  <c:v>0.18</c:v>
                </c:pt>
                <c:pt idx="16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B-4CEA-AF1F-DBF59E60ED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7866160"/>
        <c:axId val="1257866576"/>
      </c:lineChart>
      <c:catAx>
        <c:axId val="125786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257866576"/>
        <c:crosses val="autoZero"/>
        <c:auto val="1"/>
        <c:lblAlgn val="ctr"/>
        <c:lblOffset val="100"/>
        <c:noMultiLvlLbl val="0"/>
      </c:catAx>
      <c:valAx>
        <c:axId val="12578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2578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Predicciones modelo SARIMA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SARIMA!$C$1</c:f>
              <c:strCache>
                <c:ptCount val="1"/>
                <c:pt idx="0">
                  <c:v>Tasa de desempleo calculada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101443900325925E-2"/>
                  <c:y val="3.0590211711917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E2-4570-B43D-1D781D52D281}"/>
                </c:ext>
              </c:extLst>
            </c:dLbl>
            <c:dLbl>
              <c:idx val="1"/>
              <c:layout>
                <c:manualLayout>
                  <c:x val="-4.4746371705309644E-2"/>
                  <c:y val="3.0673941104959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E2-4570-B43D-1D781D52D281}"/>
                </c:ext>
              </c:extLst>
            </c:dLbl>
            <c:dLbl>
              <c:idx val="2"/>
              <c:layout>
                <c:manualLayout>
                  <c:x val="-3.0615938535211853E-2"/>
                  <c:y val="3.40821567832884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E2-4570-B43D-1D781D52D281}"/>
                </c:ext>
              </c:extLst>
            </c:dLbl>
            <c:dLbl>
              <c:idx val="3"/>
              <c:layout>
                <c:manualLayout>
                  <c:x val="-1.4130433170097777E-2"/>
                  <c:y val="3.40821567832884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E2-4570-B43D-1D781D52D281}"/>
                </c:ext>
              </c:extLst>
            </c:dLbl>
            <c:dLbl>
              <c:idx val="4"/>
              <c:layout>
                <c:manualLayout>
                  <c:x val="-3.0615938535211853E-2"/>
                  <c:y val="2.726572542663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E2-4570-B43D-1D781D52D281}"/>
                </c:ext>
              </c:extLst>
            </c:dLbl>
            <c:dLbl>
              <c:idx val="5"/>
              <c:layout>
                <c:manualLayout>
                  <c:x val="-3.2971010730228151E-2"/>
                  <c:y val="2.3857509748301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E2-4570-B43D-1D781D52D281}"/>
                </c:ext>
              </c:extLst>
            </c:dLbl>
            <c:dLbl>
              <c:idx val="6"/>
              <c:layout>
                <c:manualLayout>
                  <c:x val="-4.474637170530963E-2"/>
                  <c:y val="3.0673941104959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E2-4570-B43D-1D781D52D281}"/>
                </c:ext>
              </c:extLst>
            </c:dLbl>
            <c:dLbl>
              <c:idx val="7"/>
              <c:layout>
                <c:manualLayout>
                  <c:x val="-1.4130433170097777E-2"/>
                  <c:y val="3.0673941104959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E2-4570-B43D-1D781D52D281}"/>
                </c:ext>
              </c:extLst>
            </c:dLbl>
            <c:dLbl>
              <c:idx val="8"/>
              <c:layout>
                <c:manualLayout>
                  <c:x val="-2.8260866340195555E-2"/>
                  <c:y val="3.7490372461617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E2-4570-B43D-1D781D52D281}"/>
                </c:ext>
              </c:extLst>
            </c:dLbl>
            <c:dLbl>
              <c:idx val="9"/>
              <c:layout>
                <c:manualLayout>
                  <c:x val="-3.5326082925244445E-2"/>
                  <c:y val="4.4306803818275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E2-4570-B43D-1D781D52D281}"/>
                </c:ext>
              </c:extLst>
            </c:dLbl>
            <c:dLbl>
              <c:idx val="10"/>
              <c:layout>
                <c:manualLayout>
                  <c:x val="-3.5326082925244445E-2"/>
                  <c:y val="3.7490372461617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E2-4570-B43D-1D781D52D281}"/>
                </c:ext>
              </c:extLst>
            </c:dLbl>
            <c:dLbl>
              <c:idx val="11"/>
              <c:layout>
                <c:manualLayout>
                  <c:x val="-2.3550721950163049E-2"/>
                  <c:y val="3.7490372461617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E2-4570-B43D-1D781D52D281}"/>
                </c:ext>
              </c:extLst>
            </c:dLbl>
            <c:dLbl>
              <c:idx val="12"/>
              <c:layout>
                <c:manualLayout>
                  <c:x val="-3.061593853521194E-2"/>
                  <c:y val="4.4306803818275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E2-4570-B43D-1D781D52D281}"/>
                </c:ext>
              </c:extLst>
            </c:dLbl>
            <c:dLbl>
              <c:idx val="13"/>
              <c:layout>
                <c:manualLayout>
                  <c:x val="4.7101443900325925E-3"/>
                  <c:y val="-3.4082156783288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E2-4570-B43D-1D781D52D281}"/>
                </c:ext>
              </c:extLst>
            </c:dLbl>
            <c:dLbl>
              <c:idx val="14"/>
              <c:layout>
                <c:manualLayout>
                  <c:x val="-4.0036227315277041E-2"/>
                  <c:y val="4.089858813994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E2-4570-B43D-1D781D52D2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SARIMA!$B$2:$B$25</c:f>
              <c:strCache>
                <c:ptCount val="24"/>
                <c:pt idx="0">
                  <c:v>1-2016</c:v>
                </c:pt>
                <c:pt idx="1">
                  <c:v>2-2016</c:v>
                </c:pt>
                <c:pt idx="2">
                  <c:v>3-2016</c:v>
                </c:pt>
                <c:pt idx="3">
                  <c:v>4-2016</c:v>
                </c:pt>
                <c:pt idx="4">
                  <c:v>1-2017</c:v>
                </c:pt>
                <c:pt idx="5">
                  <c:v>2-2017</c:v>
                </c:pt>
                <c:pt idx="6">
                  <c:v>3-2017</c:v>
                </c:pt>
                <c:pt idx="7">
                  <c:v>4-2017</c:v>
                </c:pt>
                <c:pt idx="8">
                  <c:v>1-2018</c:v>
                </c:pt>
                <c:pt idx="9">
                  <c:v>2-2018</c:v>
                </c:pt>
                <c:pt idx="10">
                  <c:v>3-2018</c:v>
                </c:pt>
                <c:pt idx="11">
                  <c:v>4-2018</c:v>
                </c:pt>
                <c:pt idx="12">
                  <c:v>1-2019</c:v>
                </c:pt>
                <c:pt idx="13">
                  <c:v>2-2019</c:v>
                </c:pt>
                <c:pt idx="14">
                  <c:v>3-2019</c:v>
                </c:pt>
                <c:pt idx="15">
                  <c:v>4-2019</c:v>
                </c:pt>
                <c:pt idx="16">
                  <c:v>1-2020</c:v>
                </c:pt>
                <c:pt idx="17">
                  <c:v>2-2020</c:v>
                </c:pt>
                <c:pt idx="18">
                  <c:v>3-2020</c:v>
                </c:pt>
                <c:pt idx="19">
                  <c:v>4-2020</c:v>
                </c:pt>
                <c:pt idx="20">
                  <c:v>1-2021</c:v>
                </c:pt>
                <c:pt idx="21">
                  <c:v>2-2021</c:v>
                </c:pt>
                <c:pt idx="22">
                  <c:v>3-2021</c:v>
                </c:pt>
                <c:pt idx="23">
                  <c:v>4-2021</c:v>
                </c:pt>
              </c:strCache>
            </c:strRef>
          </c:cat>
          <c:val>
            <c:numRef>
              <c:f>SARIMA!$C$2:$C$25</c:f>
              <c:numCache>
                <c:formatCode>0.0</c:formatCode>
                <c:ptCount val="24"/>
                <c:pt idx="0">
                  <c:v>5.8</c:v>
                </c:pt>
                <c:pt idx="1">
                  <c:v>4.5199999999999996</c:v>
                </c:pt>
                <c:pt idx="2">
                  <c:v>4.0199999999999996</c:v>
                </c:pt>
                <c:pt idx="3">
                  <c:v>4.42</c:v>
                </c:pt>
                <c:pt idx="4">
                  <c:v>5.65</c:v>
                </c:pt>
                <c:pt idx="5">
                  <c:v>5.74</c:v>
                </c:pt>
                <c:pt idx="6">
                  <c:v>4.43</c:v>
                </c:pt>
                <c:pt idx="7">
                  <c:v>4.51</c:v>
                </c:pt>
                <c:pt idx="8">
                  <c:v>5.78</c:v>
                </c:pt>
                <c:pt idx="9">
                  <c:v>4.9000000000000004</c:v>
                </c:pt>
                <c:pt idx="10">
                  <c:v>4.71</c:v>
                </c:pt>
                <c:pt idx="11">
                  <c:v>4.2699999999999996</c:v>
                </c:pt>
                <c:pt idx="12">
                  <c:v>6.04</c:v>
                </c:pt>
                <c:pt idx="13">
                  <c:v>4.8899999999999997</c:v>
                </c:pt>
                <c:pt idx="14">
                  <c:v>4.29</c:v>
                </c:pt>
                <c:pt idx="15">
                  <c:v>4.83</c:v>
                </c:pt>
                <c:pt idx="16">
                  <c:v>5.84</c:v>
                </c:pt>
                <c:pt idx="17">
                  <c:v>8.36</c:v>
                </c:pt>
                <c:pt idx="18">
                  <c:v>10.76</c:v>
                </c:pt>
                <c:pt idx="19">
                  <c:v>8.3800000000000008</c:v>
                </c:pt>
                <c:pt idx="20">
                  <c:v>8.68</c:v>
                </c:pt>
                <c:pt idx="21">
                  <c:v>7.62</c:v>
                </c:pt>
                <c:pt idx="22">
                  <c:v>6.28</c:v>
                </c:pt>
                <c:pt idx="23">
                  <c:v>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E2-4570-B43D-1D781D52D281}"/>
            </c:ext>
          </c:extLst>
        </c:ser>
        <c:ser>
          <c:idx val="1"/>
          <c:order val="1"/>
          <c:tx>
            <c:strRef>
              <c:f>SARIMA!$D$1</c:f>
              <c:strCache>
                <c:ptCount val="1"/>
                <c:pt idx="0">
                  <c:v>tasa de desempleo predicha por modelo SARIMA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550721950162952E-2"/>
                  <c:y val="-3.7461120846740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8E2-4570-B43D-1D781D52D281}"/>
                </c:ext>
              </c:extLst>
            </c:dLbl>
            <c:dLbl>
              <c:idx val="1"/>
              <c:layout>
                <c:manualLayout>
                  <c:x val="-1.8840577560130394E-2"/>
                  <c:y val="-3.4082156783288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E2-4570-B43D-1D781D52D281}"/>
                </c:ext>
              </c:extLst>
            </c:dLbl>
            <c:dLbl>
              <c:idx val="2"/>
              <c:layout>
                <c:manualLayout>
                  <c:x val="-2.8260866340195579E-2"/>
                  <c:y val="-2.726572542663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E2-4570-B43D-1D781D52D281}"/>
                </c:ext>
              </c:extLst>
            </c:dLbl>
            <c:dLbl>
              <c:idx val="3"/>
              <c:layout>
                <c:manualLayout>
                  <c:x val="-3.2971010730228172E-2"/>
                  <c:y val="-4.0898588139946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E2-4570-B43D-1D781D52D281}"/>
                </c:ext>
              </c:extLst>
            </c:dLbl>
            <c:dLbl>
              <c:idx val="4"/>
              <c:layout>
                <c:manualLayout>
                  <c:x val="-4.4746371705309672E-2"/>
                  <c:y val="-3.4082156783288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8E2-4570-B43D-1D781D52D281}"/>
                </c:ext>
              </c:extLst>
            </c:dLbl>
            <c:dLbl>
              <c:idx val="5"/>
              <c:layout>
                <c:manualLayout>
                  <c:x val="-2.1195649755146668E-2"/>
                  <c:y val="-3.7490372461617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E2-4570-B43D-1D781D52D281}"/>
                </c:ext>
              </c:extLst>
            </c:dLbl>
            <c:dLbl>
              <c:idx val="6"/>
              <c:layout>
                <c:manualLayout>
                  <c:x val="-3.1793474632719997E-2"/>
                  <c:y val="-3.0673941104959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048906875624005E-2"/>
                      <c:h val="4.08475990864908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E8E2-4570-B43D-1D781D52D281}"/>
                </c:ext>
              </c:extLst>
            </c:dLbl>
            <c:dLbl>
              <c:idx val="7"/>
              <c:layout>
                <c:manualLayout>
                  <c:x val="-3.768115512026074E-2"/>
                  <c:y val="-5.1123235174932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E2-4570-B43D-1D781D52D281}"/>
                </c:ext>
              </c:extLst>
            </c:dLbl>
            <c:dLbl>
              <c:idx val="8"/>
              <c:layout>
                <c:manualLayout>
                  <c:x val="-3.0615938535211853E-2"/>
                  <c:y val="-4.4306803818275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8E2-4570-B43D-1D781D52D281}"/>
                </c:ext>
              </c:extLst>
            </c:dLbl>
            <c:dLbl>
              <c:idx val="9"/>
              <c:layout>
                <c:manualLayout>
                  <c:x val="-1.6485505365114075E-2"/>
                  <c:y val="-4.4306803818274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8E2-4570-B43D-1D781D52D281}"/>
                </c:ext>
              </c:extLst>
            </c:dLbl>
            <c:dLbl>
              <c:idx val="10"/>
              <c:layout>
                <c:manualLayout>
                  <c:x val="-1.884057756013037E-2"/>
                  <c:y val="-2.72657254266307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8E2-4570-B43D-1D781D52D281}"/>
                </c:ext>
              </c:extLst>
            </c:dLbl>
            <c:dLbl>
              <c:idx val="11"/>
              <c:layout>
                <c:manualLayout>
                  <c:x val="3.2971010730228151E-2"/>
                  <c:y val="3.40821567832884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8E2-4570-B43D-1D781D52D281}"/>
                </c:ext>
              </c:extLst>
            </c:dLbl>
            <c:dLbl>
              <c:idx val="12"/>
              <c:layout>
                <c:manualLayout>
                  <c:x val="-3.2971010730228234E-2"/>
                  <c:y val="-4.0898588139946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8E2-4570-B43D-1D781D52D281}"/>
                </c:ext>
              </c:extLst>
            </c:dLbl>
            <c:dLbl>
              <c:idx val="13"/>
              <c:layout>
                <c:manualLayout>
                  <c:x val="-1.884057756013037E-2"/>
                  <c:y val="-3.40821567832884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8E2-4570-B43D-1D781D52D28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8E2-4570-B43D-1D781D52D281}"/>
                </c:ext>
              </c:extLst>
            </c:dLbl>
            <c:dLbl>
              <c:idx val="15"/>
              <c:layout>
                <c:manualLayout>
                  <c:x val="-3.5326082925244529E-2"/>
                  <c:y val="-3.40821567832884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8E2-4570-B43D-1D781D52D28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8E2-4570-B43D-1D781D52D281}"/>
                </c:ext>
              </c:extLst>
            </c:dLbl>
            <c:dLbl>
              <c:idx val="17"/>
              <c:layout>
                <c:manualLayout>
                  <c:x val="-6.1231877070423789E-2"/>
                  <c:y val="-1.70410783916442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8E2-4570-B43D-1D781D52D281}"/>
                </c:ext>
              </c:extLst>
            </c:dLbl>
            <c:dLbl>
              <c:idx val="18"/>
              <c:layout>
                <c:manualLayout>
                  <c:x val="-4.2391299510293336E-2"/>
                  <c:y val="-3.40821567832884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8E2-4570-B43D-1D781D52D281}"/>
                </c:ext>
              </c:extLst>
            </c:dLbl>
            <c:dLbl>
              <c:idx val="19"/>
              <c:layout>
                <c:manualLayout>
                  <c:x val="-1.4130433170097777E-2"/>
                  <c:y val="-4.4306803818275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8E2-4570-B43D-1D781D52D2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SARIMA!$B$2:$B$25</c:f>
              <c:strCache>
                <c:ptCount val="24"/>
                <c:pt idx="0">
                  <c:v>1-2016</c:v>
                </c:pt>
                <c:pt idx="1">
                  <c:v>2-2016</c:v>
                </c:pt>
                <c:pt idx="2">
                  <c:v>3-2016</c:v>
                </c:pt>
                <c:pt idx="3">
                  <c:v>4-2016</c:v>
                </c:pt>
                <c:pt idx="4">
                  <c:v>1-2017</c:v>
                </c:pt>
                <c:pt idx="5">
                  <c:v>2-2017</c:v>
                </c:pt>
                <c:pt idx="6">
                  <c:v>3-2017</c:v>
                </c:pt>
                <c:pt idx="7">
                  <c:v>4-2017</c:v>
                </c:pt>
                <c:pt idx="8">
                  <c:v>1-2018</c:v>
                </c:pt>
                <c:pt idx="9">
                  <c:v>2-2018</c:v>
                </c:pt>
                <c:pt idx="10">
                  <c:v>3-2018</c:v>
                </c:pt>
                <c:pt idx="11">
                  <c:v>4-2018</c:v>
                </c:pt>
                <c:pt idx="12">
                  <c:v>1-2019</c:v>
                </c:pt>
                <c:pt idx="13">
                  <c:v>2-2019</c:v>
                </c:pt>
                <c:pt idx="14">
                  <c:v>3-2019</c:v>
                </c:pt>
                <c:pt idx="15">
                  <c:v>4-2019</c:v>
                </c:pt>
                <c:pt idx="16">
                  <c:v>1-2020</c:v>
                </c:pt>
                <c:pt idx="17">
                  <c:v>2-2020</c:v>
                </c:pt>
                <c:pt idx="18">
                  <c:v>3-2020</c:v>
                </c:pt>
                <c:pt idx="19">
                  <c:v>4-2020</c:v>
                </c:pt>
                <c:pt idx="20">
                  <c:v>1-2021</c:v>
                </c:pt>
                <c:pt idx="21">
                  <c:v>2-2021</c:v>
                </c:pt>
                <c:pt idx="22">
                  <c:v>3-2021</c:v>
                </c:pt>
                <c:pt idx="23">
                  <c:v>4-2021</c:v>
                </c:pt>
              </c:strCache>
            </c:strRef>
          </c:cat>
          <c:val>
            <c:numRef>
              <c:f>SARIMA!$D$2:$D$25</c:f>
              <c:numCache>
                <c:formatCode>0.0</c:formatCode>
                <c:ptCount val="24"/>
                <c:pt idx="16">
                  <c:v>5.59</c:v>
                </c:pt>
                <c:pt idx="17">
                  <c:v>5.59</c:v>
                </c:pt>
                <c:pt idx="18">
                  <c:v>4.47</c:v>
                </c:pt>
                <c:pt idx="19">
                  <c:v>4.5599999999999996</c:v>
                </c:pt>
                <c:pt idx="20">
                  <c:v>5.68</c:v>
                </c:pt>
                <c:pt idx="21">
                  <c:v>4.9000000000000004</c:v>
                </c:pt>
                <c:pt idx="22">
                  <c:v>4.7300000000000004</c:v>
                </c:pt>
                <c:pt idx="23">
                  <c:v>4.3899999999999997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8E2-4570-B43D-1D781D52D2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1394815"/>
        <c:axId val="611407295"/>
      </c:lineChart>
      <c:catAx>
        <c:axId val="61139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611407295"/>
        <c:crosses val="autoZero"/>
        <c:auto val="1"/>
        <c:lblAlgn val="ctr"/>
        <c:lblOffset val="100"/>
        <c:noMultiLvlLbl val="0"/>
      </c:catAx>
      <c:valAx>
        <c:axId val="6114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61139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Predicciones XGBoost Regressor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RXGB!$C$1</c:f>
              <c:strCache>
                <c:ptCount val="1"/>
                <c:pt idx="0">
                  <c:v>Tasa de desempleo calculada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RXGB!$B$2:$B$25</c15:sqref>
                  </c15:fullRef>
                </c:ext>
              </c:extLst>
              <c:f>RXGB!$B$2:$B$17</c:f>
              <c:strCache>
                <c:ptCount val="16"/>
                <c:pt idx="0">
                  <c:v>1-2016</c:v>
                </c:pt>
                <c:pt idx="1">
                  <c:v>2-2016</c:v>
                </c:pt>
                <c:pt idx="2">
                  <c:v>3-2016</c:v>
                </c:pt>
                <c:pt idx="3">
                  <c:v>4-2016</c:v>
                </c:pt>
                <c:pt idx="4">
                  <c:v>1-2017</c:v>
                </c:pt>
                <c:pt idx="5">
                  <c:v>2-2017</c:v>
                </c:pt>
                <c:pt idx="6">
                  <c:v>3-2017</c:v>
                </c:pt>
                <c:pt idx="7">
                  <c:v>4-2017</c:v>
                </c:pt>
                <c:pt idx="8">
                  <c:v>1-2018</c:v>
                </c:pt>
                <c:pt idx="9">
                  <c:v>2-2018</c:v>
                </c:pt>
                <c:pt idx="10">
                  <c:v>3-2018</c:v>
                </c:pt>
                <c:pt idx="11">
                  <c:v>4-2018</c:v>
                </c:pt>
                <c:pt idx="12">
                  <c:v>1-2019</c:v>
                </c:pt>
                <c:pt idx="13">
                  <c:v>2-2019</c:v>
                </c:pt>
                <c:pt idx="14">
                  <c:v>3-2019</c:v>
                </c:pt>
                <c:pt idx="15">
                  <c:v>4-2019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RXGB!$C$2:$C$25</c15:sqref>
                  </c15:fullRef>
                </c:ext>
              </c:extLst>
              <c:f>RXGB!$C$2:$C$17</c:f>
              <c:numCache>
                <c:formatCode>0.00</c:formatCode>
                <c:ptCount val="16"/>
                <c:pt idx="0">
                  <c:v>5.8</c:v>
                </c:pt>
                <c:pt idx="1">
                  <c:v>4.5199999999999996</c:v>
                </c:pt>
                <c:pt idx="2">
                  <c:v>4.0199999999999996</c:v>
                </c:pt>
                <c:pt idx="3">
                  <c:v>4.42</c:v>
                </c:pt>
                <c:pt idx="4">
                  <c:v>5.65</c:v>
                </c:pt>
                <c:pt idx="5">
                  <c:v>5.74</c:v>
                </c:pt>
                <c:pt idx="6">
                  <c:v>4.43</c:v>
                </c:pt>
                <c:pt idx="7">
                  <c:v>4.51</c:v>
                </c:pt>
                <c:pt idx="8">
                  <c:v>5.78</c:v>
                </c:pt>
                <c:pt idx="9">
                  <c:v>4.9000000000000004</c:v>
                </c:pt>
                <c:pt idx="10">
                  <c:v>4.71</c:v>
                </c:pt>
                <c:pt idx="11">
                  <c:v>4.2699999999999996</c:v>
                </c:pt>
                <c:pt idx="12">
                  <c:v>6.04</c:v>
                </c:pt>
                <c:pt idx="13">
                  <c:v>4.8899999999999997</c:v>
                </c:pt>
                <c:pt idx="14">
                  <c:v>4.29</c:v>
                </c:pt>
                <c:pt idx="15">
                  <c:v>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50C-4F39-8A7E-EB43FEA7327A}"/>
            </c:ext>
          </c:extLst>
        </c:ser>
        <c:ser>
          <c:idx val="1"/>
          <c:order val="1"/>
          <c:tx>
            <c:strRef>
              <c:f>RXGB!$D$1</c:f>
              <c:strCache>
                <c:ptCount val="1"/>
                <c:pt idx="0">
                  <c:v>Tasa de desempleo modelo XGBoost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A50C-4F39-8A7E-EB43FEA7327A}"/>
                </c:ext>
              </c:extLst>
            </c:dLbl>
            <c:dLbl>
              <c:idx val="14"/>
              <c:layout>
                <c:manualLayout>
                  <c:x val="-3.5326082925244445E-2"/>
                  <c:y val="-4.42785110298012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50C-4F39-8A7E-EB43FEA73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RXGB!$B$2:$B$25</c15:sqref>
                  </c15:fullRef>
                </c:ext>
              </c:extLst>
              <c:f>RXGB!$B$2:$B$17</c:f>
              <c:strCache>
                <c:ptCount val="16"/>
                <c:pt idx="0">
                  <c:v>1-2016</c:v>
                </c:pt>
                <c:pt idx="1">
                  <c:v>2-2016</c:v>
                </c:pt>
                <c:pt idx="2">
                  <c:v>3-2016</c:v>
                </c:pt>
                <c:pt idx="3">
                  <c:v>4-2016</c:v>
                </c:pt>
                <c:pt idx="4">
                  <c:v>1-2017</c:v>
                </c:pt>
                <c:pt idx="5">
                  <c:v>2-2017</c:v>
                </c:pt>
                <c:pt idx="6">
                  <c:v>3-2017</c:v>
                </c:pt>
                <c:pt idx="7">
                  <c:v>4-2017</c:v>
                </c:pt>
                <c:pt idx="8">
                  <c:v>1-2018</c:v>
                </c:pt>
                <c:pt idx="9">
                  <c:v>2-2018</c:v>
                </c:pt>
                <c:pt idx="10">
                  <c:v>3-2018</c:v>
                </c:pt>
                <c:pt idx="11">
                  <c:v>4-2018</c:v>
                </c:pt>
                <c:pt idx="12">
                  <c:v>1-2019</c:v>
                </c:pt>
                <c:pt idx="13">
                  <c:v>2-2019</c:v>
                </c:pt>
                <c:pt idx="14">
                  <c:v>3-2019</c:v>
                </c:pt>
                <c:pt idx="15">
                  <c:v>4-2019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RXGB!$D$2:$D$25</c15:sqref>
                  </c15:fullRef>
                </c:ext>
              </c:extLst>
              <c:f>RXGB!$D$2:$D$17</c:f>
              <c:numCache>
                <c:formatCode>0.00</c:formatCode>
                <c:ptCount val="16"/>
                <c:pt idx="0">
                  <c:v>5.82</c:v>
                </c:pt>
                <c:pt idx="1">
                  <c:v>4.99</c:v>
                </c:pt>
                <c:pt idx="2">
                  <c:v>4.3600000000000003</c:v>
                </c:pt>
                <c:pt idx="3">
                  <c:v>4.5</c:v>
                </c:pt>
                <c:pt idx="4">
                  <c:v>5.83</c:v>
                </c:pt>
                <c:pt idx="5">
                  <c:v>5.01</c:v>
                </c:pt>
                <c:pt idx="6">
                  <c:v>4.3600000000000003</c:v>
                </c:pt>
                <c:pt idx="7">
                  <c:v>4.5</c:v>
                </c:pt>
                <c:pt idx="8">
                  <c:v>5.86</c:v>
                </c:pt>
                <c:pt idx="9">
                  <c:v>5</c:v>
                </c:pt>
                <c:pt idx="10">
                  <c:v>4.37</c:v>
                </c:pt>
                <c:pt idx="11">
                  <c:v>4.5</c:v>
                </c:pt>
                <c:pt idx="12">
                  <c:v>5.87</c:v>
                </c:pt>
                <c:pt idx="13">
                  <c:v>4.97</c:v>
                </c:pt>
                <c:pt idx="14">
                  <c:v>4.3600000000000003</c:v>
                </c:pt>
                <c:pt idx="15">
                  <c:v>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50C-4F39-8A7E-EB43FEA732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1394815"/>
        <c:axId val="611407295"/>
      </c:lineChart>
      <c:catAx>
        <c:axId val="61139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11407295"/>
        <c:crosses val="autoZero"/>
        <c:auto val="1"/>
        <c:lblAlgn val="ctr"/>
        <c:lblOffset val="100"/>
        <c:noMultiLvlLbl val="0"/>
      </c:catAx>
      <c:valAx>
        <c:axId val="6114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1139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Predicciones Gradient</a:t>
            </a:r>
            <a:r>
              <a:rPr lang="en-US" baseline="0"/>
              <a:t> boosting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GB!$C$1</c:f>
              <c:strCache>
                <c:ptCount val="1"/>
                <c:pt idx="0">
                  <c:v>Tasa de desempleo calculada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GB!$B$2:$B$25</c15:sqref>
                  </c15:fullRef>
                </c:ext>
              </c:extLst>
              <c:f>GB!$B$2:$B$17</c:f>
              <c:strCache>
                <c:ptCount val="16"/>
                <c:pt idx="0">
                  <c:v>1-2016</c:v>
                </c:pt>
                <c:pt idx="1">
                  <c:v>2-2016</c:v>
                </c:pt>
                <c:pt idx="2">
                  <c:v>3-2016</c:v>
                </c:pt>
                <c:pt idx="3">
                  <c:v>4-2016</c:v>
                </c:pt>
                <c:pt idx="4">
                  <c:v>1-2017</c:v>
                </c:pt>
                <c:pt idx="5">
                  <c:v>2-2017</c:v>
                </c:pt>
                <c:pt idx="6">
                  <c:v>3-2017</c:v>
                </c:pt>
                <c:pt idx="7">
                  <c:v>4-2017</c:v>
                </c:pt>
                <c:pt idx="8">
                  <c:v>1-2018</c:v>
                </c:pt>
                <c:pt idx="9">
                  <c:v>2-2018</c:v>
                </c:pt>
                <c:pt idx="10">
                  <c:v>3-2018</c:v>
                </c:pt>
                <c:pt idx="11">
                  <c:v>4-2018</c:v>
                </c:pt>
                <c:pt idx="12">
                  <c:v>1-2019</c:v>
                </c:pt>
                <c:pt idx="13">
                  <c:v>2-2019</c:v>
                </c:pt>
                <c:pt idx="14">
                  <c:v>3-2019</c:v>
                </c:pt>
                <c:pt idx="15">
                  <c:v>4-2019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GB!$C$2:$C$25</c15:sqref>
                  </c15:fullRef>
                </c:ext>
              </c:extLst>
              <c:f>GB!$C$2:$C$17</c:f>
              <c:numCache>
                <c:formatCode>0.00</c:formatCode>
                <c:ptCount val="16"/>
                <c:pt idx="0">
                  <c:v>5.8</c:v>
                </c:pt>
                <c:pt idx="1">
                  <c:v>4.5199999999999996</c:v>
                </c:pt>
                <c:pt idx="2">
                  <c:v>4.0199999999999996</c:v>
                </c:pt>
                <c:pt idx="3">
                  <c:v>4.42</c:v>
                </c:pt>
                <c:pt idx="4">
                  <c:v>5.65</c:v>
                </c:pt>
                <c:pt idx="5">
                  <c:v>5.74</c:v>
                </c:pt>
                <c:pt idx="6">
                  <c:v>4.43</c:v>
                </c:pt>
                <c:pt idx="7">
                  <c:v>4.51</c:v>
                </c:pt>
                <c:pt idx="8">
                  <c:v>5.78</c:v>
                </c:pt>
                <c:pt idx="9">
                  <c:v>4.9000000000000004</c:v>
                </c:pt>
                <c:pt idx="10">
                  <c:v>4.71</c:v>
                </c:pt>
                <c:pt idx="11">
                  <c:v>4.2699999999999996</c:v>
                </c:pt>
                <c:pt idx="12">
                  <c:v>6.04</c:v>
                </c:pt>
                <c:pt idx="13">
                  <c:v>4.8899999999999997</c:v>
                </c:pt>
                <c:pt idx="14">
                  <c:v>4.29</c:v>
                </c:pt>
                <c:pt idx="15">
                  <c:v>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E-4CF8-85BA-BE4D65B50CA5}"/>
            </c:ext>
          </c:extLst>
        </c:ser>
        <c:ser>
          <c:idx val="1"/>
          <c:order val="1"/>
          <c:tx>
            <c:strRef>
              <c:f>GB!$D$1</c:f>
              <c:strCache>
                <c:ptCount val="1"/>
                <c:pt idx="0">
                  <c:v>Tasa de desempleo modelo XGBoost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B2FE-4CF8-85BA-BE4D65B50CA5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FE-4CF8-85BA-BE4D65B50C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GB!$B$2:$B$25</c15:sqref>
                  </c15:fullRef>
                </c:ext>
              </c:extLst>
              <c:f>GB!$B$2:$B$17</c:f>
              <c:strCache>
                <c:ptCount val="16"/>
                <c:pt idx="0">
                  <c:v>1-2016</c:v>
                </c:pt>
                <c:pt idx="1">
                  <c:v>2-2016</c:v>
                </c:pt>
                <c:pt idx="2">
                  <c:v>3-2016</c:v>
                </c:pt>
                <c:pt idx="3">
                  <c:v>4-2016</c:v>
                </c:pt>
                <c:pt idx="4">
                  <c:v>1-2017</c:v>
                </c:pt>
                <c:pt idx="5">
                  <c:v>2-2017</c:v>
                </c:pt>
                <c:pt idx="6">
                  <c:v>3-2017</c:v>
                </c:pt>
                <c:pt idx="7">
                  <c:v>4-2017</c:v>
                </c:pt>
                <c:pt idx="8">
                  <c:v>1-2018</c:v>
                </c:pt>
                <c:pt idx="9">
                  <c:v>2-2018</c:v>
                </c:pt>
                <c:pt idx="10">
                  <c:v>3-2018</c:v>
                </c:pt>
                <c:pt idx="11">
                  <c:v>4-2018</c:v>
                </c:pt>
                <c:pt idx="12">
                  <c:v>1-2019</c:v>
                </c:pt>
                <c:pt idx="13">
                  <c:v>2-2019</c:v>
                </c:pt>
                <c:pt idx="14">
                  <c:v>3-2019</c:v>
                </c:pt>
                <c:pt idx="15">
                  <c:v>4-2019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GB!$D$2:$D$25</c15:sqref>
                  </c15:fullRef>
                </c:ext>
              </c:extLst>
              <c:f>GB!$D$2:$D$17</c:f>
              <c:numCache>
                <c:formatCode>0.00</c:formatCode>
                <c:ptCount val="16"/>
                <c:pt idx="0">
                  <c:v>5.82</c:v>
                </c:pt>
                <c:pt idx="1">
                  <c:v>4.99</c:v>
                </c:pt>
                <c:pt idx="2">
                  <c:v>4.3600000000000003</c:v>
                </c:pt>
                <c:pt idx="3">
                  <c:v>4.49</c:v>
                </c:pt>
                <c:pt idx="4">
                  <c:v>5.82</c:v>
                </c:pt>
                <c:pt idx="5">
                  <c:v>5.01</c:v>
                </c:pt>
                <c:pt idx="6">
                  <c:v>4.37</c:v>
                </c:pt>
                <c:pt idx="7">
                  <c:v>4.5</c:v>
                </c:pt>
                <c:pt idx="8">
                  <c:v>5.86</c:v>
                </c:pt>
                <c:pt idx="9">
                  <c:v>5</c:v>
                </c:pt>
                <c:pt idx="10">
                  <c:v>4.38</c:v>
                </c:pt>
                <c:pt idx="11">
                  <c:v>4.5</c:v>
                </c:pt>
                <c:pt idx="12">
                  <c:v>5.88</c:v>
                </c:pt>
                <c:pt idx="13">
                  <c:v>4.97</c:v>
                </c:pt>
                <c:pt idx="14">
                  <c:v>4.3499999999999996</c:v>
                </c:pt>
                <c:pt idx="15">
                  <c:v>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FE-4CF8-85BA-BE4D65B50C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1394815"/>
        <c:axId val="611407295"/>
      </c:lineChart>
      <c:catAx>
        <c:axId val="61139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11407295"/>
        <c:crosses val="autoZero"/>
        <c:auto val="1"/>
        <c:lblAlgn val="ctr"/>
        <c:lblOffset val="100"/>
        <c:noMultiLvlLbl val="0"/>
      </c:catAx>
      <c:valAx>
        <c:axId val="6114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1139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Predicciones Random forest Regressor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RFG!$C$1</c:f>
              <c:strCache>
                <c:ptCount val="1"/>
                <c:pt idx="0">
                  <c:v>Tasa de desempleo calculada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RFG!$B$2:$B$25</c15:sqref>
                  </c15:fullRef>
                </c:ext>
              </c:extLst>
              <c:f>RFG!$B$2:$B$17</c:f>
              <c:strCache>
                <c:ptCount val="16"/>
                <c:pt idx="0">
                  <c:v>1-2016</c:v>
                </c:pt>
                <c:pt idx="1">
                  <c:v>2-2016</c:v>
                </c:pt>
                <c:pt idx="2">
                  <c:v>3-2016</c:v>
                </c:pt>
                <c:pt idx="3">
                  <c:v>4-2016</c:v>
                </c:pt>
                <c:pt idx="4">
                  <c:v>1-2017</c:v>
                </c:pt>
                <c:pt idx="5">
                  <c:v>2-2017</c:v>
                </c:pt>
                <c:pt idx="6">
                  <c:v>3-2017</c:v>
                </c:pt>
                <c:pt idx="7">
                  <c:v>4-2017</c:v>
                </c:pt>
                <c:pt idx="8">
                  <c:v>1-2018</c:v>
                </c:pt>
                <c:pt idx="9">
                  <c:v>2-2018</c:v>
                </c:pt>
                <c:pt idx="10">
                  <c:v>3-2018</c:v>
                </c:pt>
                <c:pt idx="11">
                  <c:v>4-2018</c:v>
                </c:pt>
                <c:pt idx="12">
                  <c:v>1-2019</c:v>
                </c:pt>
                <c:pt idx="13">
                  <c:v>2-2019</c:v>
                </c:pt>
                <c:pt idx="14">
                  <c:v>3-2019</c:v>
                </c:pt>
                <c:pt idx="15">
                  <c:v>4-2019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RFG!$C$2:$C$25</c15:sqref>
                  </c15:fullRef>
                </c:ext>
              </c:extLst>
              <c:f>RFG!$C$2:$C$17</c:f>
              <c:numCache>
                <c:formatCode>0.00</c:formatCode>
                <c:ptCount val="16"/>
                <c:pt idx="0">
                  <c:v>5.8</c:v>
                </c:pt>
                <c:pt idx="1">
                  <c:v>4.5199999999999996</c:v>
                </c:pt>
                <c:pt idx="2">
                  <c:v>4.0199999999999996</c:v>
                </c:pt>
                <c:pt idx="3">
                  <c:v>4.42</c:v>
                </c:pt>
                <c:pt idx="4">
                  <c:v>5.65</c:v>
                </c:pt>
                <c:pt idx="5">
                  <c:v>5.74</c:v>
                </c:pt>
                <c:pt idx="6">
                  <c:v>4.43</c:v>
                </c:pt>
                <c:pt idx="7">
                  <c:v>4.51</c:v>
                </c:pt>
                <c:pt idx="8">
                  <c:v>5.78</c:v>
                </c:pt>
                <c:pt idx="9">
                  <c:v>4.9000000000000004</c:v>
                </c:pt>
                <c:pt idx="10">
                  <c:v>4.71</c:v>
                </c:pt>
                <c:pt idx="11">
                  <c:v>4.2699999999999996</c:v>
                </c:pt>
                <c:pt idx="12">
                  <c:v>6.04</c:v>
                </c:pt>
                <c:pt idx="13">
                  <c:v>4.8899999999999997</c:v>
                </c:pt>
                <c:pt idx="14">
                  <c:v>4.29</c:v>
                </c:pt>
                <c:pt idx="15">
                  <c:v>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2-44D7-AD13-F386003DB03C}"/>
            </c:ext>
          </c:extLst>
        </c:ser>
        <c:ser>
          <c:idx val="1"/>
          <c:order val="1"/>
          <c:tx>
            <c:strRef>
              <c:f>RFG!$D$1</c:f>
              <c:strCache>
                <c:ptCount val="1"/>
                <c:pt idx="0">
                  <c:v>Tasa de desempleo predicha modelo Random 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4-5082-44D7-AD13-F386003DB03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082-44D7-AD13-F386003DB0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RFG!$B$2:$B$25</c15:sqref>
                  </c15:fullRef>
                </c:ext>
              </c:extLst>
              <c:f>RFG!$B$2:$B$17</c:f>
              <c:strCache>
                <c:ptCount val="16"/>
                <c:pt idx="0">
                  <c:v>1-2016</c:v>
                </c:pt>
                <c:pt idx="1">
                  <c:v>2-2016</c:v>
                </c:pt>
                <c:pt idx="2">
                  <c:v>3-2016</c:v>
                </c:pt>
                <c:pt idx="3">
                  <c:v>4-2016</c:v>
                </c:pt>
                <c:pt idx="4">
                  <c:v>1-2017</c:v>
                </c:pt>
                <c:pt idx="5">
                  <c:v>2-2017</c:v>
                </c:pt>
                <c:pt idx="6">
                  <c:v>3-2017</c:v>
                </c:pt>
                <c:pt idx="7">
                  <c:v>4-2017</c:v>
                </c:pt>
                <c:pt idx="8">
                  <c:v>1-2018</c:v>
                </c:pt>
                <c:pt idx="9">
                  <c:v>2-2018</c:v>
                </c:pt>
                <c:pt idx="10">
                  <c:v>3-2018</c:v>
                </c:pt>
                <c:pt idx="11">
                  <c:v>4-2018</c:v>
                </c:pt>
                <c:pt idx="12">
                  <c:v>1-2019</c:v>
                </c:pt>
                <c:pt idx="13">
                  <c:v>2-2019</c:v>
                </c:pt>
                <c:pt idx="14">
                  <c:v>3-2019</c:v>
                </c:pt>
                <c:pt idx="15">
                  <c:v>4-2019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RFG!$D$2:$D$25</c15:sqref>
                  </c15:fullRef>
                </c:ext>
              </c:extLst>
              <c:f>RFG!$D$2:$D$17</c:f>
              <c:numCache>
                <c:formatCode>0.00</c:formatCode>
                <c:ptCount val="16"/>
                <c:pt idx="0">
                  <c:v>5.82</c:v>
                </c:pt>
                <c:pt idx="1">
                  <c:v>5</c:v>
                </c:pt>
                <c:pt idx="2">
                  <c:v>4.3600000000000003</c:v>
                </c:pt>
                <c:pt idx="3">
                  <c:v>4.49</c:v>
                </c:pt>
                <c:pt idx="4">
                  <c:v>5.82</c:v>
                </c:pt>
                <c:pt idx="5">
                  <c:v>5.01</c:v>
                </c:pt>
                <c:pt idx="6">
                  <c:v>4.3600000000000003</c:v>
                </c:pt>
                <c:pt idx="7">
                  <c:v>4.5</c:v>
                </c:pt>
                <c:pt idx="8">
                  <c:v>5.86</c:v>
                </c:pt>
                <c:pt idx="9">
                  <c:v>5.01</c:v>
                </c:pt>
                <c:pt idx="10">
                  <c:v>4.38</c:v>
                </c:pt>
                <c:pt idx="11">
                  <c:v>4.49</c:v>
                </c:pt>
                <c:pt idx="12">
                  <c:v>5.88</c:v>
                </c:pt>
                <c:pt idx="13">
                  <c:v>4.97</c:v>
                </c:pt>
                <c:pt idx="14">
                  <c:v>4.3600000000000003</c:v>
                </c:pt>
                <c:pt idx="15">
                  <c:v>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2-44D7-AD13-F386003DB0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1394815"/>
        <c:axId val="611407295"/>
      </c:lineChart>
      <c:catAx>
        <c:axId val="61139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11407295"/>
        <c:crosses val="autoZero"/>
        <c:auto val="1"/>
        <c:lblAlgn val="ctr"/>
        <c:lblOffset val="100"/>
        <c:noMultiLvlLbl val="0"/>
      </c:catAx>
      <c:valAx>
        <c:axId val="6114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1139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636014647857394E-2"/>
          <c:y val="0.1031201023904172"/>
          <c:w val="0.92503514163193956"/>
          <c:h val="0.73464356913484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Hoja4!$B$2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Hoja4!$A$3:$A$26</c15:sqref>
                  </c15:fullRef>
                </c:ext>
              </c:extLst>
              <c:f>Hoja4!$A$19:$A$26</c:f>
              <c:strCache>
                <c:ptCount val="8"/>
                <c:pt idx="0">
                  <c:v>1-2020</c:v>
                </c:pt>
                <c:pt idx="1">
                  <c:v>2-2020</c:v>
                </c:pt>
                <c:pt idx="2">
                  <c:v>3-2020</c:v>
                </c:pt>
                <c:pt idx="3">
                  <c:v>4-2020</c:v>
                </c:pt>
                <c:pt idx="4">
                  <c:v>1-2021</c:v>
                </c:pt>
                <c:pt idx="5">
                  <c:v>2-2021</c:v>
                </c:pt>
                <c:pt idx="6">
                  <c:v>3-2021</c:v>
                </c:pt>
                <c:pt idx="7">
                  <c:v>4-2021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Hoja4!$B$3:$B$26</c15:sqref>
                  </c15:fullRef>
                </c:ext>
              </c:extLst>
              <c:f>Hoja4!$B$19:$B$26</c:f>
              <c:numCache>
                <c:formatCode>0.0</c:formatCode>
                <c:ptCount val="8"/>
                <c:pt idx="0" formatCode="0.00">
                  <c:v>5.85</c:v>
                </c:pt>
                <c:pt idx="1" formatCode="0.00">
                  <c:v>4.99</c:v>
                </c:pt>
                <c:pt idx="2" formatCode="0.00">
                  <c:v>4.3600000000000003</c:v>
                </c:pt>
                <c:pt idx="3" formatCode="0.00">
                  <c:v>4.5</c:v>
                </c:pt>
                <c:pt idx="4" formatCode="0.00">
                  <c:v>5.85</c:v>
                </c:pt>
                <c:pt idx="5" formatCode="0.00">
                  <c:v>4.99</c:v>
                </c:pt>
                <c:pt idx="6" formatCode="0.00">
                  <c:v>4.3600000000000003</c:v>
                </c:pt>
                <c:pt idx="7" formatCode="0.0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3-4EBF-A385-6D77238E8D9D}"/>
            </c:ext>
          </c:extLst>
        </c:ser>
        <c:ser>
          <c:idx val="1"/>
          <c:order val="1"/>
          <c:tx>
            <c:strRef>
              <c:f>Hoja4!$C$2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Hoja4!$A$3:$A$26</c15:sqref>
                  </c15:fullRef>
                </c:ext>
              </c:extLst>
              <c:f>Hoja4!$A$19:$A$26</c:f>
              <c:strCache>
                <c:ptCount val="8"/>
                <c:pt idx="0">
                  <c:v>1-2020</c:v>
                </c:pt>
                <c:pt idx="1">
                  <c:v>2-2020</c:v>
                </c:pt>
                <c:pt idx="2">
                  <c:v>3-2020</c:v>
                </c:pt>
                <c:pt idx="3">
                  <c:v>4-2020</c:v>
                </c:pt>
                <c:pt idx="4">
                  <c:v>1-2021</c:v>
                </c:pt>
                <c:pt idx="5">
                  <c:v>2-2021</c:v>
                </c:pt>
                <c:pt idx="6">
                  <c:v>3-2021</c:v>
                </c:pt>
                <c:pt idx="7">
                  <c:v>4-2021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Hoja4!$C$3:$C$26</c15:sqref>
                  </c15:fullRef>
                </c:ext>
              </c:extLst>
              <c:f>Hoja4!$C$19:$C$26</c:f>
              <c:numCache>
                <c:formatCode>0.0</c:formatCode>
                <c:ptCount val="8"/>
                <c:pt idx="0" formatCode="General">
                  <c:v>6.03</c:v>
                </c:pt>
                <c:pt idx="1" formatCode="General">
                  <c:v>4.8899999999999997</c:v>
                </c:pt>
                <c:pt idx="2" formatCode="General">
                  <c:v>4.29</c:v>
                </c:pt>
                <c:pt idx="3" formatCode="General">
                  <c:v>4.83</c:v>
                </c:pt>
                <c:pt idx="4" formatCode="General">
                  <c:v>6.03</c:v>
                </c:pt>
                <c:pt idx="5" formatCode="General">
                  <c:v>4.8899999999999997</c:v>
                </c:pt>
                <c:pt idx="6" formatCode="General">
                  <c:v>4.29</c:v>
                </c:pt>
                <c:pt idx="7" formatCode="General">
                  <c:v>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3-4EBF-A385-6D77238E8D9D}"/>
            </c:ext>
          </c:extLst>
        </c:ser>
        <c:ser>
          <c:idx val="2"/>
          <c:order val="2"/>
          <c:tx>
            <c:strRef>
              <c:f>Hoja4!$E$2</c:f>
              <c:strCache>
                <c:ptCount val="1"/>
                <c:pt idx="0">
                  <c:v>SARIMA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0032002718314153E-3"/>
                  <c:y val="-9.872523974349641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596-46EB-9684-3A5344BF85F8}"/>
                </c:ext>
              </c:extLst>
            </c:dLbl>
            <c:dLbl>
              <c:idx val="1"/>
              <c:layout>
                <c:manualLayout>
                  <c:x val="4.8019201630989201E-3"/>
                  <c:y val="-9.872523974349641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96-46EB-9684-3A5344BF85F8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Hoja4!$A$3:$A$26</c15:sqref>
                  </c15:fullRef>
                </c:ext>
              </c:extLst>
              <c:f>Hoja4!$A$19:$A$26</c:f>
              <c:strCache>
                <c:ptCount val="8"/>
                <c:pt idx="0">
                  <c:v>1-2020</c:v>
                </c:pt>
                <c:pt idx="1">
                  <c:v>2-2020</c:v>
                </c:pt>
                <c:pt idx="2">
                  <c:v>3-2020</c:v>
                </c:pt>
                <c:pt idx="3">
                  <c:v>4-2020</c:v>
                </c:pt>
                <c:pt idx="4">
                  <c:v>1-2021</c:v>
                </c:pt>
                <c:pt idx="5">
                  <c:v>2-2021</c:v>
                </c:pt>
                <c:pt idx="6">
                  <c:v>3-2021</c:v>
                </c:pt>
                <c:pt idx="7">
                  <c:v>4-2021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Hoja4!$E$3:$E$26</c15:sqref>
                  </c15:fullRef>
                </c:ext>
              </c:extLst>
              <c:f>Hoja4!$E$19:$E$26</c:f>
              <c:numCache>
                <c:formatCode>General</c:formatCode>
                <c:ptCount val="8"/>
                <c:pt idx="0" formatCode="0.00">
                  <c:v>5.59</c:v>
                </c:pt>
                <c:pt idx="1" formatCode="0.00">
                  <c:v>5.59</c:v>
                </c:pt>
                <c:pt idx="2" formatCode="0.00">
                  <c:v>4.47</c:v>
                </c:pt>
                <c:pt idx="3" formatCode="0.00">
                  <c:v>4.5599999999999996</c:v>
                </c:pt>
                <c:pt idx="4" formatCode="0.00">
                  <c:v>5.68</c:v>
                </c:pt>
                <c:pt idx="5" formatCode="0.00">
                  <c:v>4.9000000000000004</c:v>
                </c:pt>
                <c:pt idx="6" formatCode="0.00">
                  <c:v>4.7300000000000004</c:v>
                </c:pt>
                <c:pt idx="7" formatCode="0.00">
                  <c:v>4.3899999999999997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3-4EBF-A385-6D77238E8D9D}"/>
            </c:ext>
          </c:extLst>
        </c:ser>
        <c:ser>
          <c:idx val="5"/>
          <c:order val="5"/>
          <c:tx>
            <c:strRef>
              <c:f>Hoja4!$D$2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1-2020</c:v>
              </c:pt>
              <c:pt idx="1">
                <c:v>2-2020</c:v>
              </c:pt>
              <c:pt idx="2">
                <c:v>3-2020</c:v>
              </c:pt>
              <c:pt idx="3">
                <c:v>4-2020</c:v>
              </c:pt>
              <c:pt idx="4">
                <c:v>1-2021</c:v>
              </c:pt>
              <c:pt idx="5">
                <c:v>2-2021</c:v>
              </c:pt>
              <c:pt idx="6">
                <c:v>3-2021</c:v>
              </c:pt>
              <c:pt idx="7">
                <c:v>4-2021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Hoja4!$D$3:$D$26</c15:sqref>
                  </c15:fullRef>
                </c:ext>
              </c:extLst>
              <c:f>Hoja4!$D$19:$D$26</c:f>
              <c:numCache>
                <c:formatCode>0.0</c:formatCode>
                <c:ptCount val="8"/>
                <c:pt idx="0" formatCode="0.00">
                  <c:v>5.86</c:v>
                </c:pt>
                <c:pt idx="1" formatCode="0.00">
                  <c:v>4.99</c:v>
                </c:pt>
                <c:pt idx="2" formatCode="0.00">
                  <c:v>4.3600000000000003</c:v>
                </c:pt>
                <c:pt idx="3" formatCode="0.00">
                  <c:v>4.5</c:v>
                </c:pt>
                <c:pt idx="4" formatCode="0.00">
                  <c:v>5.85</c:v>
                </c:pt>
                <c:pt idx="5" formatCode="0.00">
                  <c:v>4.99</c:v>
                </c:pt>
                <c:pt idx="6" formatCode="0.00">
                  <c:v>4.3600000000000003</c:v>
                </c:pt>
                <c:pt idx="7" formatCode="0.0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0DF-4217-8B40-B50A3E9CC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583376"/>
        <c:axId val="1441597936"/>
      </c:barChart>
      <c:lineChart>
        <c:grouping val="standard"/>
        <c:varyColors val="0"/>
        <c:ser>
          <c:idx val="3"/>
          <c:order val="3"/>
          <c:tx>
            <c:strRef>
              <c:f>Hoja4!$F$2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912370880652004E-2"/>
                  <c:y val="-3.9021654786992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596-46EB-9684-3A5344BF85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Hoja4!$A$3:$A$26</c15:sqref>
                  </c15:fullRef>
                </c:ext>
              </c:extLst>
              <c:f>Hoja4!$A$19:$A$26</c:f>
              <c:strCache>
                <c:ptCount val="8"/>
                <c:pt idx="0">
                  <c:v>1-2020</c:v>
                </c:pt>
                <c:pt idx="1">
                  <c:v>2-2020</c:v>
                </c:pt>
                <c:pt idx="2">
                  <c:v>3-2020</c:v>
                </c:pt>
                <c:pt idx="3">
                  <c:v>4-2020</c:v>
                </c:pt>
                <c:pt idx="4">
                  <c:v>1-2021</c:v>
                </c:pt>
                <c:pt idx="5">
                  <c:v>2-2021</c:v>
                </c:pt>
                <c:pt idx="6">
                  <c:v>3-2021</c:v>
                </c:pt>
                <c:pt idx="7">
                  <c:v>4-2021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Hoja4!$F$3:$F$26</c15:sqref>
                  </c15:fullRef>
                </c:ext>
              </c:extLst>
              <c:f>Hoja4!$F$19:$F$26</c:f>
              <c:numCache>
                <c:formatCode>0.0</c:formatCode>
                <c:ptCount val="8"/>
                <c:pt idx="0">
                  <c:v>5.84</c:v>
                </c:pt>
                <c:pt idx="1">
                  <c:v>8.36</c:v>
                </c:pt>
                <c:pt idx="2">
                  <c:v>10.76</c:v>
                </c:pt>
                <c:pt idx="3">
                  <c:v>8.3800000000000008</c:v>
                </c:pt>
                <c:pt idx="4">
                  <c:v>8.68</c:v>
                </c:pt>
                <c:pt idx="5">
                  <c:v>7.62</c:v>
                </c:pt>
                <c:pt idx="6">
                  <c:v>6.28</c:v>
                </c:pt>
                <c:pt idx="7">
                  <c:v>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23-4EBF-A385-6D77238E8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583376"/>
        <c:axId val="1441597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Hoja4!$G$2</c15:sqref>
                        </c15:formulaRef>
                      </c:ext>
                    </c:extLst>
                    <c:strCache>
                      <c:ptCount val="1"/>
                      <c:pt idx="0">
                        <c:v>Calculada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Hoja4!$A$3:$A$26</c15:sqref>
                        </c15:fullRef>
                        <c15:formulaRef>
                          <c15:sqref>Hoja4!$A$19:$A$26</c15:sqref>
                        </c15:formulaRef>
                      </c:ext>
                    </c:extLst>
                    <c:strCache>
                      <c:ptCount val="8"/>
                      <c:pt idx="0">
                        <c:v>1-2020</c:v>
                      </c:pt>
                      <c:pt idx="1">
                        <c:v>2-2020</c:v>
                      </c:pt>
                      <c:pt idx="2">
                        <c:v>3-2020</c:v>
                      </c:pt>
                      <c:pt idx="3">
                        <c:v>4-2020</c:v>
                      </c:pt>
                      <c:pt idx="4">
                        <c:v>1-2021</c:v>
                      </c:pt>
                      <c:pt idx="5">
                        <c:v>2-2021</c:v>
                      </c:pt>
                      <c:pt idx="6">
                        <c:v>3-2021</c:v>
                      </c:pt>
                      <c:pt idx="7">
                        <c:v>4-2021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Hoja4!$G$3:$G$26</c15:sqref>
                        </c15:fullRef>
                        <c15:formulaRef>
                          <c15:sqref>Hoja4!$G$19:$G$26</c15:sqref>
                        </c15:formulaRef>
                      </c:ext>
                    </c:extLst>
                    <c:numCache>
                      <c:formatCode>0.0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123-4EBF-A385-6D77238E8D9D}"/>
                  </c:ext>
                </c:extLst>
              </c15:ser>
            </c15:filteredLineSeries>
          </c:ext>
        </c:extLst>
      </c:lineChart>
      <c:catAx>
        <c:axId val="14415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97936"/>
        <c:crosses val="autoZero"/>
        <c:auto val="1"/>
        <c:lblAlgn val="ctr"/>
        <c:lblOffset val="100"/>
        <c:noMultiLvlLbl val="0"/>
      </c:catAx>
      <c:valAx>
        <c:axId val="1441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Hoja4!$B$30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Hoja4!$A$31:$A$46</c:f>
              <c:strCache>
                <c:ptCount val="16"/>
                <c:pt idx="0">
                  <c:v>1-2016</c:v>
                </c:pt>
                <c:pt idx="1">
                  <c:v>2-2016</c:v>
                </c:pt>
                <c:pt idx="2">
                  <c:v>3-2016</c:v>
                </c:pt>
                <c:pt idx="3">
                  <c:v>4-2016</c:v>
                </c:pt>
                <c:pt idx="4">
                  <c:v>1-2017</c:v>
                </c:pt>
                <c:pt idx="5">
                  <c:v>2-2017</c:v>
                </c:pt>
                <c:pt idx="6">
                  <c:v>3-2017</c:v>
                </c:pt>
                <c:pt idx="7">
                  <c:v>4-2017</c:v>
                </c:pt>
                <c:pt idx="8">
                  <c:v>1-2018</c:v>
                </c:pt>
                <c:pt idx="9">
                  <c:v>2-2018</c:v>
                </c:pt>
                <c:pt idx="10">
                  <c:v>3-2018</c:v>
                </c:pt>
                <c:pt idx="11">
                  <c:v>4-2018</c:v>
                </c:pt>
                <c:pt idx="12">
                  <c:v>1-2019</c:v>
                </c:pt>
                <c:pt idx="13">
                  <c:v>2-2019</c:v>
                </c:pt>
                <c:pt idx="14">
                  <c:v>3-2019</c:v>
                </c:pt>
                <c:pt idx="15">
                  <c:v>4-2019</c:v>
                </c:pt>
              </c:strCache>
            </c:strRef>
          </c:cat>
          <c:val>
            <c:numRef>
              <c:f>Hoja4!$B$31:$B$46</c:f>
              <c:numCache>
                <c:formatCode>0.00</c:formatCode>
                <c:ptCount val="16"/>
                <c:pt idx="0">
                  <c:v>5.8</c:v>
                </c:pt>
                <c:pt idx="1">
                  <c:v>4.5199999999999996</c:v>
                </c:pt>
                <c:pt idx="2">
                  <c:v>4.0199999999999996</c:v>
                </c:pt>
                <c:pt idx="3">
                  <c:v>4.42</c:v>
                </c:pt>
                <c:pt idx="4">
                  <c:v>5.65</c:v>
                </c:pt>
                <c:pt idx="5">
                  <c:v>5.74</c:v>
                </c:pt>
                <c:pt idx="6">
                  <c:v>4.43</c:v>
                </c:pt>
                <c:pt idx="7">
                  <c:v>4.51</c:v>
                </c:pt>
                <c:pt idx="8">
                  <c:v>5.78</c:v>
                </c:pt>
                <c:pt idx="9">
                  <c:v>4.9000000000000004</c:v>
                </c:pt>
                <c:pt idx="10">
                  <c:v>4.71</c:v>
                </c:pt>
                <c:pt idx="11">
                  <c:v>4.2699999999999996</c:v>
                </c:pt>
                <c:pt idx="12">
                  <c:v>6.04</c:v>
                </c:pt>
                <c:pt idx="13">
                  <c:v>4.8899999999999997</c:v>
                </c:pt>
                <c:pt idx="14">
                  <c:v>4.29</c:v>
                </c:pt>
                <c:pt idx="15">
                  <c:v>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C-4E27-A372-DAC2682487E6}"/>
            </c:ext>
          </c:extLst>
        </c:ser>
        <c:ser>
          <c:idx val="1"/>
          <c:order val="1"/>
          <c:tx>
            <c:strRef>
              <c:f>Hoja4!$C$30</c:f>
              <c:strCache>
                <c:ptCount val="1"/>
                <c:pt idx="0">
                  <c:v>Calculada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Hoja4!$A$31:$A$46</c:f>
              <c:strCache>
                <c:ptCount val="16"/>
                <c:pt idx="0">
                  <c:v>1-2016</c:v>
                </c:pt>
                <c:pt idx="1">
                  <c:v>2-2016</c:v>
                </c:pt>
                <c:pt idx="2">
                  <c:v>3-2016</c:v>
                </c:pt>
                <c:pt idx="3">
                  <c:v>4-2016</c:v>
                </c:pt>
                <c:pt idx="4">
                  <c:v>1-2017</c:v>
                </c:pt>
                <c:pt idx="5">
                  <c:v>2-2017</c:v>
                </c:pt>
                <c:pt idx="6">
                  <c:v>3-2017</c:v>
                </c:pt>
                <c:pt idx="7">
                  <c:v>4-2017</c:v>
                </c:pt>
                <c:pt idx="8">
                  <c:v>1-2018</c:v>
                </c:pt>
                <c:pt idx="9">
                  <c:v>2-2018</c:v>
                </c:pt>
                <c:pt idx="10">
                  <c:v>3-2018</c:v>
                </c:pt>
                <c:pt idx="11">
                  <c:v>4-2018</c:v>
                </c:pt>
                <c:pt idx="12">
                  <c:v>1-2019</c:v>
                </c:pt>
                <c:pt idx="13">
                  <c:v>2-2019</c:v>
                </c:pt>
                <c:pt idx="14">
                  <c:v>3-2019</c:v>
                </c:pt>
                <c:pt idx="15">
                  <c:v>4-2019</c:v>
                </c:pt>
              </c:strCache>
            </c:strRef>
          </c:cat>
          <c:val>
            <c:numRef>
              <c:f>Hoja4!$C$31:$C$46</c:f>
              <c:numCache>
                <c:formatCode>0.0</c:formatCode>
                <c:ptCount val="16"/>
                <c:pt idx="0">
                  <c:v>5.62</c:v>
                </c:pt>
                <c:pt idx="1">
                  <c:v>4.1399999999999997</c:v>
                </c:pt>
                <c:pt idx="2">
                  <c:v>3.84</c:v>
                </c:pt>
                <c:pt idx="3">
                  <c:v>3.88</c:v>
                </c:pt>
                <c:pt idx="4">
                  <c:v>5.07</c:v>
                </c:pt>
                <c:pt idx="5">
                  <c:v>5.4</c:v>
                </c:pt>
                <c:pt idx="6">
                  <c:v>4.0199999999999996</c:v>
                </c:pt>
                <c:pt idx="7">
                  <c:v>4.13</c:v>
                </c:pt>
                <c:pt idx="8">
                  <c:v>5.6</c:v>
                </c:pt>
                <c:pt idx="9">
                  <c:v>4.62</c:v>
                </c:pt>
                <c:pt idx="10">
                  <c:v>4.2</c:v>
                </c:pt>
                <c:pt idx="11">
                  <c:v>3.78</c:v>
                </c:pt>
                <c:pt idx="12">
                  <c:v>5.59</c:v>
                </c:pt>
                <c:pt idx="13">
                  <c:v>4.25</c:v>
                </c:pt>
                <c:pt idx="14">
                  <c:v>3.68</c:v>
                </c:pt>
                <c:pt idx="15">
                  <c:v>4.1900000000000004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C-4E27-A372-DAC268248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23056"/>
        <c:axId val="289823888"/>
      </c:lineChart>
      <c:catAx>
        <c:axId val="2898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289823888"/>
        <c:crosses val="autoZero"/>
        <c:auto val="1"/>
        <c:lblAlgn val="ctr"/>
        <c:lblOffset val="100"/>
        <c:noMultiLvlLbl val="0"/>
      </c:catAx>
      <c:valAx>
        <c:axId val="2898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2898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Error cuadrático 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266735725678485"/>
          <c:y val="0.14489090017952133"/>
          <c:w val="0.593607832846613"/>
          <c:h val="0.75564795131507645"/>
        </c:manualLayout>
      </c:layout>
      <c:lineChart>
        <c:grouping val="standard"/>
        <c:varyColors val="0"/>
        <c:ser>
          <c:idx val="0"/>
          <c:order val="0"/>
          <c:tx>
            <c:strRef>
              <c:f>metricas!$B$3</c:f>
              <c:strCache>
                <c:ptCount val="1"/>
                <c:pt idx="0">
                  <c:v>Random forest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metricas!$A$4:$A$7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metricas!$B$4:$B$7</c:f>
              <c:numCache>
                <c:formatCode>0.000</c:formatCode>
                <c:ptCount val="4"/>
                <c:pt idx="0">
                  <c:v>1.7999999999999999E-2</c:v>
                </c:pt>
                <c:pt idx="1">
                  <c:v>0.155</c:v>
                </c:pt>
                <c:pt idx="2">
                  <c:v>5.0999999999999997E-2</c:v>
                </c:pt>
                <c:pt idx="3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B-41E6-A04A-8988B7A4B88C}"/>
            </c:ext>
          </c:extLst>
        </c:ser>
        <c:ser>
          <c:idx val="1"/>
          <c:order val="1"/>
          <c:tx>
            <c:strRef>
              <c:f>metricas!$C$3</c:f>
              <c:strCache>
                <c:ptCount val="1"/>
                <c:pt idx="0">
                  <c:v>Xgboost Regressor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metricas!$A$4:$A$7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metricas!$C$4:$C$7</c:f>
              <c:numCache>
                <c:formatCode>0.000</c:formatCode>
                <c:ptCount val="4"/>
                <c:pt idx="0">
                  <c:v>1.7999999999999999E-2</c:v>
                </c:pt>
                <c:pt idx="1">
                  <c:v>0.14899999999999999</c:v>
                </c:pt>
                <c:pt idx="2">
                  <c:v>0.05</c:v>
                </c:pt>
                <c:pt idx="3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B-41E6-A04A-8988B7A4B88C}"/>
            </c:ext>
          </c:extLst>
        </c:ser>
        <c:ser>
          <c:idx val="2"/>
          <c:order val="2"/>
          <c:tx>
            <c:strRef>
              <c:f>metricas!$D$3</c:f>
              <c:strCache>
                <c:ptCount val="1"/>
                <c:pt idx="0">
                  <c:v>Gradient Boosting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metricas!$A$4:$A$7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metricas!$D$4:$D$7</c:f>
              <c:numCache>
                <c:formatCode>0.000</c:formatCode>
                <c:ptCount val="4"/>
                <c:pt idx="0">
                  <c:v>1.7999999999999999E-2</c:v>
                </c:pt>
                <c:pt idx="1">
                  <c:v>0.15</c:v>
                </c:pt>
                <c:pt idx="2">
                  <c:v>0.05</c:v>
                </c:pt>
                <c:pt idx="3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B-41E6-A04A-8988B7A4B8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2239216"/>
        <c:axId val="1542230064"/>
      </c:lineChart>
      <c:catAx>
        <c:axId val="15422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542230064"/>
        <c:crosses val="autoZero"/>
        <c:auto val="1"/>
        <c:lblAlgn val="ctr"/>
        <c:lblOffset val="100"/>
        <c:noMultiLvlLbl val="0"/>
      </c:catAx>
      <c:valAx>
        <c:axId val="15422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5422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8395350852692106E-2"/>
          <c:y val="0.2343320131046355"/>
          <c:w val="0.25003940998722707"/>
          <c:h val="0.4979522194199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absoluto Medio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metricas!$B$28</c:f>
              <c:strCache>
                <c:ptCount val="1"/>
                <c:pt idx="0">
                  <c:v>Random forest regressor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88-4D95-8181-F403856B3CB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88-4D95-8181-F403856B3C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metricas!$A$29:$A$32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metricas!$B$29:$B$32</c:f>
              <c:numCache>
                <c:formatCode>0.00</c:formatCode>
                <c:ptCount val="4"/>
                <c:pt idx="0">
                  <c:v>0.12</c:v>
                </c:pt>
                <c:pt idx="1">
                  <c:v>0.28000000000000003</c:v>
                </c:pt>
                <c:pt idx="2">
                  <c:v>0.18</c:v>
                </c:pt>
                <c:pt idx="3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A-4D94-B804-5AE2DDB51C0D}"/>
            </c:ext>
          </c:extLst>
        </c:ser>
        <c:ser>
          <c:idx val="1"/>
          <c:order val="1"/>
          <c:tx>
            <c:strRef>
              <c:f>metricas!$C$28</c:f>
              <c:strCache>
                <c:ptCount val="1"/>
                <c:pt idx="0">
                  <c:v>Xgboost Regressor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88-4D95-8181-F403856B3C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metricas!$A$29:$A$32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metricas!$C$29:$C$32</c:f>
              <c:numCache>
                <c:formatCode>0.00</c:formatCode>
                <c:ptCount val="4"/>
                <c:pt idx="0">
                  <c:v>0.12</c:v>
                </c:pt>
                <c:pt idx="1">
                  <c:v>0.28000000000000003</c:v>
                </c:pt>
                <c:pt idx="2">
                  <c:v>0.18</c:v>
                </c:pt>
                <c:pt idx="3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A-4D94-B804-5AE2DDB51C0D}"/>
            </c:ext>
          </c:extLst>
        </c:ser>
        <c:ser>
          <c:idx val="2"/>
          <c:order val="2"/>
          <c:tx>
            <c:strRef>
              <c:f>metricas!$D$28</c:f>
              <c:strCache>
                <c:ptCount val="1"/>
                <c:pt idx="0">
                  <c:v>Gradient Boosting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metricas!$A$29:$A$32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metricas!$D$29:$D$32</c:f>
              <c:numCache>
                <c:formatCode>0.00</c:formatCode>
                <c:ptCount val="4"/>
                <c:pt idx="0">
                  <c:v>0.12</c:v>
                </c:pt>
                <c:pt idx="1">
                  <c:v>0.28000000000000003</c:v>
                </c:pt>
                <c:pt idx="2">
                  <c:v>0.18</c:v>
                </c:pt>
                <c:pt idx="3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A-4D94-B804-5AE2DDB51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143216"/>
        <c:axId val="1076141552"/>
      </c:lineChart>
      <c:catAx>
        <c:axId val="10761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076141552"/>
        <c:crosses val="autoZero"/>
        <c:auto val="1"/>
        <c:lblAlgn val="ctr"/>
        <c:lblOffset val="100"/>
        <c:noMultiLvlLbl val="0"/>
      </c:catAx>
      <c:valAx>
        <c:axId val="10761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076143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272928</xdr:colOff>
      <xdr:row>5</xdr:row>
      <xdr:rowOff>12731</xdr:rowOff>
    </xdr:from>
    <xdr:to>
      <xdr:col>13</xdr:col>
      <xdr:colOff>331544</xdr:colOff>
      <xdr:row>24</xdr:row>
      <xdr:rowOff>131427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558678</xdr:colOff>
      <xdr:row>5</xdr:row>
      <xdr:rowOff>107980</xdr:rowOff>
    </xdr:from>
    <xdr:to>
      <xdr:col>13</xdr:col>
      <xdr:colOff>617294</xdr:colOff>
      <xdr:row>25</xdr:row>
      <xdr:rowOff>36176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123825</xdr:rowOff>
    </xdr:from>
    <xdr:to>
      <xdr:col>6</xdr:col>
      <xdr:colOff>0</xdr:colOff>
      <xdr:row>34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</xdr:colOff>
      <xdr:row>21</xdr:row>
      <xdr:rowOff>28575</xdr:rowOff>
    </xdr:from>
    <xdr:to>
      <xdr:col>13</xdr:col>
      <xdr:colOff>23812</xdr:colOff>
      <xdr:row>35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272928</xdr:colOff>
      <xdr:row>5</xdr:row>
      <xdr:rowOff>12731</xdr:rowOff>
    </xdr:from>
    <xdr:to>
      <xdr:col>13</xdr:col>
      <xdr:colOff>331544</xdr:colOff>
      <xdr:row>24</xdr:row>
      <xdr:rowOff>131427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558678</xdr:colOff>
      <xdr:row>5</xdr:row>
      <xdr:rowOff>107980</xdr:rowOff>
    </xdr:from>
    <xdr:to>
      <xdr:col>13</xdr:col>
      <xdr:colOff>617294</xdr:colOff>
      <xdr:row>25</xdr:row>
      <xdr:rowOff>36176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558678</xdr:colOff>
      <xdr:row>5</xdr:row>
      <xdr:rowOff>107981</xdr:rowOff>
    </xdr:from>
    <xdr:to>
      <xdr:col>15</xdr:col>
      <xdr:colOff>19050</xdr:colOff>
      <xdr:row>24</xdr:row>
      <xdr:rowOff>123826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103438</xdr:colOff>
      <xdr:row>4</xdr:row>
      <xdr:rowOff>162959</xdr:rowOff>
    </xdr:from>
    <xdr:to>
      <xdr:col>13</xdr:col>
      <xdr:colOff>526676</xdr:colOff>
      <xdr:row>23</xdr:row>
      <xdr:rowOff>145677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9523</xdr:colOff>
      <xdr:row>0</xdr:row>
      <xdr:rowOff>166686</xdr:rowOff>
    </xdr:from>
    <xdr:to>
      <xdr:col>24</xdr:col>
      <xdr:colOff>504824</xdr:colOff>
      <xdr:row>25</xdr:row>
      <xdr:rowOff>120926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442911</xdr:colOff>
      <xdr:row>31</xdr:row>
      <xdr:rowOff>119062</xdr:rowOff>
    </xdr:from>
    <xdr:to>
      <xdr:col>12</xdr:col>
      <xdr:colOff>314324</xdr:colOff>
      <xdr:row>47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346823</xdr:colOff>
      <xdr:row>0</xdr:row>
      <xdr:rowOff>91109</xdr:rowOff>
    </xdr:from>
    <xdr:to>
      <xdr:col>9</xdr:col>
      <xdr:colOff>679174</xdr:colOff>
      <xdr:row>15</xdr:row>
      <xdr:rowOff>16565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11716</xdr:colOff>
      <xdr:row>23</xdr:row>
      <xdr:rowOff>14372</xdr:rowOff>
    </xdr:from>
    <xdr:to>
      <xdr:col>11</xdr:col>
      <xdr:colOff>119854</xdr:colOff>
      <xdr:row>35</xdr:row>
      <xdr:rowOff>120828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352985</xdr:colOff>
      <xdr:row>42</xdr:row>
      <xdr:rowOff>108698</xdr:rowOff>
    </xdr:from>
    <xdr:to>
      <xdr:col>9</xdr:col>
      <xdr:colOff>672353</xdr:colOff>
      <xdr:row>53</xdr:row>
      <xdr:rowOff>156882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593351</xdr:colOff>
      <xdr:row>62</xdr:row>
      <xdr:rowOff>190499</xdr:rowOff>
    </xdr:from>
    <xdr:to>
      <xdr:col>10</xdr:col>
      <xdr:colOff>372717</xdr:colOff>
      <xdr:row>74</xdr:row>
      <xdr:rowOff>82826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745190</xdr:colOff>
      <xdr:row>42</xdr:row>
      <xdr:rowOff>73959</xdr:rowOff>
    </xdr:from>
    <xdr:to>
      <xdr:col>15</xdr:col>
      <xdr:colOff>488674</xdr:colOff>
      <xdr:row>53</xdr:row>
      <xdr:rowOff>49696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375397</xdr:colOff>
      <xdr:row>79</xdr:row>
      <xdr:rowOff>174812</xdr:rowOff>
    </xdr:from>
    <xdr:to>
      <xdr:col>9</xdr:col>
      <xdr:colOff>448235</xdr:colOff>
      <xdr:row>95</xdr:row>
      <xdr:rowOff>22411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717177</xdr:colOff>
      <xdr:row>0</xdr:row>
      <xdr:rowOff>89297</xdr:rowOff>
    </xdr:from>
    <xdr:to>
      <xdr:col>15</xdr:col>
      <xdr:colOff>1</xdr:colOff>
      <xdr:row>15</xdr:row>
      <xdr:rowOff>41413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0</xdr:row>
      <xdr:rowOff>190499</xdr:rowOff>
    </xdr:from>
    <xdr:to>
      <xdr:col>12</xdr:col>
      <xdr:colOff>390524</xdr:colOff>
      <xdr:row>17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58615</xdr:colOff>
      <xdr:row>4</xdr:row>
      <xdr:rowOff>185371</xdr:rowOff>
    </xdr:from>
    <xdr:to>
      <xdr:col>13</xdr:col>
      <xdr:colOff>117231</xdr:colOff>
      <xdr:row>24</xdr:row>
      <xdr:rowOff>113567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E1" zoomScaleNormal="100" workbookViewId="0">
      <selection activeCell="C1" sqref="C1"/>
    </sheetView>
  </sheetViews>
  <sheetFormatPr baseColWidth="10" defaultRowHeight="15" x14ac:dyDescent="0.25"/>
  <cols>
    <col min="3" max="3" width="17.5703125" customWidth="1"/>
    <col min="4" max="4" width="21.140625" customWidth="1"/>
  </cols>
  <sheetData>
    <row r="1" spans="1:5" x14ac:dyDescent="0.25">
      <c r="A1" t="s">
        <v>2</v>
      </c>
      <c r="B1" t="s">
        <v>3</v>
      </c>
      <c r="C1" t="s">
        <v>0</v>
      </c>
      <c r="D1" t="s">
        <v>1</v>
      </c>
      <c r="E1" s="4" t="s">
        <v>28</v>
      </c>
    </row>
    <row r="2" spans="1:5" x14ac:dyDescent="0.25">
      <c r="A2" s="33">
        <v>2016</v>
      </c>
      <c r="B2" s="1" t="s">
        <v>4</v>
      </c>
      <c r="C2" s="2">
        <v>5.62</v>
      </c>
      <c r="D2" s="2">
        <v>5.8</v>
      </c>
      <c r="E2" s="2">
        <f>D2-C2</f>
        <v>0.17999999999999972</v>
      </c>
    </row>
    <row r="3" spans="1:5" x14ac:dyDescent="0.25">
      <c r="A3" s="33"/>
      <c r="B3" s="1" t="s">
        <v>8</v>
      </c>
      <c r="C3" s="2">
        <v>4.1399999999999997</v>
      </c>
      <c r="D3" s="2">
        <v>4.5199999999999996</v>
      </c>
      <c r="E3" s="2">
        <f t="shared" ref="E3:E25" si="0">D3-C3</f>
        <v>0.37999999999999989</v>
      </c>
    </row>
    <row r="4" spans="1:5" x14ac:dyDescent="0.25">
      <c r="A4" s="33"/>
      <c r="B4" s="1" t="s">
        <v>10</v>
      </c>
      <c r="C4" s="2">
        <v>3.84</v>
      </c>
      <c r="D4" s="2">
        <v>4.0199999999999996</v>
      </c>
      <c r="E4" s="2">
        <f t="shared" si="0"/>
        <v>0.17999999999999972</v>
      </c>
    </row>
    <row r="5" spans="1:5" x14ac:dyDescent="0.25">
      <c r="A5" s="33"/>
      <c r="B5" s="1" t="s">
        <v>11</v>
      </c>
      <c r="C5" s="2">
        <v>3.88</v>
      </c>
      <c r="D5" s="2">
        <v>4.42</v>
      </c>
      <c r="E5" s="2">
        <f t="shared" si="0"/>
        <v>0.54</v>
      </c>
    </row>
    <row r="6" spans="1:5" x14ac:dyDescent="0.25">
      <c r="A6" s="33">
        <v>2017</v>
      </c>
      <c r="B6" s="1" t="s">
        <v>5</v>
      </c>
      <c r="C6" s="2">
        <v>5.07</v>
      </c>
      <c r="D6" s="2">
        <v>5.65</v>
      </c>
      <c r="E6" s="2">
        <f t="shared" si="0"/>
        <v>0.58000000000000007</v>
      </c>
    </row>
    <row r="7" spans="1:5" x14ac:dyDescent="0.25">
      <c r="A7" s="33"/>
      <c r="B7" s="1" t="s">
        <v>9</v>
      </c>
      <c r="C7" s="2">
        <v>5.4</v>
      </c>
      <c r="D7" s="2">
        <v>5.74</v>
      </c>
      <c r="E7" s="2">
        <f t="shared" si="0"/>
        <v>0.33999999999999986</v>
      </c>
    </row>
    <row r="8" spans="1:5" x14ac:dyDescent="0.25">
      <c r="A8" s="33"/>
      <c r="B8" s="1" t="s">
        <v>12</v>
      </c>
      <c r="C8" s="2">
        <v>4.0199999999999996</v>
      </c>
      <c r="D8" s="2">
        <v>4.43</v>
      </c>
      <c r="E8" s="2">
        <f t="shared" si="0"/>
        <v>0.41000000000000014</v>
      </c>
    </row>
    <row r="9" spans="1:5" x14ac:dyDescent="0.25">
      <c r="A9" s="33"/>
      <c r="B9" s="1" t="s">
        <v>13</v>
      </c>
      <c r="C9" s="2">
        <v>4.13</v>
      </c>
      <c r="D9" s="2">
        <v>4.51</v>
      </c>
      <c r="E9" s="2">
        <f t="shared" si="0"/>
        <v>0.37999999999999989</v>
      </c>
    </row>
    <row r="10" spans="1:5" x14ac:dyDescent="0.25">
      <c r="A10" s="33">
        <v>2018</v>
      </c>
      <c r="B10" s="1" t="s">
        <v>6</v>
      </c>
      <c r="C10" s="2">
        <v>5.6</v>
      </c>
      <c r="D10" s="2">
        <v>5.78</v>
      </c>
      <c r="E10" s="2">
        <f t="shared" si="0"/>
        <v>0.1800000000000006</v>
      </c>
    </row>
    <row r="11" spans="1:5" x14ac:dyDescent="0.25">
      <c r="A11" s="33">
        <v>2018</v>
      </c>
      <c r="B11" s="1" t="s">
        <v>14</v>
      </c>
      <c r="C11" s="2">
        <v>4.62</v>
      </c>
      <c r="D11" s="2">
        <v>4.9000000000000004</v>
      </c>
      <c r="E11" s="2">
        <f t="shared" si="0"/>
        <v>0.28000000000000025</v>
      </c>
    </row>
    <row r="12" spans="1:5" x14ac:dyDescent="0.25">
      <c r="A12" s="33">
        <v>2018</v>
      </c>
      <c r="B12" s="1" t="s">
        <v>15</v>
      </c>
      <c r="C12" s="2">
        <v>4.2</v>
      </c>
      <c r="D12" s="2">
        <v>4.71</v>
      </c>
      <c r="E12" s="2">
        <f t="shared" si="0"/>
        <v>0.50999999999999979</v>
      </c>
    </row>
    <row r="13" spans="1:5" x14ac:dyDescent="0.25">
      <c r="A13" s="33">
        <v>2018</v>
      </c>
      <c r="B13" s="1" t="s">
        <v>16</v>
      </c>
      <c r="C13" s="2">
        <v>3.78</v>
      </c>
      <c r="D13" s="2">
        <v>4.2699999999999996</v>
      </c>
      <c r="E13" s="2">
        <f t="shared" si="0"/>
        <v>0.48999999999999977</v>
      </c>
    </row>
    <row r="14" spans="1:5" x14ac:dyDescent="0.25">
      <c r="A14" s="33">
        <v>2019</v>
      </c>
      <c r="B14" s="1" t="s">
        <v>7</v>
      </c>
      <c r="C14" s="2">
        <v>5.59</v>
      </c>
      <c r="D14" s="2">
        <v>6.04</v>
      </c>
      <c r="E14" s="2">
        <f t="shared" si="0"/>
        <v>0.45000000000000018</v>
      </c>
    </row>
    <row r="15" spans="1:5" x14ac:dyDescent="0.25">
      <c r="A15" s="33">
        <v>2019</v>
      </c>
      <c r="B15" s="1" t="s">
        <v>17</v>
      </c>
      <c r="C15" s="2">
        <v>4.25</v>
      </c>
      <c r="D15" s="2">
        <v>4.8899999999999997</v>
      </c>
      <c r="E15" s="2">
        <f t="shared" si="0"/>
        <v>0.63999999999999968</v>
      </c>
    </row>
    <row r="16" spans="1:5" x14ac:dyDescent="0.25">
      <c r="A16" s="33">
        <v>2019</v>
      </c>
      <c r="B16" s="1" t="s">
        <v>18</v>
      </c>
      <c r="C16" s="2">
        <v>3.68</v>
      </c>
      <c r="D16" s="2">
        <v>4.29</v>
      </c>
      <c r="E16" s="2">
        <f t="shared" si="0"/>
        <v>0.60999999999999988</v>
      </c>
    </row>
    <row r="17" spans="1:5" x14ac:dyDescent="0.25">
      <c r="A17" s="33">
        <v>2019</v>
      </c>
      <c r="B17" s="1" t="s">
        <v>19</v>
      </c>
      <c r="C17" s="2">
        <v>4.1900000000000004</v>
      </c>
      <c r="D17" s="2">
        <v>4.83</v>
      </c>
      <c r="E17" s="2">
        <f t="shared" si="0"/>
        <v>0.63999999999999968</v>
      </c>
    </row>
    <row r="18" spans="1:5" x14ac:dyDescent="0.25">
      <c r="A18" s="33">
        <v>2020</v>
      </c>
      <c r="B18" s="1" t="s">
        <v>20</v>
      </c>
      <c r="C18" s="2">
        <v>3.76</v>
      </c>
      <c r="D18" s="2">
        <v>5.84</v>
      </c>
      <c r="E18" s="2">
        <f t="shared" si="0"/>
        <v>2.08</v>
      </c>
    </row>
    <row r="19" spans="1:5" x14ac:dyDescent="0.25">
      <c r="A19" s="33">
        <v>2020</v>
      </c>
      <c r="B19" s="1" t="s">
        <v>21</v>
      </c>
      <c r="C19" s="2">
        <v>4.25</v>
      </c>
      <c r="D19" s="2">
        <v>8.36</v>
      </c>
      <c r="E19" s="3">
        <f t="shared" si="0"/>
        <v>4.1099999999999994</v>
      </c>
    </row>
    <row r="20" spans="1:5" x14ac:dyDescent="0.25">
      <c r="A20" s="33">
        <v>2020</v>
      </c>
      <c r="B20" s="1" t="s">
        <v>22</v>
      </c>
      <c r="C20" s="2">
        <v>3.64</v>
      </c>
      <c r="D20" s="2">
        <v>10.76</v>
      </c>
      <c r="E20" s="3">
        <f t="shared" si="0"/>
        <v>7.1199999999999992</v>
      </c>
    </row>
    <row r="21" spans="1:5" x14ac:dyDescent="0.25">
      <c r="A21" s="33">
        <v>2020</v>
      </c>
      <c r="B21" s="1" t="s">
        <v>24</v>
      </c>
      <c r="C21" s="2">
        <v>4</v>
      </c>
      <c r="D21" s="2">
        <v>8.3800000000000008</v>
      </c>
      <c r="E21" s="3">
        <f t="shared" si="0"/>
        <v>4.3800000000000008</v>
      </c>
    </row>
    <row r="22" spans="1:5" ht="14.25" customHeight="1" x14ac:dyDescent="0.25">
      <c r="A22" s="33">
        <v>2021</v>
      </c>
      <c r="B22" s="1" t="s">
        <v>23</v>
      </c>
      <c r="C22" s="2">
        <v>3.76</v>
      </c>
      <c r="D22" s="2">
        <v>8.68</v>
      </c>
      <c r="E22" s="3">
        <f t="shared" si="0"/>
        <v>4.92</v>
      </c>
    </row>
    <row r="23" spans="1:5" x14ac:dyDescent="0.25">
      <c r="A23" s="33">
        <v>2021</v>
      </c>
      <c r="B23" s="1" t="s">
        <v>25</v>
      </c>
      <c r="C23" s="2">
        <v>4.25</v>
      </c>
      <c r="D23" s="2">
        <v>7.62</v>
      </c>
      <c r="E23" s="3">
        <f t="shared" si="0"/>
        <v>3.37</v>
      </c>
    </row>
    <row r="24" spans="1:5" x14ac:dyDescent="0.25">
      <c r="A24" s="33">
        <v>2021</v>
      </c>
      <c r="B24" s="1" t="s">
        <v>26</v>
      </c>
      <c r="C24" s="2">
        <v>2.8</v>
      </c>
      <c r="D24" s="2">
        <v>6.28</v>
      </c>
      <c r="E24" s="3">
        <f t="shared" si="0"/>
        <v>3.4800000000000004</v>
      </c>
    </row>
    <row r="25" spans="1:5" x14ac:dyDescent="0.25">
      <c r="A25" s="33">
        <v>2021</v>
      </c>
      <c r="B25" s="1" t="s">
        <v>27</v>
      </c>
      <c r="C25" s="2">
        <v>4.3</v>
      </c>
      <c r="D25" s="2">
        <v>5.17</v>
      </c>
      <c r="E25" s="3">
        <f t="shared" si="0"/>
        <v>0.87000000000000011</v>
      </c>
    </row>
    <row r="26" spans="1:5" x14ac:dyDescent="0.25">
      <c r="C26" s="2"/>
      <c r="D26" s="2"/>
    </row>
  </sheetData>
  <autoFilter ref="A1:D1"/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D2" sqref="D2:D5"/>
    </sheetView>
  </sheetViews>
  <sheetFormatPr baseColWidth="10" defaultRowHeight="15" x14ac:dyDescent="0.25"/>
  <cols>
    <col min="3" max="3" width="17.5703125" customWidth="1"/>
    <col min="4" max="4" width="21.140625" customWidth="1"/>
  </cols>
  <sheetData>
    <row r="1" spans="1:5" x14ac:dyDescent="0.25">
      <c r="A1" t="s">
        <v>2</v>
      </c>
      <c r="B1" t="s">
        <v>3</v>
      </c>
      <c r="C1" t="s">
        <v>43</v>
      </c>
      <c r="D1" t="s">
        <v>45</v>
      </c>
      <c r="E1" s="4" t="s">
        <v>28</v>
      </c>
    </row>
    <row r="2" spans="1:5" x14ac:dyDescent="0.25">
      <c r="A2" s="33">
        <v>2016</v>
      </c>
      <c r="B2" s="1" t="s">
        <v>4</v>
      </c>
      <c r="C2" s="2">
        <v>5.62</v>
      </c>
      <c r="D2" s="2">
        <v>5.49</v>
      </c>
      <c r="E2" s="2">
        <f>D2-C2</f>
        <v>-0.12999999999999989</v>
      </c>
    </row>
    <row r="3" spans="1:5" x14ac:dyDescent="0.25">
      <c r="A3" s="33"/>
      <c r="B3" s="1" t="s">
        <v>8</v>
      </c>
      <c r="C3" s="2">
        <v>4.1399999999999997</v>
      </c>
      <c r="D3" s="2">
        <v>4.5599999999999996</v>
      </c>
      <c r="E3" s="2">
        <f t="shared" ref="E3:E25" si="0">D3-C3</f>
        <v>0.41999999999999993</v>
      </c>
    </row>
    <row r="4" spans="1:5" x14ac:dyDescent="0.25">
      <c r="A4" s="33"/>
      <c r="B4" s="1" t="s">
        <v>10</v>
      </c>
      <c r="C4" s="2">
        <v>3.84</v>
      </c>
      <c r="D4" s="2">
        <v>3.91</v>
      </c>
      <c r="E4" s="2">
        <f t="shared" si="0"/>
        <v>7.0000000000000284E-2</v>
      </c>
    </row>
    <row r="5" spans="1:5" x14ac:dyDescent="0.25">
      <c r="A5" s="33"/>
      <c r="B5" s="1" t="s">
        <v>11</v>
      </c>
      <c r="C5" s="2">
        <v>3.88</v>
      </c>
      <c r="D5" s="2">
        <v>3.97</v>
      </c>
      <c r="E5" s="2">
        <f t="shared" si="0"/>
        <v>9.0000000000000302E-2</v>
      </c>
    </row>
    <row r="6" spans="1:5" x14ac:dyDescent="0.25">
      <c r="A6" s="33">
        <v>2017</v>
      </c>
      <c r="B6" s="1" t="s">
        <v>5</v>
      </c>
      <c r="C6" s="2">
        <v>5.07</v>
      </c>
      <c r="D6" s="2">
        <v>5.49</v>
      </c>
      <c r="E6" s="2">
        <f t="shared" si="0"/>
        <v>0.41999999999999993</v>
      </c>
    </row>
    <row r="7" spans="1:5" x14ac:dyDescent="0.25">
      <c r="A7" s="33"/>
      <c r="B7" s="1" t="s">
        <v>9</v>
      </c>
      <c r="C7" s="2">
        <v>5.4</v>
      </c>
      <c r="D7" s="2">
        <v>4.57</v>
      </c>
      <c r="E7" s="2">
        <f t="shared" si="0"/>
        <v>-0.83000000000000007</v>
      </c>
    </row>
    <row r="8" spans="1:5" x14ac:dyDescent="0.25">
      <c r="A8" s="33"/>
      <c r="B8" s="1" t="s">
        <v>12</v>
      </c>
      <c r="C8" s="2">
        <v>4.0199999999999996</v>
      </c>
      <c r="D8" s="2">
        <v>3.91</v>
      </c>
      <c r="E8" s="2">
        <f t="shared" si="0"/>
        <v>-0.10999999999999943</v>
      </c>
    </row>
    <row r="9" spans="1:5" x14ac:dyDescent="0.25">
      <c r="A9" s="33"/>
      <c r="B9" s="1" t="s">
        <v>13</v>
      </c>
      <c r="C9" s="2">
        <v>4.13</v>
      </c>
      <c r="D9" s="2">
        <v>4</v>
      </c>
      <c r="E9" s="2">
        <f t="shared" si="0"/>
        <v>-0.12999999999999989</v>
      </c>
    </row>
    <row r="10" spans="1:5" x14ac:dyDescent="0.25">
      <c r="A10" s="33">
        <v>2018</v>
      </c>
      <c r="B10" s="1" t="s">
        <v>6</v>
      </c>
      <c r="C10" s="2">
        <v>5.6</v>
      </c>
      <c r="D10" s="2">
        <v>5.54</v>
      </c>
      <c r="E10" s="2">
        <f t="shared" si="0"/>
        <v>-5.9999999999999609E-2</v>
      </c>
    </row>
    <row r="11" spans="1:5" x14ac:dyDescent="0.25">
      <c r="A11" s="33">
        <v>2018</v>
      </c>
      <c r="B11" s="1" t="s">
        <v>14</v>
      </c>
      <c r="C11" s="2">
        <v>4.62</v>
      </c>
      <c r="D11" s="2">
        <v>4.55</v>
      </c>
      <c r="E11" s="2">
        <f t="shared" si="0"/>
        <v>-7.0000000000000284E-2</v>
      </c>
    </row>
    <row r="12" spans="1:5" x14ac:dyDescent="0.25">
      <c r="A12" s="33">
        <v>2018</v>
      </c>
      <c r="B12" s="1" t="s">
        <v>15</v>
      </c>
      <c r="C12" s="2">
        <v>4.2</v>
      </c>
      <c r="D12" s="2">
        <v>3.91</v>
      </c>
      <c r="E12" s="2">
        <f t="shared" si="0"/>
        <v>-0.29000000000000004</v>
      </c>
    </row>
    <row r="13" spans="1:5" x14ac:dyDescent="0.25">
      <c r="A13" s="33">
        <v>2018</v>
      </c>
      <c r="B13" s="1" t="s">
        <v>16</v>
      </c>
      <c r="C13" s="2">
        <v>3.78</v>
      </c>
      <c r="D13" s="2">
        <v>3.97</v>
      </c>
      <c r="E13" s="2">
        <f t="shared" si="0"/>
        <v>0.19000000000000039</v>
      </c>
    </row>
    <row r="14" spans="1:5" x14ac:dyDescent="0.25">
      <c r="A14" s="33">
        <v>2019</v>
      </c>
      <c r="B14" s="1" t="s">
        <v>7</v>
      </c>
      <c r="C14" s="2">
        <v>5.59</v>
      </c>
      <c r="D14" s="2">
        <v>5.54</v>
      </c>
      <c r="E14" s="2">
        <f t="shared" si="0"/>
        <v>-4.9999999999999822E-2</v>
      </c>
    </row>
    <row r="15" spans="1:5" x14ac:dyDescent="0.25">
      <c r="A15" s="33">
        <v>2019</v>
      </c>
      <c r="B15" s="1" t="s">
        <v>17</v>
      </c>
      <c r="C15" s="2">
        <v>4.25</v>
      </c>
      <c r="D15" s="2">
        <v>4.47</v>
      </c>
      <c r="E15" s="2">
        <f t="shared" si="0"/>
        <v>0.21999999999999975</v>
      </c>
    </row>
    <row r="16" spans="1:5" x14ac:dyDescent="0.25">
      <c r="A16" s="33">
        <v>2019</v>
      </c>
      <c r="B16" s="1" t="s">
        <v>18</v>
      </c>
      <c r="C16" s="2">
        <v>3.68</v>
      </c>
      <c r="D16" s="2">
        <v>3.85</v>
      </c>
      <c r="E16" s="2">
        <f t="shared" si="0"/>
        <v>0.16999999999999993</v>
      </c>
    </row>
    <row r="17" spans="1:5" x14ac:dyDescent="0.25">
      <c r="A17" s="33">
        <v>2019</v>
      </c>
      <c r="B17" s="1" t="s">
        <v>19</v>
      </c>
      <c r="C17" s="2">
        <v>4.1900000000000004</v>
      </c>
      <c r="D17" s="2">
        <v>3.97</v>
      </c>
      <c r="E17" s="2">
        <f t="shared" si="0"/>
        <v>-0.2200000000000002</v>
      </c>
    </row>
    <row r="18" spans="1:5" x14ac:dyDescent="0.25">
      <c r="A18" s="33">
        <v>2020</v>
      </c>
      <c r="B18" s="1" t="s">
        <v>20</v>
      </c>
      <c r="C18" s="2"/>
      <c r="D18" s="2">
        <v>5.59</v>
      </c>
      <c r="E18" s="2">
        <f t="shared" si="0"/>
        <v>5.59</v>
      </c>
    </row>
    <row r="19" spans="1:5" x14ac:dyDescent="0.25">
      <c r="A19" s="33">
        <v>2020</v>
      </c>
      <c r="B19" s="1" t="s">
        <v>21</v>
      </c>
      <c r="C19" s="2"/>
      <c r="D19" s="2">
        <v>4.25</v>
      </c>
      <c r="E19" s="3">
        <f t="shared" si="0"/>
        <v>4.25</v>
      </c>
    </row>
    <row r="20" spans="1:5" x14ac:dyDescent="0.25">
      <c r="A20" s="33">
        <v>2020</v>
      </c>
      <c r="B20" s="1" t="s">
        <v>22</v>
      </c>
      <c r="C20" s="2"/>
      <c r="D20" s="2">
        <v>3.69</v>
      </c>
      <c r="E20" s="3">
        <f t="shared" si="0"/>
        <v>3.69</v>
      </c>
    </row>
    <row r="21" spans="1:5" x14ac:dyDescent="0.25">
      <c r="A21" s="33">
        <v>2020</v>
      </c>
      <c r="B21" s="1" t="s">
        <v>24</v>
      </c>
      <c r="C21" s="2"/>
      <c r="D21" s="2">
        <v>4.1900000000000004</v>
      </c>
      <c r="E21" s="3">
        <f t="shared" si="0"/>
        <v>4.1900000000000004</v>
      </c>
    </row>
    <row r="22" spans="1:5" ht="14.25" customHeight="1" x14ac:dyDescent="0.25">
      <c r="A22" s="33">
        <v>2021</v>
      </c>
      <c r="B22" s="1" t="s">
        <v>23</v>
      </c>
      <c r="C22" s="2"/>
      <c r="D22" s="2">
        <v>5.59</v>
      </c>
      <c r="E22" s="3">
        <f t="shared" si="0"/>
        <v>5.59</v>
      </c>
    </row>
    <row r="23" spans="1:5" x14ac:dyDescent="0.25">
      <c r="A23" s="33">
        <v>2021</v>
      </c>
      <c r="B23" s="1" t="s">
        <v>25</v>
      </c>
      <c r="C23" s="2"/>
      <c r="D23" s="2">
        <v>4.25</v>
      </c>
      <c r="E23" s="3">
        <f t="shared" si="0"/>
        <v>4.25</v>
      </c>
    </row>
    <row r="24" spans="1:5" x14ac:dyDescent="0.25">
      <c r="A24" s="33">
        <v>2021</v>
      </c>
      <c r="B24" s="1" t="s">
        <v>26</v>
      </c>
      <c r="C24" s="2"/>
      <c r="D24" s="2">
        <v>3.69</v>
      </c>
      <c r="E24" s="3">
        <f t="shared" si="0"/>
        <v>3.69</v>
      </c>
    </row>
    <row r="25" spans="1:5" x14ac:dyDescent="0.25">
      <c r="A25" s="33">
        <v>2021</v>
      </c>
      <c r="B25" s="1" t="s">
        <v>27</v>
      </c>
      <c r="C25" s="8"/>
      <c r="D25" s="8">
        <v>4.1900000000000004</v>
      </c>
      <c r="E25" s="3">
        <f t="shared" si="0"/>
        <v>4.1900000000000004</v>
      </c>
    </row>
    <row r="26" spans="1:5" x14ac:dyDescent="0.25">
      <c r="C26" s="2"/>
      <c r="D26" s="2"/>
    </row>
  </sheetData>
  <autoFilter ref="A1:D1"/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tabSelected="1" workbookViewId="0">
      <selection activeCell="H33" sqref="H33"/>
    </sheetView>
  </sheetViews>
  <sheetFormatPr baseColWidth="10" defaultRowHeight="15" x14ac:dyDescent="0.25"/>
  <cols>
    <col min="1" max="1" width="12" customWidth="1"/>
    <col min="2" max="2" width="15.140625" customWidth="1"/>
    <col min="3" max="3" width="13.42578125" customWidth="1"/>
  </cols>
  <sheetData>
    <row r="1" spans="2:9" x14ac:dyDescent="0.25">
      <c r="B1" s="10" t="s">
        <v>62</v>
      </c>
      <c r="C1" s="10"/>
      <c r="D1" s="10"/>
      <c r="E1" s="10"/>
      <c r="F1" s="10"/>
      <c r="G1" s="10"/>
      <c r="H1" s="10"/>
      <c r="I1" s="10"/>
    </row>
    <row r="2" spans="2:9" x14ac:dyDescent="0.25">
      <c r="B2" s="35" t="s">
        <v>58</v>
      </c>
      <c r="C2" s="35"/>
      <c r="D2" s="35" t="s">
        <v>59</v>
      </c>
      <c r="E2" s="35"/>
      <c r="F2" s="35" t="s">
        <v>60</v>
      </c>
      <c r="G2" s="35"/>
      <c r="H2" s="35" t="s">
        <v>61</v>
      </c>
      <c r="I2" s="35"/>
    </row>
    <row r="3" spans="2:9" x14ac:dyDescent="0.25">
      <c r="B3" s="11" t="s">
        <v>56</v>
      </c>
      <c r="C3" s="11" t="s">
        <v>57</v>
      </c>
      <c r="D3" s="11" t="s">
        <v>56</v>
      </c>
      <c r="E3" s="11" t="s">
        <v>57</v>
      </c>
      <c r="F3" s="11" t="s">
        <v>56</v>
      </c>
      <c r="G3" s="11" t="s">
        <v>57</v>
      </c>
      <c r="H3" s="11" t="s">
        <v>56</v>
      </c>
      <c r="I3" s="11" t="s">
        <v>57</v>
      </c>
    </row>
    <row r="4" spans="2:9" x14ac:dyDescent="0.25">
      <c r="B4" s="11" t="s">
        <v>63</v>
      </c>
      <c r="C4" s="12">
        <v>0.1089</v>
      </c>
      <c r="D4" s="11" t="s">
        <v>68</v>
      </c>
      <c r="E4" s="12">
        <v>5.16E-2</v>
      </c>
      <c r="F4" s="11" t="s">
        <v>69</v>
      </c>
      <c r="G4" s="12">
        <v>8.6099999999999996E-2</v>
      </c>
      <c r="H4" s="11" t="s">
        <v>68</v>
      </c>
      <c r="I4" s="12">
        <v>5.74E-2</v>
      </c>
    </row>
    <row r="5" spans="2:9" x14ac:dyDescent="0.25">
      <c r="B5" s="11" t="s">
        <v>64</v>
      </c>
      <c r="C5" s="12">
        <v>8.6099999999999996E-2</v>
      </c>
      <c r="D5" s="11" t="s">
        <v>69</v>
      </c>
      <c r="E5" s="12">
        <v>4.87E-2</v>
      </c>
      <c r="F5" s="11" t="s">
        <v>73</v>
      </c>
      <c r="G5" s="12">
        <v>5.1400000000000001E-2</v>
      </c>
      <c r="H5" s="11" t="s">
        <v>71</v>
      </c>
      <c r="I5" s="12">
        <v>4.6100000000000002E-2</v>
      </c>
    </row>
    <row r="6" spans="2:9" x14ac:dyDescent="0.25">
      <c r="B6" s="11" t="s">
        <v>65</v>
      </c>
      <c r="C6" s="12">
        <v>7.9200000000000007E-2</v>
      </c>
      <c r="D6" s="11" t="s">
        <v>70</v>
      </c>
      <c r="E6" s="12">
        <v>4.2999999999999997E-2</v>
      </c>
      <c r="F6" s="11" t="s">
        <v>67</v>
      </c>
      <c r="G6" s="12">
        <v>5.0099999999999999E-2</v>
      </c>
      <c r="H6" s="11" t="s">
        <v>70</v>
      </c>
      <c r="I6" s="12">
        <v>4.36E-2</v>
      </c>
    </row>
    <row r="7" spans="2:9" x14ac:dyDescent="0.25">
      <c r="B7" s="11" t="s">
        <v>66</v>
      </c>
      <c r="C7" s="12">
        <v>4.2599999999999999E-2</v>
      </c>
      <c r="D7" s="11" t="s">
        <v>71</v>
      </c>
      <c r="E7" s="12">
        <v>3.9800000000000002E-2</v>
      </c>
      <c r="F7" s="11" t="s">
        <v>68</v>
      </c>
      <c r="G7" s="12">
        <v>4.5100000000000001E-2</v>
      </c>
      <c r="H7" s="11" t="s">
        <v>74</v>
      </c>
      <c r="I7" s="12">
        <v>3.44E-2</v>
      </c>
    </row>
    <row r="8" spans="2:9" x14ac:dyDescent="0.25">
      <c r="B8" s="11" t="s">
        <v>67</v>
      </c>
      <c r="C8" s="12">
        <v>3.5700000000000003E-2</v>
      </c>
      <c r="D8" s="11" t="s">
        <v>72</v>
      </c>
      <c r="E8" s="12">
        <v>3.5299999999999998E-2</v>
      </c>
      <c r="F8" s="11" t="s">
        <v>70</v>
      </c>
      <c r="G8" s="12">
        <v>4.1200000000000001E-2</v>
      </c>
      <c r="H8" s="11" t="s">
        <v>75</v>
      </c>
      <c r="I8" s="12">
        <v>3.3599999999999998E-2</v>
      </c>
    </row>
    <row r="11" spans="2:9" x14ac:dyDescent="0.25">
      <c r="B11" s="10" t="s">
        <v>81</v>
      </c>
      <c r="C11" s="10"/>
      <c r="D11" s="10"/>
      <c r="E11" s="10"/>
      <c r="F11" s="10"/>
      <c r="G11" s="10"/>
      <c r="H11" s="10"/>
      <c r="I11" s="10"/>
    </row>
    <row r="12" spans="2:9" x14ac:dyDescent="0.25">
      <c r="B12" s="35" t="s">
        <v>58</v>
      </c>
      <c r="C12" s="35"/>
      <c r="D12" s="35" t="s">
        <v>59</v>
      </c>
      <c r="E12" s="35"/>
      <c r="F12" s="35" t="s">
        <v>60</v>
      </c>
      <c r="G12" s="35"/>
      <c r="H12" s="35" t="s">
        <v>61</v>
      </c>
      <c r="I12" s="35"/>
    </row>
    <row r="13" spans="2:9" x14ac:dyDescent="0.25">
      <c r="B13" s="11" t="s">
        <v>56</v>
      </c>
      <c r="C13" s="11" t="s">
        <v>57</v>
      </c>
      <c r="D13" s="11" t="s">
        <v>56</v>
      </c>
      <c r="E13" s="11" t="s">
        <v>57</v>
      </c>
      <c r="F13" s="11" t="s">
        <v>56</v>
      </c>
      <c r="G13" s="11" t="s">
        <v>57</v>
      </c>
      <c r="H13" s="11" t="s">
        <v>56</v>
      </c>
      <c r="I13" s="11" t="s">
        <v>57</v>
      </c>
    </row>
    <row r="14" spans="2:9" x14ac:dyDescent="0.25">
      <c r="B14" s="11" t="s">
        <v>83</v>
      </c>
      <c r="C14" s="22">
        <v>0.29199999999999998</v>
      </c>
      <c r="D14" s="11" t="s">
        <v>83</v>
      </c>
      <c r="E14" s="22">
        <v>0.22800000000000001</v>
      </c>
      <c r="F14" s="11" t="s">
        <v>83</v>
      </c>
      <c r="G14" s="22">
        <v>0.24329999999999999</v>
      </c>
      <c r="H14" s="11" t="s">
        <v>83</v>
      </c>
      <c r="I14" s="22">
        <v>0.28510000000000002</v>
      </c>
    </row>
    <row r="15" spans="2:9" x14ac:dyDescent="0.25">
      <c r="B15" s="11" t="s">
        <v>63</v>
      </c>
      <c r="C15" s="22">
        <v>6.8500000000000005E-2</v>
      </c>
      <c r="D15" s="11" t="s">
        <v>69</v>
      </c>
      <c r="E15" s="22">
        <v>0.13020000000000001</v>
      </c>
      <c r="F15" s="11" t="s">
        <v>69</v>
      </c>
      <c r="G15" s="22">
        <v>8.6699999999999999E-2</v>
      </c>
      <c r="H15" s="11" t="s">
        <v>63</v>
      </c>
      <c r="I15" s="22">
        <v>3.6999999999999998E-2</v>
      </c>
    </row>
    <row r="16" spans="2:9" x14ac:dyDescent="0.25">
      <c r="B16" s="11" t="s">
        <v>64</v>
      </c>
      <c r="C16" s="22">
        <v>4.9700000000000001E-2</v>
      </c>
      <c r="D16" s="11" t="s">
        <v>72</v>
      </c>
      <c r="E16" s="22">
        <v>6.25E-2</v>
      </c>
      <c r="F16" s="11" t="s">
        <v>67</v>
      </c>
      <c r="G16" s="22">
        <v>4.6199999999999998E-2</v>
      </c>
      <c r="H16" s="11" t="s">
        <v>85</v>
      </c>
      <c r="I16" s="22">
        <v>3.1899999999999998E-2</v>
      </c>
    </row>
    <row r="17" spans="2:9" x14ac:dyDescent="0.25">
      <c r="B17" s="11" t="s">
        <v>66</v>
      </c>
      <c r="C17" s="22">
        <v>3.1300000000000001E-2</v>
      </c>
      <c r="D17" s="11" t="s">
        <v>63</v>
      </c>
      <c r="E17" s="22">
        <v>4.7100000000000003E-2</v>
      </c>
      <c r="F17" s="11" t="s">
        <v>72</v>
      </c>
      <c r="G17" s="22">
        <v>3.1600000000000003E-2</v>
      </c>
      <c r="H17" s="11" t="s">
        <v>67</v>
      </c>
      <c r="I17" s="22">
        <v>2.63E-2</v>
      </c>
    </row>
    <row r="18" spans="2:9" x14ac:dyDescent="0.25">
      <c r="B18" s="11" t="s">
        <v>68</v>
      </c>
      <c r="C18" s="22">
        <v>2.2499999999999999E-2</v>
      </c>
      <c r="D18" s="11" t="s">
        <v>84</v>
      </c>
      <c r="E18" s="22">
        <v>4.5499999999999999E-2</v>
      </c>
      <c r="F18" s="11" t="s">
        <v>74</v>
      </c>
      <c r="G18" s="22">
        <v>3.15E-2</v>
      </c>
      <c r="H18" s="11" t="s">
        <v>71</v>
      </c>
      <c r="I18" s="22">
        <v>2.5399999999999999E-2</v>
      </c>
    </row>
    <row r="22" spans="2:9" x14ac:dyDescent="0.25">
      <c r="B22" s="10" t="s">
        <v>82</v>
      </c>
      <c r="C22" s="10"/>
      <c r="D22" s="10"/>
      <c r="E22" s="10"/>
      <c r="F22" s="10"/>
      <c r="G22" s="10"/>
      <c r="H22" s="10"/>
      <c r="I22" s="10"/>
    </row>
    <row r="23" spans="2:9" x14ac:dyDescent="0.25">
      <c r="B23" s="35" t="s">
        <v>58</v>
      </c>
      <c r="C23" s="35"/>
      <c r="D23" s="35" t="s">
        <v>59</v>
      </c>
      <c r="E23" s="35"/>
      <c r="F23" s="35" t="s">
        <v>60</v>
      </c>
      <c r="G23" s="35"/>
      <c r="H23" s="35" t="s">
        <v>61</v>
      </c>
      <c r="I23" s="35"/>
    </row>
    <row r="24" spans="2:9" x14ac:dyDescent="0.25">
      <c r="B24" s="11" t="s">
        <v>56</v>
      </c>
      <c r="C24" s="11" t="s">
        <v>57</v>
      </c>
      <c r="D24" s="11" t="s">
        <v>56</v>
      </c>
      <c r="E24" s="11" t="s">
        <v>57</v>
      </c>
      <c r="F24" s="11" t="s">
        <v>56</v>
      </c>
      <c r="G24" s="11" t="s">
        <v>57</v>
      </c>
      <c r="H24" s="11" t="s">
        <v>56</v>
      </c>
      <c r="I24" s="11" t="s">
        <v>57</v>
      </c>
    </row>
    <row r="25" spans="2:9" x14ac:dyDescent="0.25">
      <c r="B25" s="11" t="s">
        <v>64</v>
      </c>
      <c r="C25" s="12">
        <v>0.1648</v>
      </c>
      <c r="D25" s="11" t="s">
        <v>86</v>
      </c>
      <c r="E25" s="12">
        <v>0.15620000000000001</v>
      </c>
      <c r="F25" s="11" t="s">
        <v>69</v>
      </c>
      <c r="G25" s="12">
        <v>0.12790000000000001</v>
      </c>
      <c r="H25" s="11" t="s">
        <v>85</v>
      </c>
      <c r="I25" s="12">
        <v>9.8500000000000004E-2</v>
      </c>
    </row>
    <row r="26" spans="2:9" x14ac:dyDescent="0.25">
      <c r="B26" s="11" t="s">
        <v>63</v>
      </c>
      <c r="C26" s="12">
        <v>0.10050000000000001</v>
      </c>
      <c r="D26" s="11" t="s">
        <v>69</v>
      </c>
      <c r="E26" s="12">
        <v>0.1031</v>
      </c>
      <c r="F26" s="11" t="s">
        <v>72</v>
      </c>
      <c r="G26" s="12">
        <v>0.12280000000000001</v>
      </c>
      <c r="H26" s="11" t="s">
        <v>63</v>
      </c>
      <c r="I26" s="12">
        <v>7.5600000000000001E-2</v>
      </c>
    </row>
    <row r="27" spans="2:9" x14ac:dyDescent="0.25">
      <c r="B27" s="11" t="s">
        <v>83</v>
      </c>
      <c r="C27" s="12">
        <v>5.7500000000000002E-2</v>
      </c>
      <c r="D27" s="11" t="s">
        <v>72</v>
      </c>
      <c r="E27" s="12">
        <v>9.8199999999999996E-2</v>
      </c>
      <c r="F27" s="11" t="s">
        <v>88</v>
      </c>
      <c r="G27" s="12">
        <v>7.0499999999999993E-2</v>
      </c>
      <c r="H27" s="11" t="s">
        <v>83</v>
      </c>
      <c r="I27" s="12">
        <v>4.5199999999999997E-2</v>
      </c>
    </row>
    <row r="28" spans="2:9" x14ac:dyDescent="0.25">
      <c r="B28" s="11" t="s">
        <v>86</v>
      </c>
      <c r="C28" s="12">
        <v>5.1700000000000003E-2</v>
      </c>
      <c r="D28" s="11" t="s">
        <v>87</v>
      </c>
      <c r="E28" s="12">
        <v>9.6299999999999997E-2</v>
      </c>
      <c r="F28" s="11" t="s">
        <v>83</v>
      </c>
      <c r="G28" s="12">
        <v>4.82E-2</v>
      </c>
      <c r="H28" s="11" t="s">
        <v>69</v>
      </c>
      <c r="I28" s="12">
        <v>3.1399999999999997E-2</v>
      </c>
    </row>
    <row r="29" spans="2:9" x14ac:dyDescent="0.25">
      <c r="B29" s="11" t="s">
        <v>67</v>
      </c>
      <c r="C29" s="12">
        <v>4.7800000000000002E-2</v>
      </c>
      <c r="D29" s="11" t="s">
        <v>84</v>
      </c>
      <c r="E29" s="12">
        <v>3.6900000000000002E-2</v>
      </c>
      <c r="F29" s="11" t="s">
        <v>63</v>
      </c>
      <c r="G29" s="12">
        <v>4.1099999999999998E-2</v>
      </c>
      <c r="H29" s="11" t="s">
        <v>67</v>
      </c>
      <c r="I29" s="12">
        <v>3.1300000000000001E-2</v>
      </c>
    </row>
  </sheetData>
  <mergeCells count="12">
    <mergeCell ref="B23:C23"/>
    <mergeCell ref="D23:E23"/>
    <mergeCell ref="F23:G23"/>
    <mergeCell ref="H23:I23"/>
    <mergeCell ref="B2:C2"/>
    <mergeCell ref="D2:E2"/>
    <mergeCell ref="F2:G2"/>
    <mergeCell ref="H2:I2"/>
    <mergeCell ref="B12:C12"/>
    <mergeCell ref="D12:E12"/>
    <mergeCell ref="F12:G12"/>
    <mergeCell ref="H12:I1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zoomScale="85" zoomScaleNormal="85" workbookViewId="0">
      <selection activeCell="R15" sqref="R15"/>
    </sheetView>
  </sheetViews>
  <sheetFormatPr baseColWidth="10" defaultRowHeight="15" x14ac:dyDescent="0.25"/>
  <sheetData>
    <row r="2" spans="1:13" ht="15.75" thickBot="1" x14ac:dyDescent="0.3"/>
    <row r="3" spans="1:13" ht="44.25" customHeight="1" x14ac:dyDescent="0.25">
      <c r="A3" s="40" t="s">
        <v>90</v>
      </c>
      <c r="B3" s="23" t="s">
        <v>91</v>
      </c>
      <c r="C3" s="36" t="s">
        <v>48</v>
      </c>
      <c r="D3" s="36" t="s">
        <v>92</v>
      </c>
      <c r="E3" s="36" t="s">
        <v>93</v>
      </c>
      <c r="F3" s="38" t="s">
        <v>94</v>
      </c>
      <c r="H3" s="40" t="s">
        <v>90</v>
      </c>
      <c r="I3" s="23" t="s">
        <v>91</v>
      </c>
      <c r="J3" s="36" t="s">
        <v>48</v>
      </c>
      <c r="K3" s="36" t="s">
        <v>92</v>
      </c>
      <c r="L3" s="36" t="s">
        <v>93</v>
      </c>
      <c r="M3" s="38" t="s">
        <v>94</v>
      </c>
    </row>
    <row r="4" spans="1:13" ht="15.75" thickBot="1" x14ac:dyDescent="0.3">
      <c r="A4" s="41"/>
      <c r="B4" s="24" t="s">
        <v>36</v>
      </c>
      <c r="C4" s="37"/>
      <c r="D4" s="37"/>
      <c r="E4" s="37"/>
      <c r="F4" s="39"/>
      <c r="H4" s="41"/>
      <c r="I4" s="24" t="s">
        <v>36</v>
      </c>
      <c r="J4" s="37"/>
      <c r="K4" s="37"/>
      <c r="L4" s="37"/>
      <c r="M4" s="39"/>
    </row>
    <row r="5" spans="1:13" ht="15.75" thickBot="1" x14ac:dyDescent="0.3">
      <c r="A5" s="25" t="s">
        <v>95</v>
      </c>
      <c r="B5" s="26">
        <v>15.2</v>
      </c>
      <c r="C5" s="26">
        <v>15.59</v>
      </c>
      <c r="D5" s="26">
        <v>14.42</v>
      </c>
      <c r="E5" s="26">
        <v>0.39</v>
      </c>
      <c r="F5" s="26">
        <v>2.1</v>
      </c>
      <c r="H5" s="29" t="s">
        <v>4</v>
      </c>
      <c r="I5" s="30">
        <v>5.62</v>
      </c>
      <c r="J5" s="30">
        <v>5.49</v>
      </c>
      <c r="K5" s="30">
        <v>5.5</v>
      </c>
      <c r="L5" s="30">
        <v>0.13</v>
      </c>
      <c r="M5" s="30">
        <v>0.12</v>
      </c>
    </row>
    <row r="6" spans="1:13" ht="15.75" thickBot="1" x14ac:dyDescent="0.3">
      <c r="A6" s="27" t="s">
        <v>96</v>
      </c>
      <c r="B6" s="28">
        <v>14.65</v>
      </c>
      <c r="C6" s="28">
        <v>13.79</v>
      </c>
      <c r="D6" s="28">
        <v>14.6</v>
      </c>
      <c r="E6" s="28">
        <v>0.86</v>
      </c>
      <c r="F6" s="28">
        <v>2.4500000000000002</v>
      </c>
      <c r="H6" s="31" t="s">
        <v>8</v>
      </c>
      <c r="I6" s="32">
        <v>4.1399999999999997</v>
      </c>
      <c r="J6" s="32">
        <v>4.5599999999999996</v>
      </c>
      <c r="K6" s="32">
        <v>4.57</v>
      </c>
      <c r="L6" s="32">
        <v>0.42</v>
      </c>
      <c r="M6" s="32">
        <v>0.43</v>
      </c>
    </row>
    <row r="7" spans="1:13" ht="15.75" thickBot="1" x14ac:dyDescent="0.3">
      <c r="A7" s="25" t="s">
        <v>97</v>
      </c>
      <c r="B7" s="26">
        <v>13.06</v>
      </c>
      <c r="C7" s="26">
        <v>13.14</v>
      </c>
      <c r="D7" s="26">
        <v>13.5</v>
      </c>
      <c r="E7" s="26">
        <v>0.08</v>
      </c>
      <c r="F7" s="26">
        <v>3.74</v>
      </c>
      <c r="H7" s="29" t="s">
        <v>10</v>
      </c>
      <c r="I7" s="30">
        <v>3.84</v>
      </c>
      <c r="J7" s="30">
        <v>3.91</v>
      </c>
      <c r="K7" s="30">
        <v>3.92</v>
      </c>
      <c r="L7" s="30">
        <v>7.0000000000000007E-2</v>
      </c>
      <c r="M7" s="30">
        <v>0.08</v>
      </c>
    </row>
    <row r="8" spans="1:13" ht="15.75" thickBot="1" x14ac:dyDescent="0.3">
      <c r="A8" s="27" t="s">
        <v>98</v>
      </c>
      <c r="B8" s="28">
        <v>12.86</v>
      </c>
      <c r="C8" s="28">
        <v>12.79</v>
      </c>
      <c r="D8" s="28">
        <v>14.1</v>
      </c>
      <c r="E8" s="28">
        <v>7.0000000000000007E-2</v>
      </c>
      <c r="F8" s="28">
        <v>3.52</v>
      </c>
      <c r="H8" s="31" t="s">
        <v>11</v>
      </c>
      <c r="I8" s="32">
        <v>3.88</v>
      </c>
      <c r="J8" s="32">
        <v>3.97</v>
      </c>
      <c r="K8" s="32">
        <v>3.97</v>
      </c>
      <c r="L8" s="32">
        <v>0.09</v>
      </c>
      <c r="M8" s="32">
        <v>0.09</v>
      </c>
    </row>
    <row r="9" spans="1:13" ht="15.75" thickBot="1" x14ac:dyDescent="0.3">
      <c r="A9" s="25" t="s">
        <v>99</v>
      </c>
      <c r="B9" s="26">
        <v>11.96</v>
      </c>
      <c r="C9" s="26">
        <v>11.25</v>
      </c>
      <c r="D9" s="26">
        <v>13.4</v>
      </c>
      <c r="E9" s="26">
        <v>0.71</v>
      </c>
      <c r="F9" s="26">
        <v>4.24</v>
      </c>
      <c r="H9" s="29" t="s">
        <v>5</v>
      </c>
      <c r="I9" s="30">
        <v>5.07</v>
      </c>
      <c r="J9" s="30">
        <v>5.49</v>
      </c>
      <c r="K9" s="30">
        <v>5.49</v>
      </c>
      <c r="L9" s="30">
        <v>0.42</v>
      </c>
      <c r="M9" s="30">
        <v>0.42</v>
      </c>
    </row>
    <row r="10" spans="1:13" ht="15.75" thickBot="1" x14ac:dyDescent="0.3">
      <c r="A10" s="27" t="s">
        <v>100</v>
      </c>
      <c r="B10" s="28">
        <v>12</v>
      </c>
      <c r="C10" s="28">
        <v>14.34</v>
      </c>
      <c r="D10" s="28">
        <v>12.9</v>
      </c>
      <c r="E10" s="28">
        <v>2.34</v>
      </c>
      <c r="F10" s="28">
        <v>3.9</v>
      </c>
      <c r="H10" s="31" t="s">
        <v>9</v>
      </c>
      <c r="I10" s="32">
        <v>5.4</v>
      </c>
      <c r="J10" s="32">
        <v>4.57</v>
      </c>
      <c r="K10" s="32">
        <v>4.58</v>
      </c>
      <c r="L10" s="32">
        <v>0.83</v>
      </c>
      <c r="M10" s="32">
        <v>0.82</v>
      </c>
    </row>
    <row r="11" spans="1:13" ht="15.75" thickBot="1" x14ac:dyDescent="0.3">
      <c r="A11" s="25" t="s">
        <v>101</v>
      </c>
      <c r="B11" s="26">
        <v>11.53</v>
      </c>
      <c r="C11" s="26">
        <v>11.14</v>
      </c>
      <c r="D11" s="26">
        <v>13.03</v>
      </c>
      <c r="E11" s="26">
        <v>0.39</v>
      </c>
      <c r="F11" s="26">
        <v>4.07</v>
      </c>
      <c r="H11" s="29" t="s">
        <v>12</v>
      </c>
      <c r="I11" s="30">
        <v>4.0199999999999996</v>
      </c>
      <c r="J11" s="30">
        <v>3.91</v>
      </c>
      <c r="K11" s="30">
        <v>3.92</v>
      </c>
      <c r="L11" s="30">
        <v>0.11</v>
      </c>
      <c r="M11" s="30">
        <v>0.1</v>
      </c>
    </row>
    <row r="12" spans="1:13" ht="15.75" thickBot="1" x14ac:dyDescent="0.3">
      <c r="A12" s="27" t="s">
        <v>102</v>
      </c>
      <c r="B12" s="28">
        <v>11.1</v>
      </c>
      <c r="C12" s="28">
        <v>10.99</v>
      </c>
      <c r="D12" s="28">
        <v>12.5</v>
      </c>
      <c r="E12" s="28">
        <v>0.11</v>
      </c>
      <c r="F12" s="28">
        <v>4.2</v>
      </c>
      <c r="H12" s="31" t="s">
        <v>13</v>
      </c>
      <c r="I12" s="32">
        <v>4.13</v>
      </c>
      <c r="J12" s="32">
        <v>4</v>
      </c>
      <c r="K12" s="32">
        <v>3.99</v>
      </c>
      <c r="L12" s="32">
        <v>0.13</v>
      </c>
      <c r="M12" s="32">
        <v>0.14000000000000001</v>
      </c>
    </row>
    <row r="13" spans="1:13" ht="15.75" thickBot="1" x14ac:dyDescent="0.3">
      <c r="A13" s="25" t="s">
        <v>103</v>
      </c>
      <c r="B13" s="26">
        <v>14.65</v>
      </c>
      <c r="C13" s="26">
        <v>14.86</v>
      </c>
      <c r="D13" s="26">
        <v>13.8</v>
      </c>
      <c r="E13" s="26">
        <v>0.21</v>
      </c>
      <c r="F13" s="26">
        <v>1.45</v>
      </c>
      <c r="H13" s="29" t="s">
        <v>6</v>
      </c>
      <c r="I13" s="30">
        <v>5.6</v>
      </c>
      <c r="J13" s="30">
        <v>5.54</v>
      </c>
      <c r="K13" s="30">
        <v>5.53</v>
      </c>
      <c r="L13" s="30">
        <v>0.06</v>
      </c>
      <c r="M13" s="30">
        <v>7.0000000000000007E-2</v>
      </c>
    </row>
    <row r="14" spans="1:13" ht="15.75" thickBot="1" x14ac:dyDescent="0.3">
      <c r="A14" s="27" t="s">
        <v>104</v>
      </c>
      <c r="B14" s="28">
        <v>12.91</v>
      </c>
      <c r="C14" s="28">
        <v>12.73</v>
      </c>
      <c r="D14" s="28">
        <v>14.4</v>
      </c>
      <c r="E14" s="28">
        <v>0.18</v>
      </c>
      <c r="F14" s="28">
        <v>0.81</v>
      </c>
      <c r="H14" s="31" t="s">
        <v>14</v>
      </c>
      <c r="I14" s="32">
        <v>4.62</v>
      </c>
      <c r="J14" s="32">
        <v>4.55</v>
      </c>
      <c r="K14" s="32">
        <v>4.5599999999999996</v>
      </c>
      <c r="L14" s="32">
        <v>7.0000000000000007E-2</v>
      </c>
      <c r="M14" s="32">
        <v>0.06</v>
      </c>
    </row>
    <row r="15" spans="1:13" ht="15.75" thickBot="1" x14ac:dyDescent="0.3">
      <c r="A15" s="25" t="s">
        <v>105</v>
      </c>
      <c r="B15" s="26">
        <v>12.12</v>
      </c>
      <c r="C15" s="26">
        <v>12.03</v>
      </c>
      <c r="D15" s="26">
        <v>13.2</v>
      </c>
      <c r="E15" s="26">
        <v>0.09</v>
      </c>
      <c r="F15" s="26">
        <v>0.04</v>
      </c>
      <c r="H15" s="29" t="s">
        <v>15</v>
      </c>
      <c r="I15" s="30">
        <v>4.2</v>
      </c>
      <c r="J15" s="30">
        <v>3.91</v>
      </c>
      <c r="K15" s="30">
        <v>3.92</v>
      </c>
      <c r="L15" s="30">
        <v>0.28999999999999998</v>
      </c>
      <c r="M15" s="30">
        <v>0.28000000000000003</v>
      </c>
    </row>
    <row r="16" spans="1:13" ht="15.75" thickBot="1" x14ac:dyDescent="0.3">
      <c r="A16" s="27" t="s">
        <v>106</v>
      </c>
      <c r="B16" s="28">
        <v>11.16</v>
      </c>
      <c r="C16" s="28">
        <v>11.14</v>
      </c>
      <c r="D16" s="28">
        <v>12.5</v>
      </c>
      <c r="E16" s="28">
        <v>0.02</v>
      </c>
      <c r="F16" s="28">
        <v>1.04</v>
      </c>
      <c r="H16" s="31" t="s">
        <v>16</v>
      </c>
      <c r="I16" s="32">
        <v>3.78</v>
      </c>
      <c r="J16" s="32">
        <v>3.97</v>
      </c>
      <c r="K16" s="32">
        <v>3.96</v>
      </c>
      <c r="L16" s="32">
        <v>0.19</v>
      </c>
      <c r="M16" s="32">
        <v>0.18</v>
      </c>
    </row>
    <row r="17" spans="1:13" ht="15.75" thickBot="1" x14ac:dyDescent="0.3">
      <c r="A17" s="25" t="s">
        <v>107</v>
      </c>
      <c r="B17" s="26">
        <v>10.6</v>
      </c>
      <c r="C17" s="26">
        <v>11.98</v>
      </c>
      <c r="D17" s="26">
        <v>13.3</v>
      </c>
      <c r="E17" s="26">
        <v>1.38</v>
      </c>
      <c r="F17" s="26">
        <v>1.42</v>
      </c>
      <c r="H17" s="29" t="s">
        <v>7</v>
      </c>
      <c r="I17" s="30">
        <v>5.59</v>
      </c>
      <c r="J17" s="30">
        <v>5.54</v>
      </c>
      <c r="K17" s="30">
        <v>5.54</v>
      </c>
      <c r="L17" s="30">
        <v>0.05</v>
      </c>
      <c r="M17" s="30">
        <v>0.05</v>
      </c>
    </row>
    <row r="18" spans="1:13" ht="15.75" thickBot="1" x14ac:dyDescent="0.3">
      <c r="H18" s="31" t="s">
        <v>17</v>
      </c>
      <c r="I18" s="32">
        <v>4.25</v>
      </c>
      <c r="J18" s="32">
        <v>4.47</v>
      </c>
      <c r="K18" s="32">
        <v>4.4800000000000004</v>
      </c>
      <c r="L18" s="32">
        <v>0.22</v>
      </c>
      <c r="M18" s="32">
        <v>0.23</v>
      </c>
    </row>
    <row r="19" spans="1:13" ht="15.75" thickBot="1" x14ac:dyDescent="0.3">
      <c r="H19" s="29" t="s">
        <v>18</v>
      </c>
      <c r="I19" s="30">
        <v>3.68</v>
      </c>
      <c r="J19" s="30">
        <v>3.85</v>
      </c>
      <c r="K19" s="30">
        <v>3.86</v>
      </c>
      <c r="L19" s="30">
        <v>0.17</v>
      </c>
      <c r="M19" s="30">
        <v>0.18</v>
      </c>
    </row>
    <row r="20" spans="1:13" ht="15.75" thickBot="1" x14ac:dyDescent="0.3">
      <c r="H20" s="31" t="s">
        <v>19</v>
      </c>
      <c r="I20" s="32">
        <v>4.1900000000000004</v>
      </c>
      <c r="J20" s="32">
        <v>3.97</v>
      </c>
      <c r="K20" s="32">
        <v>3.98</v>
      </c>
      <c r="L20" s="32">
        <v>0.22</v>
      </c>
      <c r="M20" s="32">
        <v>0.21</v>
      </c>
    </row>
  </sheetData>
  <mergeCells count="10">
    <mergeCell ref="J3:J4"/>
    <mergeCell ref="K3:K4"/>
    <mergeCell ref="L3:L4"/>
    <mergeCell ref="M3:M4"/>
    <mergeCell ref="A3:A4"/>
    <mergeCell ref="C3:C4"/>
    <mergeCell ref="D3:D4"/>
    <mergeCell ref="E3:E4"/>
    <mergeCell ref="F3:F4"/>
    <mergeCell ref="H3:H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C18" sqref="C18:C25"/>
    </sheetView>
  </sheetViews>
  <sheetFormatPr baseColWidth="10" defaultRowHeight="15" x14ac:dyDescent="0.25"/>
  <cols>
    <col min="3" max="3" width="17.5703125" customWidth="1"/>
    <col min="4" max="4" width="21.140625" customWidth="1"/>
  </cols>
  <sheetData>
    <row r="1" spans="1:5" x14ac:dyDescent="0.25">
      <c r="A1" t="s">
        <v>2</v>
      </c>
      <c r="B1" t="s">
        <v>3</v>
      </c>
      <c r="C1" t="s">
        <v>43</v>
      </c>
      <c r="D1" t="s">
        <v>46</v>
      </c>
      <c r="E1" s="4" t="s">
        <v>28</v>
      </c>
    </row>
    <row r="2" spans="1:5" x14ac:dyDescent="0.25">
      <c r="A2" s="33">
        <v>2016</v>
      </c>
      <c r="B2" s="1" t="s">
        <v>4</v>
      </c>
      <c r="C2" s="2">
        <v>5.8</v>
      </c>
      <c r="D2" s="2"/>
      <c r="E2" s="2">
        <f>D2-C2</f>
        <v>-5.8</v>
      </c>
    </row>
    <row r="3" spans="1:5" x14ac:dyDescent="0.25">
      <c r="A3" s="33"/>
      <c r="B3" s="1" t="s">
        <v>8</v>
      </c>
      <c r="C3" s="2">
        <v>4.5199999999999996</v>
      </c>
      <c r="D3" s="2"/>
      <c r="E3" s="2">
        <f t="shared" ref="E3:E25" si="0">D3-C3</f>
        <v>-4.5199999999999996</v>
      </c>
    </row>
    <row r="4" spans="1:5" x14ac:dyDescent="0.25">
      <c r="A4" s="33"/>
      <c r="B4" s="1" t="s">
        <v>10</v>
      </c>
      <c r="C4" s="2">
        <v>4.0199999999999996</v>
      </c>
      <c r="D4" s="2"/>
      <c r="E4" s="2">
        <f t="shared" si="0"/>
        <v>-4.0199999999999996</v>
      </c>
    </row>
    <row r="5" spans="1:5" x14ac:dyDescent="0.25">
      <c r="A5" s="33"/>
      <c r="B5" s="1" t="s">
        <v>11</v>
      </c>
      <c r="C5" s="2">
        <v>4.42</v>
      </c>
      <c r="D5" s="2"/>
      <c r="E5" s="2">
        <f t="shared" si="0"/>
        <v>-4.42</v>
      </c>
    </row>
    <row r="6" spans="1:5" x14ac:dyDescent="0.25">
      <c r="A6" s="33">
        <v>2017</v>
      </c>
      <c r="B6" s="1" t="s">
        <v>5</v>
      </c>
      <c r="C6" s="2">
        <v>5.65</v>
      </c>
      <c r="D6" s="2"/>
      <c r="E6" s="2">
        <f t="shared" si="0"/>
        <v>-5.65</v>
      </c>
    </row>
    <row r="7" spans="1:5" x14ac:dyDescent="0.25">
      <c r="A7" s="33"/>
      <c r="B7" s="1" t="s">
        <v>9</v>
      </c>
      <c r="C7" s="2">
        <v>5.74</v>
      </c>
      <c r="D7" s="2"/>
      <c r="E7" s="2">
        <f t="shared" si="0"/>
        <v>-5.74</v>
      </c>
    </row>
    <row r="8" spans="1:5" x14ac:dyDescent="0.25">
      <c r="A8" s="33"/>
      <c r="B8" s="1" t="s">
        <v>12</v>
      </c>
      <c r="C8" s="2">
        <v>4.43</v>
      </c>
      <c r="D8" s="2"/>
      <c r="E8" s="2">
        <f t="shared" si="0"/>
        <v>-4.43</v>
      </c>
    </row>
    <row r="9" spans="1:5" x14ac:dyDescent="0.25">
      <c r="A9" s="33"/>
      <c r="B9" s="1" t="s">
        <v>13</v>
      </c>
      <c r="C9" s="2">
        <v>4.51</v>
      </c>
      <c r="D9" s="2"/>
      <c r="E9" s="2">
        <f t="shared" si="0"/>
        <v>-4.51</v>
      </c>
    </row>
    <row r="10" spans="1:5" x14ac:dyDescent="0.25">
      <c r="A10" s="33">
        <v>2018</v>
      </c>
      <c r="B10" s="1" t="s">
        <v>6</v>
      </c>
      <c r="C10" s="2">
        <v>5.78</v>
      </c>
      <c r="D10" s="2"/>
      <c r="E10" s="2">
        <f t="shared" si="0"/>
        <v>-5.78</v>
      </c>
    </row>
    <row r="11" spans="1:5" x14ac:dyDescent="0.25">
      <c r="A11" s="33">
        <v>2018</v>
      </c>
      <c r="B11" s="1" t="s">
        <v>14</v>
      </c>
      <c r="C11" s="2">
        <v>4.9000000000000004</v>
      </c>
      <c r="D11" s="2"/>
      <c r="E11" s="2">
        <f t="shared" si="0"/>
        <v>-4.9000000000000004</v>
      </c>
    </row>
    <row r="12" spans="1:5" x14ac:dyDescent="0.25">
      <c r="A12" s="33">
        <v>2018</v>
      </c>
      <c r="B12" s="1" t="s">
        <v>15</v>
      </c>
      <c r="C12" s="2">
        <v>4.71</v>
      </c>
      <c r="D12" s="2"/>
      <c r="E12" s="2">
        <f t="shared" si="0"/>
        <v>-4.71</v>
      </c>
    </row>
    <row r="13" spans="1:5" x14ac:dyDescent="0.25">
      <c r="A13" s="33">
        <v>2018</v>
      </c>
      <c r="B13" s="1" t="s">
        <v>16</v>
      </c>
      <c r="C13" s="2">
        <v>4.2699999999999996</v>
      </c>
      <c r="D13" s="2"/>
      <c r="E13" s="2">
        <f t="shared" si="0"/>
        <v>-4.2699999999999996</v>
      </c>
    </row>
    <row r="14" spans="1:5" x14ac:dyDescent="0.25">
      <c r="A14" s="33">
        <v>2019</v>
      </c>
      <c r="B14" s="1" t="s">
        <v>7</v>
      </c>
      <c r="C14" s="2">
        <v>6.04</v>
      </c>
      <c r="D14" s="2"/>
      <c r="E14" s="2">
        <f t="shared" si="0"/>
        <v>-6.04</v>
      </c>
    </row>
    <row r="15" spans="1:5" x14ac:dyDescent="0.25">
      <c r="A15" s="33">
        <v>2019</v>
      </c>
      <c r="B15" s="1" t="s">
        <v>17</v>
      </c>
      <c r="C15" s="2">
        <v>4.8899999999999997</v>
      </c>
      <c r="D15" s="2"/>
      <c r="E15" s="2">
        <f t="shared" si="0"/>
        <v>-4.8899999999999997</v>
      </c>
    </row>
    <row r="16" spans="1:5" x14ac:dyDescent="0.25">
      <c r="A16" s="33">
        <v>2019</v>
      </c>
      <c r="B16" s="1" t="s">
        <v>18</v>
      </c>
      <c r="C16" s="2">
        <v>4.29</v>
      </c>
      <c r="D16" s="2"/>
      <c r="E16" s="2">
        <f t="shared" si="0"/>
        <v>-4.29</v>
      </c>
    </row>
    <row r="17" spans="1:5" x14ac:dyDescent="0.25">
      <c r="A17" s="33">
        <v>2019</v>
      </c>
      <c r="B17" s="1" t="s">
        <v>19</v>
      </c>
      <c r="C17" s="2">
        <v>4.83</v>
      </c>
      <c r="D17" s="2"/>
      <c r="E17" s="2">
        <f t="shared" si="0"/>
        <v>-4.83</v>
      </c>
    </row>
    <row r="18" spans="1:5" x14ac:dyDescent="0.25">
      <c r="A18" s="33">
        <v>2020</v>
      </c>
      <c r="B18" s="1" t="s">
        <v>20</v>
      </c>
      <c r="C18" s="2">
        <v>5.84</v>
      </c>
      <c r="D18" s="2">
        <v>5.59</v>
      </c>
      <c r="E18" s="2">
        <f t="shared" si="0"/>
        <v>-0.25</v>
      </c>
    </row>
    <row r="19" spans="1:5" x14ac:dyDescent="0.25">
      <c r="A19" s="33">
        <v>2020</v>
      </c>
      <c r="B19" s="1" t="s">
        <v>21</v>
      </c>
      <c r="C19" s="2">
        <v>8.36</v>
      </c>
      <c r="D19" s="2">
        <v>5.59</v>
      </c>
      <c r="E19" s="3">
        <f t="shared" si="0"/>
        <v>-2.7699999999999996</v>
      </c>
    </row>
    <row r="20" spans="1:5" x14ac:dyDescent="0.25">
      <c r="A20" s="33">
        <v>2020</v>
      </c>
      <c r="B20" s="1" t="s">
        <v>22</v>
      </c>
      <c r="C20" s="2">
        <v>10.76</v>
      </c>
      <c r="D20" s="2">
        <v>4.47</v>
      </c>
      <c r="E20" s="3">
        <f t="shared" si="0"/>
        <v>-6.29</v>
      </c>
    </row>
    <row r="21" spans="1:5" x14ac:dyDescent="0.25">
      <c r="A21" s="33">
        <v>2020</v>
      </c>
      <c r="B21" s="1" t="s">
        <v>24</v>
      </c>
      <c r="C21" s="2">
        <v>8.3800000000000008</v>
      </c>
      <c r="D21" s="2">
        <v>4.5599999999999996</v>
      </c>
      <c r="E21" s="3">
        <f t="shared" si="0"/>
        <v>-3.8200000000000012</v>
      </c>
    </row>
    <row r="22" spans="1:5" ht="14.25" customHeight="1" x14ac:dyDescent="0.25">
      <c r="A22" s="33">
        <v>2021</v>
      </c>
      <c r="B22" s="1" t="s">
        <v>23</v>
      </c>
      <c r="C22" s="2">
        <v>8.68</v>
      </c>
      <c r="D22" s="2">
        <v>5.68</v>
      </c>
      <c r="E22" s="3">
        <f t="shared" si="0"/>
        <v>-3</v>
      </c>
    </row>
    <row r="23" spans="1:5" x14ac:dyDescent="0.25">
      <c r="A23" s="33">
        <v>2021</v>
      </c>
      <c r="B23" s="1" t="s">
        <v>25</v>
      </c>
      <c r="C23" s="2">
        <v>7.62</v>
      </c>
      <c r="D23" s="2">
        <v>4.9000000000000004</v>
      </c>
      <c r="E23" s="3">
        <f t="shared" si="0"/>
        <v>-2.7199999999999998</v>
      </c>
    </row>
    <row r="24" spans="1:5" x14ac:dyDescent="0.25">
      <c r="A24" s="33">
        <v>2021</v>
      </c>
      <c r="B24" s="1" t="s">
        <v>26</v>
      </c>
      <c r="C24" s="2">
        <v>6.28</v>
      </c>
      <c r="D24" s="2">
        <v>4.7300000000000004</v>
      </c>
      <c r="E24" s="3">
        <f t="shared" si="0"/>
        <v>-1.5499999999999998</v>
      </c>
    </row>
    <row r="25" spans="1:5" x14ac:dyDescent="0.25">
      <c r="A25" s="33">
        <v>2021</v>
      </c>
      <c r="B25" s="1" t="s">
        <v>27</v>
      </c>
      <c r="C25" s="2">
        <v>5.17</v>
      </c>
      <c r="D25" s="2">
        <v>4.3899999999999997</v>
      </c>
      <c r="E25" s="3">
        <f t="shared" si="0"/>
        <v>-0.78000000000000025</v>
      </c>
    </row>
    <row r="26" spans="1:5" x14ac:dyDescent="0.25">
      <c r="C26" s="2"/>
      <c r="D26" s="2"/>
    </row>
  </sheetData>
  <autoFilter ref="A1:D1"/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>
      <selection activeCell="D18" sqref="D18:D25"/>
    </sheetView>
  </sheetViews>
  <sheetFormatPr baseColWidth="10" defaultRowHeight="15" x14ac:dyDescent="0.25"/>
  <cols>
    <col min="3" max="3" width="17.5703125" customWidth="1"/>
    <col min="4" max="4" width="21.140625" customWidth="1"/>
  </cols>
  <sheetData>
    <row r="1" spans="1:6" x14ac:dyDescent="0.25">
      <c r="A1" t="s">
        <v>2</v>
      </c>
      <c r="B1" t="s">
        <v>3</v>
      </c>
      <c r="C1" t="s">
        <v>43</v>
      </c>
      <c r="D1" t="s">
        <v>45</v>
      </c>
      <c r="E1" s="4" t="s">
        <v>28</v>
      </c>
    </row>
    <row r="2" spans="1:6" x14ac:dyDescent="0.25">
      <c r="A2" s="33">
        <v>2016</v>
      </c>
      <c r="B2" s="1" t="s">
        <v>4</v>
      </c>
      <c r="C2" s="8">
        <v>5.8</v>
      </c>
      <c r="D2" s="8">
        <v>5.82</v>
      </c>
      <c r="E2" s="8">
        <f>D2-C2</f>
        <v>2.0000000000000462E-2</v>
      </c>
      <c r="F2">
        <f>ABS(E2)</f>
        <v>2.0000000000000462E-2</v>
      </c>
    </row>
    <row r="3" spans="1:6" x14ac:dyDescent="0.25">
      <c r="A3" s="33"/>
      <c r="B3" s="1" t="s">
        <v>8</v>
      </c>
      <c r="C3" s="8">
        <v>4.5199999999999996</v>
      </c>
      <c r="D3" s="8">
        <v>4.99</v>
      </c>
      <c r="E3" s="13">
        <f t="shared" ref="E3:E25" si="0">D3-C3</f>
        <v>0.47000000000000064</v>
      </c>
      <c r="F3">
        <f t="shared" ref="F3:F17" si="1">ABS(E3)</f>
        <v>0.47000000000000064</v>
      </c>
    </row>
    <row r="4" spans="1:6" x14ac:dyDescent="0.25">
      <c r="A4" s="33"/>
      <c r="B4" s="1" t="s">
        <v>10</v>
      </c>
      <c r="C4" s="8">
        <v>4.0199999999999996</v>
      </c>
      <c r="D4" s="8">
        <v>4.3600000000000003</v>
      </c>
      <c r="E4" s="8">
        <f t="shared" si="0"/>
        <v>0.34000000000000075</v>
      </c>
      <c r="F4">
        <f t="shared" si="1"/>
        <v>0.34000000000000075</v>
      </c>
    </row>
    <row r="5" spans="1:6" x14ac:dyDescent="0.25">
      <c r="A5" s="33"/>
      <c r="B5" s="1" t="s">
        <v>11</v>
      </c>
      <c r="C5" s="8">
        <v>4.42</v>
      </c>
      <c r="D5" s="8">
        <v>4.5</v>
      </c>
      <c r="E5" s="8">
        <f t="shared" si="0"/>
        <v>8.0000000000000071E-2</v>
      </c>
      <c r="F5">
        <f t="shared" si="1"/>
        <v>8.0000000000000071E-2</v>
      </c>
    </row>
    <row r="6" spans="1:6" x14ac:dyDescent="0.25">
      <c r="A6" s="33">
        <v>2017</v>
      </c>
      <c r="B6" s="1" t="s">
        <v>5</v>
      </c>
      <c r="C6" s="8">
        <v>5.65</v>
      </c>
      <c r="D6" s="8">
        <v>5.83</v>
      </c>
      <c r="E6" s="13">
        <f t="shared" si="0"/>
        <v>0.17999999999999972</v>
      </c>
      <c r="F6">
        <f t="shared" si="1"/>
        <v>0.17999999999999972</v>
      </c>
    </row>
    <row r="7" spans="1:6" x14ac:dyDescent="0.25">
      <c r="A7" s="33"/>
      <c r="B7" s="1" t="s">
        <v>9</v>
      </c>
      <c r="C7" s="8">
        <v>5.74</v>
      </c>
      <c r="D7" s="8">
        <v>5.01</v>
      </c>
      <c r="E7" s="13">
        <f t="shared" si="0"/>
        <v>-0.73000000000000043</v>
      </c>
      <c r="F7">
        <f t="shared" si="1"/>
        <v>0.73000000000000043</v>
      </c>
    </row>
    <row r="8" spans="1:6" x14ac:dyDescent="0.25">
      <c r="A8" s="33"/>
      <c r="B8" s="1" t="s">
        <v>12</v>
      </c>
      <c r="C8" s="8">
        <v>4.43</v>
      </c>
      <c r="D8" s="8">
        <v>4.3600000000000003</v>
      </c>
      <c r="E8" s="8">
        <f t="shared" si="0"/>
        <v>-6.9999999999999396E-2</v>
      </c>
      <c r="F8">
        <f t="shared" si="1"/>
        <v>6.9999999999999396E-2</v>
      </c>
    </row>
    <row r="9" spans="1:6" x14ac:dyDescent="0.25">
      <c r="A9" s="33"/>
      <c r="B9" s="1" t="s">
        <v>13</v>
      </c>
      <c r="C9" s="8">
        <v>4.51</v>
      </c>
      <c r="D9" s="8">
        <v>4.5</v>
      </c>
      <c r="E9" s="8">
        <f t="shared" si="0"/>
        <v>-9.9999999999997868E-3</v>
      </c>
      <c r="F9">
        <f t="shared" si="1"/>
        <v>9.9999999999997868E-3</v>
      </c>
    </row>
    <row r="10" spans="1:6" x14ac:dyDescent="0.25">
      <c r="A10" s="33">
        <v>2018</v>
      </c>
      <c r="B10" s="1" t="s">
        <v>6</v>
      </c>
      <c r="C10" s="8">
        <v>5.78</v>
      </c>
      <c r="D10" s="8">
        <v>5.86</v>
      </c>
      <c r="E10" s="8">
        <f t="shared" si="0"/>
        <v>8.0000000000000071E-2</v>
      </c>
      <c r="F10">
        <f t="shared" si="1"/>
        <v>8.0000000000000071E-2</v>
      </c>
    </row>
    <row r="11" spans="1:6" x14ac:dyDescent="0.25">
      <c r="A11" s="33">
        <v>2018</v>
      </c>
      <c r="B11" s="1" t="s">
        <v>14</v>
      </c>
      <c r="C11" s="8">
        <v>4.9000000000000004</v>
      </c>
      <c r="D11" s="8">
        <v>5</v>
      </c>
      <c r="E11" s="8">
        <f t="shared" si="0"/>
        <v>9.9999999999999645E-2</v>
      </c>
      <c r="F11">
        <f t="shared" si="1"/>
        <v>9.9999999999999645E-2</v>
      </c>
    </row>
    <row r="12" spans="1:6" x14ac:dyDescent="0.25">
      <c r="A12" s="33">
        <v>2018</v>
      </c>
      <c r="B12" s="1" t="s">
        <v>15</v>
      </c>
      <c r="C12" s="8">
        <v>4.71</v>
      </c>
      <c r="D12" s="8">
        <v>4.37</v>
      </c>
      <c r="E12" s="8">
        <f t="shared" si="0"/>
        <v>-0.33999999999999986</v>
      </c>
      <c r="F12">
        <f t="shared" si="1"/>
        <v>0.33999999999999986</v>
      </c>
    </row>
    <row r="13" spans="1:6" x14ac:dyDescent="0.25">
      <c r="A13" s="33">
        <v>2018</v>
      </c>
      <c r="B13" s="1" t="s">
        <v>16</v>
      </c>
      <c r="C13" s="8">
        <v>4.2699999999999996</v>
      </c>
      <c r="D13" s="8">
        <v>4.5</v>
      </c>
      <c r="E13" s="8">
        <f t="shared" si="0"/>
        <v>0.23000000000000043</v>
      </c>
      <c r="F13">
        <f t="shared" si="1"/>
        <v>0.23000000000000043</v>
      </c>
    </row>
    <row r="14" spans="1:6" x14ac:dyDescent="0.25">
      <c r="A14" s="33">
        <v>2019</v>
      </c>
      <c r="B14" s="1" t="s">
        <v>7</v>
      </c>
      <c r="C14" s="8">
        <v>6.04</v>
      </c>
      <c r="D14" s="8">
        <v>5.87</v>
      </c>
      <c r="E14" s="8">
        <f t="shared" si="0"/>
        <v>-0.16999999999999993</v>
      </c>
      <c r="F14">
        <f t="shared" si="1"/>
        <v>0.16999999999999993</v>
      </c>
    </row>
    <row r="15" spans="1:6" x14ac:dyDescent="0.25">
      <c r="A15" s="33">
        <v>2019</v>
      </c>
      <c r="B15" s="1" t="s">
        <v>17</v>
      </c>
      <c r="C15" s="8">
        <v>4.8899999999999997</v>
      </c>
      <c r="D15" s="8">
        <v>4.97</v>
      </c>
      <c r="E15" s="8">
        <f t="shared" si="0"/>
        <v>8.0000000000000071E-2</v>
      </c>
      <c r="F15">
        <f t="shared" si="1"/>
        <v>8.0000000000000071E-2</v>
      </c>
    </row>
    <row r="16" spans="1:6" x14ac:dyDescent="0.25">
      <c r="A16" s="33">
        <v>2019</v>
      </c>
      <c r="B16" s="1" t="s">
        <v>18</v>
      </c>
      <c r="C16" s="8">
        <v>4.29</v>
      </c>
      <c r="D16" s="8">
        <v>4.3600000000000003</v>
      </c>
      <c r="E16" s="8">
        <f t="shared" si="0"/>
        <v>7.0000000000000284E-2</v>
      </c>
      <c r="F16">
        <f t="shared" si="1"/>
        <v>7.0000000000000284E-2</v>
      </c>
    </row>
    <row r="17" spans="1:6" x14ac:dyDescent="0.25">
      <c r="A17" s="33">
        <v>2019</v>
      </c>
      <c r="B17" s="1" t="s">
        <v>19</v>
      </c>
      <c r="C17" s="8">
        <v>4.83</v>
      </c>
      <c r="D17" s="8">
        <v>4.51</v>
      </c>
      <c r="E17" s="8">
        <f t="shared" si="0"/>
        <v>-0.32000000000000028</v>
      </c>
      <c r="F17">
        <f t="shared" si="1"/>
        <v>0.32000000000000028</v>
      </c>
    </row>
    <row r="18" spans="1:6" x14ac:dyDescent="0.25">
      <c r="A18" s="33">
        <v>2020</v>
      </c>
      <c r="B18" s="1" t="s">
        <v>20</v>
      </c>
      <c r="C18" s="8">
        <v>5.84</v>
      </c>
      <c r="D18" s="8">
        <v>6.03</v>
      </c>
      <c r="E18" s="8">
        <f t="shared" si="0"/>
        <v>0.19000000000000039</v>
      </c>
      <c r="F18" s="8">
        <f>SUM(F2:F17)</f>
        <v>3.2900000000000018</v>
      </c>
    </row>
    <row r="19" spans="1:6" x14ac:dyDescent="0.25">
      <c r="A19" s="33">
        <v>2020</v>
      </c>
      <c r="B19" s="1" t="s">
        <v>21</v>
      </c>
      <c r="C19" s="8">
        <v>8.36</v>
      </c>
      <c r="D19" s="8">
        <v>4.8899999999999997</v>
      </c>
      <c r="E19" s="9">
        <f t="shared" si="0"/>
        <v>-3.4699999999999998</v>
      </c>
    </row>
    <row r="20" spans="1:6" x14ac:dyDescent="0.25">
      <c r="A20" s="33">
        <v>2020</v>
      </c>
      <c r="B20" s="1" t="s">
        <v>22</v>
      </c>
      <c r="C20" s="8">
        <v>10.76</v>
      </c>
      <c r="D20" s="8">
        <v>4.29</v>
      </c>
      <c r="E20" s="9">
        <f t="shared" si="0"/>
        <v>-6.47</v>
      </c>
    </row>
    <row r="21" spans="1:6" x14ac:dyDescent="0.25">
      <c r="A21" s="33">
        <v>2020</v>
      </c>
      <c r="B21" s="1" t="s">
        <v>24</v>
      </c>
      <c r="C21" s="8">
        <v>8.3800000000000008</v>
      </c>
      <c r="D21" s="8">
        <v>4.83</v>
      </c>
      <c r="E21" s="9">
        <f t="shared" si="0"/>
        <v>-3.5500000000000007</v>
      </c>
    </row>
    <row r="22" spans="1:6" ht="14.25" customHeight="1" x14ac:dyDescent="0.25">
      <c r="A22" s="33">
        <v>2021</v>
      </c>
      <c r="B22" s="1" t="s">
        <v>23</v>
      </c>
      <c r="C22" s="8">
        <v>8.68</v>
      </c>
      <c r="D22" s="8">
        <v>6.03</v>
      </c>
      <c r="E22" s="9">
        <f t="shared" si="0"/>
        <v>-2.6499999999999995</v>
      </c>
    </row>
    <row r="23" spans="1:6" x14ac:dyDescent="0.25">
      <c r="A23" s="33">
        <v>2021</v>
      </c>
      <c r="B23" s="1" t="s">
        <v>25</v>
      </c>
      <c r="C23" s="8">
        <v>7.62</v>
      </c>
      <c r="D23" s="8">
        <v>4.8899999999999997</v>
      </c>
      <c r="E23" s="9">
        <f t="shared" si="0"/>
        <v>-2.7300000000000004</v>
      </c>
    </row>
    <row r="24" spans="1:6" x14ac:dyDescent="0.25">
      <c r="A24" s="33">
        <v>2021</v>
      </c>
      <c r="B24" s="1" t="s">
        <v>26</v>
      </c>
      <c r="C24" s="8">
        <v>6.28</v>
      </c>
      <c r="D24" s="8">
        <v>4.29</v>
      </c>
      <c r="E24" s="9">
        <f t="shared" si="0"/>
        <v>-1.9900000000000002</v>
      </c>
    </row>
    <row r="25" spans="1:6" x14ac:dyDescent="0.25">
      <c r="A25" s="33">
        <v>2021</v>
      </c>
      <c r="B25" s="1" t="s">
        <v>27</v>
      </c>
      <c r="C25" s="8">
        <v>5.17</v>
      </c>
      <c r="D25" s="8">
        <v>4.83</v>
      </c>
      <c r="E25" s="9">
        <f t="shared" si="0"/>
        <v>-0.33999999999999986</v>
      </c>
    </row>
    <row r="26" spans="1:6" x14ac:dyDescent="0.25">
      <c r="C26" s="2"/>
      <c r="D26" s="2"/>
    </row>
  </sheetData>
  <autoFilter ref="A1:D1"/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B4" zoomScaleNormal="100" workbookViewId="0">
      <selection activeCell="E18" sqref="E18:E25"/>
    </sheetView>
  </sheetViews>
  <sheetFormatPr baseColWidth="10" defaultRowHeight="15" x14ac:dyDescent="0.25"/>
  <cols>
    <col min="3" max="3" width="17.5703125" customWidth="1"/>
    <col min="4" max="4" width="21.140625" customWidth="1"/>
    <col min="6" max="6" width="11.85546875" bestFit="1" customWidth="1"/>
  </cols>
  <sheetData>
    <row r="1" spans="1:6" x14ac:dyDescent="0.25">
      <c r="A1" t="s">
        <v>2</v>
      </c>
      <c r="B1" t="s">
        <v>3</v>
      </c>
      <c r="C1" t="s">
        <v>43</v>
      </c>
      <c r="D1" t="s">
        <v>45</v>
      </c>
      <c r="E1" s="4" t="s">
        <v>28</v>
      </c>
    </row>
    <row r="2" spans="1:6" x14ac:dyDescent="0.25">
      <c r="A2" s="33">
        <v>2016</v>
      </c>
      <c r="B2" s="1" t="s">
        <v>4</v>
      </c>
      <c r="C2" s="8">
        <v>5.8</v>
      </c>
      <c r="D2" s="8">
        <v>5.82</v>
      </c>
      <c r="E2" s="8">
        <f>D2-C2</f>
        <v>2.0000000000000462E-2</v>
      </c>
      <c r="F2">
        <f>ABS(E2)</f>
        <v>2.0000000000000462E-2</v>
      </c>
    </row>
    <row r="3" spans="1:6" x14ac:dyDescent="0.25">
      <c r="A3" s="33"/>
      <c r="B3" s="1" t="s">
        <v>8</v>
      </c>
      <c r="C3" s="8">
        <v>4.5199999999999996</v>
      </c>
      <c r="D3" s="8">
        <v>4.99</v>
      </c>
      <c r="E3" s="13">
        <f t="shared" ref="E3:E25" si="0">D3-C3</f>
        <v>0.47000000000000064</v>
      </c>
      <c r="F3">
        <f t="shared" ref="F3:F18" si="1">ABS(E3)</f>
        <v>0.47000000000000064</v>
      </c>
    </row>
    <row r="4" spans="1:6" x14ac:dyDescent="0.25">
      <c r="A4" s="33"/>
      <c r="B4" s="1" t="s">
        <v>10</v>
      </c>
      <c r="C4" s="8">
        <v>4.0199999999999996</v>
      </c>
      <c r="D4" s="8">
        <v>4.3600000000000003</v>
      </c>
      <c r="E4" s="8">
        <f t="shared" si="0"/>
        <v>0.34000000000000075</v>
      </c>
      <c r="F4">
        <f t="shared" si="1"/>
        <v>0.34000000000000075</v>
      </c>
    </row>
    <row r="5" spans="1:6" x14ac:dyDescent="0.25">
      <c r="A5" s="33"/>
      <c r="B5" s="1" t="s">
        <v>11</v>
      </c>
      <c r="C5" s="8">
        <v>4.42</v>
      </c>
      <c r="D5" s="8">
        <v>4.49</v>
      </c>
      <c r="E5" s="8">
        <f t="shared" si="0"/>
        <v>7.0000000000000284E-2</v>
      </c>
      <c r="F5">
        <f t="shared" si="1"/>
        <v>7.0000000000000284E-2</v>
      </c>
    </row>
    <row r="6" spans="1:6" x14ac:dyDescent="0.25">
      <c r="A6" s="33">
        <v>2017</v>
      </c>
      <c r="B6" s="1" t="s">
        <v>5</v>
      </c>
      <c r="C6" s="8">
        <v>5.65</v>
      </c>
      <c r="D6" s="8">
        <v>5.82</v>
      </c>
      <c r="E6" s="13">
        <f t="shared" si="0"/>
        <v>0.16999999999999993</v>
      </c>
      <c r="F6">
        <f t="shared" si="1"/>
        <v>0.16999999999999993</v>
      </c>
    </row>
    <row r="7" spans="1:6" x14ac:dyDescent="0.25">
      <c r="A7" s="33"/>
      <c r="B7" s="1" t="s">
        <v>9</v>
      </c>
      <c r="C7" s="8">
        <v>5.74</v>
      </c>
      <c r="D7" s="8">
        <v>5.01</v>
      </c>
      <c r="E7" s="13">
        <f t="shared" si="0"/>
        <v>-0.73000000000000043</v>
      </c>
      <c r="F7">
        <f t="shared" si="1"/>
        <v>0.73000000000000043</v>
      </c>
    </row>
    <row r="8" spans="1:6" x14ac:dyDescent="0.25">
      <c r="A8" s="33"/>
      <c r="B8" s="1" t="s">
        <v>12</v>
      </c>
      <c r="C8" s="8">
        <v>4.43</v>
      </c>
      <c r="D8" s="8">
        <v>4.37</v>
      </c>
      <c r="E8" s="8">
        <f t="shared" si="0"/>
        <v>-5.9999999999999609E-2</v>
      </c>
      <c r="F8">
        <f t="shared" si="1"/>
        <v>5.9999999999999609E-2</v>
      </c>
    </row>
    <row r="9" spans="1:6" x14ac:dyDescent="0.25">
      <c r="A9" s="33"/>
      <c r="B9" s="1" t="s">
        <v>13</v>
      </c>
      <c r="C9" s="8">
        <v>4.51</v>
      </c>
      <c r="D9" s="8">
        <v>4.5</v>
      </c>
      <c r="E9" s="8">
        <f t="shared" si="0"/>
        <v>-9.9999999999997868E-3</v>
      </c>
      <c r="F9">
        <f t="shared" si="1"/>
        <v>9.9999999999997868E-3</v>
      </c>
    </row>
    <row r="10" spans="1:6" x14ac:dyDescent="0.25">
      <c r="A10" s="33">
        <v>2018</v>
      </c>
      <c r="B10" s="1" t="s">
        <v>6</v>
      </c>
      <c r="C10" s="8">
        <v>5.78</v>
      </c>
      <c r="D10" s="8">
        <v>5.86</v>
      </c>
      <c r="E10" s="8">
        <f t="shared" si="0"/>
        <v>8.0000000000000071E-2</v>
      </c>
      <c r="F10">
        <f t="shared" si="1"/>
        <v>8.0000000000000071E-2</v>
      </c>
    </row>
    <row r="11" spans="1:6" x14ac:dyDescent="0.25">
      <c r="A11" s="33">
        <v>2018</v>
      </c>
      <c r="B11" s="1" t="s">
        <v>14</v>
      </c>
      <c r="C11" s="8">
        <v>4.9000000000000004</v>
      </c>
      <c r="D11" s="8">
        <v>5</v>
      </c>
      <c r="E11" s="8">
        <f t="shared" si="0"/>
        <v>9.9999999999999645E-2</v>
      </c>
      <c r="F11">
        <f t="shared" si="1"/>
        <v>9.9999999999999645E-2</v>
      </c>
    </row>
    <row r="12" spans="1:6" x14ac:dyDescent="0.25">
      <c r="A12" s="33">
        <v>2018</v>
      </c>
      <c r="B12" s="1" t="s">
        <v>15</v>
      </c>
      <c r="C12" s="8">
        <v>4.71</v>
      </c>
      <c r="D12" s="8">
        <v>4.38</v>
      </c>
      <c r="E12" s="8">
        <f t="shared" si="0"/>
        <v>-0.33000000000000007</v>
      </c>
      <c r="F12">
        <f t="shared" si="1"/>
        <v>0.33000000000000007</v>
      </c>
    </row>
    <row r="13" spans="1:6" x14ac:dyDescent="0.25">
      <c r="A13" s="33">
        <v>2018</v>
      </c>
      <c r="B13" s="1" t="s">
        <v>16</v>
      </c>
      <c r="C13" s="8">
        <v>4.2699999999999996</v>
      </c>
      <c r="D13" s="8">
        <v>4.5</v>
      </c>
      <c r="E13" s="8">
        <f t="shared" si="0"/>
        <v>0.23000000000000043</v>
      </c>
      <c r="F13">
        <f t="shared" si="1"/>
        <v>0.23000000000000043</v>
      </c>
    </row>
    <row r="14" spans="1:6" x14ac:dyDescent="0.25">
      <c r="A14" s="33">
        <v>2019</v>
      </c>
      <c r="B14" s="1" t="s">
        <v>7</v>
      </c>
      <c r="C14" s="8">
        <v>6.04</v>
      </c>
      <c r="D14" s="8">
        <v>5.88</v>
      </c>
      <c r="E14" s="8">
        <f t="shared" si="0"/>
        <v>-0.16000000000000014</v>
      </c>
      <c r="F14">
        <f t="shared" si="1"/>
        <v>0.16000000000000014</v>
      </c>
    </row>
    <row r="15" spans="1:6" x14ac:dyDescent="0.25">
      <c r="A15" s="33">
        <v>2019</v>
      </c>
      <c r="B15" s="1" t="s">
        <v>17</v>
      </c>
      <c r="C15" s="8">
        <v>4.8899999999999997</v>
      </c>
      <c r="D15" s="8">
        <v>4.97</v>
      </c>
      <c r="E15" s="8">
        <f t="shared" si="0"/>
        <v>8.0000000000000071E-2</v>
      </c>
      <c r="F15">
        <f t="shared" si="1"/>
        <v>8.0000000000000071E-2</v>
      </c>
    </row>
    <row r="16" spans="1:6" x14ac:dyDescent="0.25">
      <c r="A16" s="33">
        <v>2019</v>
      </c>
      <c r="B16" s="1" t="s">
        <v>18</v>
      </c>
      <c r="C16" s="8">
        <v>4.29</v>
      </c>
      <c r="D16" s="8">
        <v>4.3499999999999996</v>
      </c>
      <c r="E16" s="8">
        <f t="shared" si="0"/>
        <v>5.9999999999999609E-2</v>
      </c>
      <c r="F16">
        <f t="shared" si="1"/>
        <v>5.9999999999999609E-2</v>
      </c>
    </row>
    <row r="17" spans="1:6" x14ac:dyDescent="0.25">
      <c r="A17" s="33">
        <v>2019</v>
      </c>
      <c r="B17" s="1" t="s">
        <v>19</v>
      </c>
      <c r="C17" s="8">
        <v>4.83</v>
      </c>
      <c r="D17" s="8">
        <v>4.51</v>
      </c>
      <c r="E17" s="8">
        <f t="shared" si="0"/>
        <v>-0.32000000000000028</v>
      </c>
      <c r="F17">
        <f t="shared" si="1"/>
        <v>0.32000000000000028</v>
      </c>
    </row>
    <row r="18" spans="1:6" x14ac:dyDescent="0.25">
      <c r="A18" s="33">
        <v>2020</v>
      </c>
      <c r="B18" s="1" t="s">
        <v>20</v>
      </c>
      <c r="C18" s="8">
        <v>5.84</v>
      </c>
      <c r="D18" s="8">
        <v>5.86</v>
      </c>
      <c r="E18" s="8">
        <f t="shared" si="0"/>
        <v>2.0000000000000462E-2</v>
      </c>
      <c r="F18">
        <f t="shared" si="1"/>
        <v>2.0000000000000462E-2</v>
      </c>
    </row>
    <row r="19" spans="1:6" x14ac:dyDescent="0.25">
      <c r="A19" s="33">
        <v>2020</v>
      </c>
      <c r="B19" s="1" t="s">
        <v>21</v>
      </c>
      <c r="C19" s="8">
        <v>8.36</v>
      </c>
      <c r="D19" s="8">
        <v>4.99</v>
      </c>
      <c r="E19" s="9">
        <f t="shared" si="0"/>
        <v>-3.3699999999999992</v>
      </c>
      <c r="F19" s="8">
        <f>SUM(F2:F17)</f>
        <v>3.2300000000000022</v>
      </c>
    </row>
    <row r="20" spans="1:6" x14ac:dyDescent="0.25">
      <c r="A20" s="33">
        <v>2020</v>
      </c>
      <c r="B20" s="1" t="s">
        <v>22</v>
      </c>
      <c r="C20" s="8">
        <v>10.76</v>
      </c>
      <c r="D20" s="8">
        <v>4.3600000000000003</v>
      </c>
      <c r="E20" s="9">
        <f t="shared" si="0"/>
        <v>-6.3999999999999995</v>
      </c>
    </row>
    <row r="21" spans="1:6" x14ac:dyDescent="0.25">
      <c r="A21" s="33">
        <v>2020</v>
      </c>
      <c r="B21" s="1" t="s">
        <v>24</v>
      </c>
      <c r="C21" s="8">
        <v>8.3800000000000008</v>
      </c>
      <c r="D21" s="8">
        <v>4.5</v>
      </c>
      <c r="E21" s="9">
        <f t="shared" si="0"/>
        <v>-3.8800000000000008</v>
      </c>
    </row>
    <row r="22" spans="1:6" ht="14.25" customHeight="1" x14ac:dyDescent="0.25">
      <c r="A22" s="33">
        <v>2021</v>
      </c>
      <c r="B22" s="1" t="s">
        <v>23</v>
      </c>
      <c r="C22" s="8">
        <v>8.68</v>
      </c>
      <c r="D22" s="8">
        <v>5.85</v>
      </c>
      <c r="E22" s="9">
        <f t="shared" si="0"/>
        <v>-2.83</v>
      </c>
    </row>
    <row r="23" spans="1:6" x14ac:dyDescent="0.25">
      <c r="A23" s="33">
        <v>2021</v>
      </c>
      <c r="B23" s="1" t="s">
        <v>25</v>
      </c>
      <c r="C23" s="8">
        <v>7.62</v>
      </c>
      <c r="D23" s="8">
        <v>4.99</v>
      </c>
      <c r="E23" s="9">
        <f t="shared" si="0"/>
        <v>-2.63</v>
      </c>
    </row>
    <row r="24" spans="1:6" x14ac:dyDescent="0.25">
      <c r="A24" s="33">
        <v>2021</v>
      </c>
      <c r="B24" s="1" t="s">
        <v>26</v>
      </c>
      <c r="C24" s="8">
        <v>6.28</v>
      </c>
      <c r="D24" s="8">
        <v>4.3600000000000003</v>
      </c>
      <c r="E24" s="9">
        <f t="shared" si="0"/>
        <v>-1.92</v>
      </c>
    </row>
    <row r="25" spans="1:6" x14ac:dyDescent="0.25">
      <c r="A25" s="33">
        <v>2021</v>
      </c>
      <c r="B25" s="1" t="s">
        <v>27</v>
      </c>
      <c r="C25" s="8">
        <v>5.17</v>
      </c>
      <c r="D25" s="8">
        <v>4.5</v>
      </c>
      <c r="E25" s="3">
        <f t="shared" si="0"/>
        <v>-0.66999999999999993</v>
      </c>
    </row>
    <row r="26" spans="1:6" x14ac:dyDescent="0.25">
      <c r="C26" s="2"/>
      <c r="D26" s="2"/>
    </row>
  </sheetData>
  <autoFilter ref="A1:D1"/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B1" zoomScaleNormal="100" workbookViewId="0">
      <selection activeCell="C6" sqref="C6"/>
    </sheetView>
  </sheetViews>
  <sheetFormatPr baseColWidth="10" defaultRowHeight="15" x14ac:dyDescent="0.25"/>
  <cols>
    <col min="3" max="3" width="17.5703125" customWidth="1"/>
    <col min="4" max="4" width="21.140625" customWidth="1"/>
    <col min="6" max="6" width="11.85546875" bestFit="1" customWidth="1"/>
  </cols>
  <sheetData>
    <row r="1" spans="1:8" x14ac:dyDescent="0.25">
      <c r="A1" t="s">
        <v>2</v>
      </c>
      <c r="B1" t="s">
        <v>3</v>
      </c>
      <c r="C1" t="s">
        <v>43</v>
      </c>
      <c r="D1" t="s">
        <v>44</v>
      </c>
      <c r="E1" s="4" t="s">
        <v>28</v>
      </c>
    </row>
    <row r="2" spans="1:8" x14ac:dyDescent="0.25">
      <c r="A2" s="33">
        <v>2016</v>
      </c>
      <c r="B2" s="15" t="s">
        <v>4</v>
      </c>
      <c r="C2" s="8">
        <v>5.8</v>
      </c>
      <c r="D2" s="8">
        <v>5.82</v>
      </c>
      <c r="E2" s="8">
        <f>D2-C2</f>
        <v>2.0000000000000462E-2</v>
      </c>
      <c r="F2">
        <f>ABS(E2)</f>
        <v>2.0000000000000462E-2</v>
      </c>
      <c r="G2" s="16"/>
      <c r="H2" t="s">
        <v>76</v>
      </c>
    </row>
    <row r="3" spans="1:8" x14ac:dyDescent="0.25">
      <c r="A3" s="33"/>
      <c r="B3" s="14" t="s">
        <v>8</v>
      </c>
      <c r="C3" s="8">
        <v>4.5199999999999996</v>
      </c>
      <c r="D3" s="8">
        <v>5</v>
      </c>
      <c r="E3" s="13">
        <f t="shared" ref="E3:E25" si="0">D3-C3</f>
        <v>0.48000000000000043</v>
      </c>
      <c r="F3">
        <f t="shared" ref="F3:F17" si="1">ABS(E3)</f>
        <v>0.48000000000000043</v>
      </c>
      <c r="G3" s="17"/>
      <c r="H3" t="s">
        <v>77</v>
      </c>
    </row>
    <row r="4" spans="1:8" x14ac:dyDescent="0.25">
      <c r="A4" s="33"/>
      <c r="B4" s="14" t="s">
        <v>10</v>
      </c>
      <c r="C4" s="8">
        <v>4.0199999999999996</v>
      </c>
      <c r="D4" s="8">
        <v>4.3600000000000003</v>
      </c>
      <c r="E4" s="8">
        <f t="shared" si="0"/>
        <v>0.34000000000000075</v>
      </c>
      <c r="F4">
        <f t="shared" si="1"/>
        <v>0.34000000000000075</v>
      </c>
    </row>
    <row r="5" spans="1:8" x14ac:dyDescent="0.25">
      <c r="A5" s="33"/>
      <c r="B5" s="14" t="s">
        <v>11</v>
      </c>
      <c r="C5" s="8">
        <v>4.42</v>
      </c>
      <c r="D5" s="8">
        <v>4.49</v>
      </c>
      <c r="E5" s="8">
        <f t="shared" si="0"/>
        <v>7.0000000000000284E-2</v>
      </c>
      <c r="F5">
        <f t="shared" si="1"/>
        <v>7.0000000000000284E-2</v>
      </c>
    </row>
    <row r="6" spans="1:8" x14ac:dyDescent="0.25">
      <c r="A6" s="33">
        <v>2017</v>
      </c>
      <c r="B6" s="14" t="s">
        <v>5</v>
      </c>
      <c r="C6" s="8">
        <v>5.65</v>
      </c>
      <c r="D6" s="8">
        <v>5.82</v>
      </c>
      <c r="E6" s="13">
        <f t="shared" si="0"/>
        <v>0.16999999999999993</v>
      </c>
      <c r="F6">
        <f t="shared" si="1"/>
        <v>0.16999999999999993</v>
      </c>
    </row>
    <row r="7" spans="1:8" x14ac:dyDescent="0.25">
      <c r="A7" s="33"/>
      <c r="B7" s="15" t="s">
        <v>9</v>
      </c>
      <c r="C7" s="8">
        <v>5.74</v>
      </c>
      <c r="D7" s="8">
        <v>5.01</v>
      </c>
      <c r="E7" s="13">
        <f t="shared" si="0"/>
        <v>-0.73000000000000043</v>
      </c>
      <c r="F7">
        <f t="shared" si="1"/>
        <v>0.73000000000000043</v>
      </c>
    </row>
    <row r="8" spans="1:8" x14ac:dyDescent="0.25">
      <c r="A8" s="33"/>
      <c r="B8" s="15" t="s">
        <v>12</v>
      </c>
      <c r="C8" s="8">
        <v>4.43</v>
      </c>
      <c r="D8" s="8">
        <v>4.3600000000000003</v>
      </c>
      <c r="E8" s="8">
        <f t="shared" si="0"/>
        <v>-6.9999999999999396E-2</v>
      </c>
      <c r="F8">
        <f t="shared" si="1"/>
        <v>6.9999999999999396E-2</v>
      </c>
    </row>
    <row r="9" spans="1:8" x14ac:dyDescent="0.25">
      <c r="A9" s="33"/>
      <c r="B9" s="15" t="s">
        <v>13</v>
      </c>
      <c r="C9" s="8">
        <v>4.51</v>
      </c>
      <c r="D9" s="8">
        <v>4.5</v>
      </c>
      <c r="E9" s="8">
        <f t="shared" si="0"/>
        <v>-9.9999999999997868E-3</v>
      </c>
      <c r="F9">
        <f t="shared" si="1"/>
        <v>9.9999999999997868E-3</v>
      </c>
    </row>
    <row r="10" spans="1:8" x14ac:dyDescent="0.25">
      <c r="A10" s="33">
        <v>2018</v>
      </c>
      <c r="B10" s="15" t="s">
        <v>6</v>
      </c>
      <c r="C10" s="8">
        <v>5.78</v>
      </c>
      <c r="D10" s="8">
        <v>5.86</v>
      </c>
      <c r="E10" s="8">
        <f t="shared" si="0"/>
        <v>8.0000000000000071E-2</v>
      </c>
      <c r="F10">
        <f t="shared" si="1"/>
        <v>8.0000000000000071E-2</v>
      </c>
    </row>
    <row r="11" spans="1:8" x14ac:dyDescent="0.25">
      <c r="A11" s="33">
        <v>2018</v>
      </c>
      <c r="B11" s="14" t="s">
        <v>14</v>
      </c>
      <c r="C11" s="8">
        <v>4.9000000000000004</v>
      </c>
      <c r="D11" s="8">
        <v>5.01</v>
      </c>
      <c r="E11" s="8">
        <f t="shared" si="0"/>
        <v>0.10999999999999943</v>
      </c>
      <c r="F11">
        <f t="shared" si="1"/>
        <v>0.10999999999999943</v>
      </c>
    </row>
    <row r="12" spans="1:8" x14ac:dyDescent="0.25">
      <c r="A12" s="33">
        <v>2018</v>
      </c>
      <c r="B12" s="15" t="s">
        <v>15</v>
      </c>
      <c r="C12" s="8">
        <v>4.71</v>
      </c>
      <c r="D12" s="8">
        <v>4.38</v>
      </c>
      <c r="E12" s="13">
        <f t="shared" si="0"/>
        <v>-0.33000000000000007</v>
      </c>
      <c r="F12">
        <f t="shared" si="1"/>
        <v>0.33000000000000007</v>
      </c>
    </row>
    <row r="13" spans="1:8" x14ac:dyDescent="0.25">
      <c r="A13" s="33">
        <v>2018</v>
      </c>
      <c r="B13" s="14" t="s">
        <v>16</v>
      </c>
      <c r="C13" s="8">
        <v>4.2699999999999996</v>
      </c>
      <c r="D13" s="8">
        <v>4.49</v>
      </c>
      <c r="E13" s="8">
        <f t="shared" si="0"/>
        <v>0.22000000000000064</v>
      </c>
      <c r="F13">
        <f t="shared" si="1"/>
        <v>0.22000000000000064</v>
      </c>
    </row>
    <row r="14" spans="1:8" x14ac:dyDescent="0.25">
      <c r="A14" s="33">
        <v>2019</v>
      </c>
      <c r="B14" s="15" t="s">
        <v>7</v>
      </c>
      <c r="C14" s="8">
        <v>6.04</v>
      </c>
      <c r="D14" s="8">
        <v>5.88</v>
      </c>
      <c r="E14" s="8">
        <f t="shared" si="0"/>
        <v>-0.16000000000000014</v>
      </c>
      <c r="F14">
        <f t="shared" si="1"/>
        <v>0.16000000000000014</v>
      </c>
    </row>
    <row r="15" spans="1:8" x14ac:dyDescent="0.25">
      <c r="A15" s="33">
        <v>2019</v>
      </c>
      <c r="B15" s="14" t="s">
        <v>17</v>
      </c>
      <c r="C15" s="8">
        <v>4.8899999999999997</v>
      </c>
      <c r="D15" s="8">
        <v>4.97</v>
      </c>
      <c r="E15" s="13">
        <f t="shared" si="0"/>
        <v>8.0000000000000071E-2</v>
      </c>
      <c r="F15">
        <f t="shared" si="1"/>
        <v>8.0000000000000071E-2</v>
      </c>
    </row>
    <row r="16" spans="1:8" x14ac:dyDescent="0.25">
      <c r="A16" s="33">
        <v>2019</v>
      </c>
      <c r="B16" s="14" t="s">
        <v>18</v>
      </c>
      <c r="C16" s="8">
        <v>4.29</v>
      </c>
      <c r="D16" s="8">
        <v>4.3600000000000003</v>
      </c>
      <c r="E16" s="8">
        <f t="shared" si="0"/>
        <v>7.0000000000000284E-2</v>
      </c>
      <c r="F16">
        <f t="shared" si="1"/>
        <v>7.0000000000000284E-2</v>
      </c>
    </row>
    <row r="17" spans="1:6" x14ac:dyDescent="0.25">
      <c r="A17" s="33">
        <v>2019</v>
      </c>
      <c r="B17" s="15" t="s">
        <v>19</v>
      </c>
      <c r="C17" s="8">
        <v>4.83</v>
      </c>
      <c r="D17" s="8">
        <v>4.51</v>
      </c>
      <c r="E17" s="8">
        <f t="shared" si="0"/>
        <v>-0.32000000000000028</v>
      </c>
      <c r="F17">
        <f t="shared" si="1"/>
        <v>0.32000000000000028</v>
      </c>
    </row>
    <row r="18" spans="1:6" x14ac:dyDescent="0.25">
      <c r="A18" s="33">
        <v>2020</v>
      </c>
      <c r="B18" s="1" t="s">
        <v>20</v>
      </c>
      <c r="C18" s="8">
        <v>5.84</v>
      </c>
      <c r="D18" s="8">
        <v>5.85</v>
      </c>
      <c r="E18" s="8">
        <f t="shared" si="0"/>
        <v>9.9999999999997868E-3</v>
      </c>
      <c r="F18" s="8">
        <f>SUM(F2:F17)</f>
        <v>3.2600000000000025</v>
      </c>
    </row>
    <row r="19" spans="1:6" x14ac:dyDescent="0.25">
      <c r="A19" s="33">
        <v>2020</v>
      </c>
      <c r="B19" s="1" t="s">
        <v>21</v>
      </c>
      <c r="C19" s="8">
        <v>8.36</v>
      </c>
      <c r="D19" s="8">
        <v>4.99</v>
      </c>
      <c r="E19" s="9">
        <f t="shared" si="0"/>
        <v>-3.3699999999999992</v>
      </c>
    </row>
    <row r="20" spans="1:6" x14ac:dyDescent="0.25">
      <c r="A20" s="33">
        <v>2020</v>
      </c>
      <c r="B20" s="1" t="s">
        <v>22</v>
      </c>
      <c r="C20" s="8">
        <v>10.76</v>
      </c>
      <c r="D20" s="8">
        <v>4.3600000000000003</v>
      </c>
      <c r="E20" s="9">
        <f t="shared" si="0"/>
        <v>-6.3999999999999995</v>
      </c>
    </row>
    <row r="21" spans="1:6" x14ac:dyDescent="0.25">
      <c r="A21" s="33">
        <v>2020</v>
      </c>
      <c r="B21" s="1" t="s">
        <v>24</v>
      </c>
      <c r="C21" s="8">
        <v>8.3800000000000008</v>
      </c>
      <c r="D21" s="8">
        <v>4.5</v>
      </c>
      <c r="E21" s="9">
        <f t="shared" si="0"/>
        <v>-3.8800000000000008</v>
      </c>
    </row>
    <row r="22" spans="1:6" ht="14.25" customHeight="1" x14ac:dyDescent="0.25">
      <c r="A22" s="33">
        <v>2021</v>
      </c>
      <c r="B22" s="1" t="s">
        <v>23</v>
      </c>
      <c r="C22" s="8">
        <v>8.68</v>
      </c>
      <c r="D22" s="8">
        <v>5.85</v>
      </c>
      <c r="E22" s="9">
        <f t="shared" si="0"/>
        <v>-2.83</v>
      </c>
    </row>
    <row r="23" spans="1:6" x14ac:dyDescent="0.25">
      <c r="A23" s="33">
        <v>2021</v>
      </c>
      <c r="B23" s="1" t="s">
        <v>25</v>
      </c>
      <c r="C23" s="8">
        <v>7.62</v>
      </c>
      <c r="D23" s="8">
        <v>4.99</v>
      </c>
      <c r="E23" s="9">
        <f t="shared" si="0"/>
        <v>-2.63</v>
      </c>
    </row>
    <row r="24" spans="1:6" x14ac:dyDescent="0.25">
      <c r="A24" s="33">
        <v>2021</v>
      </c>
      <c r="B24" s="1" t="s">
        <v>26</v>
      </c>
      <c r="C24" s="8">
        <v>6.28</v>
      </c>
      <c r="D24" s="8">
        <v>4.3600000000000003</v>
      </c>
      <c r="E24" s="9">
        <f t="shared" si="0"/>
        <v>-1.92</v>
      </c>
    </row>
    <row r="25" spans="1:6" x14ac:dyDescent="0.25">
      <c r="A25" s="33">
        <v>2021</v>
      </c>
      <c r="B25" s="1" t="s">
        <v>27</v>
      </c>
      <c r="C25" s="8">
        <v>5.17</v>
      </c>
      <c r="D25" s="8">
        <v>4.5</v>
      </c>
      <c r="E25" s="9">
        <f t="shared" si="0"/>
        <v>-0.66999999999999993</v>
      </c>
    </row>
    <row r="26" spans="1:6" x14ac:dyDescent="0.25">
      <c r="C26" s="2"/>
      <c r="D26" s="2"/>
    </row>
    <row r="32" spans="1:6" x14ac:dyDescent="0.25">
      <c r="E32">
        <v>0.39</v>
      </c>
      <c r="F32">
        <v>2.1</v>
      </c>
    </row>
    <row r="33" spans="5:6" x14ac:dyDescent="0.25">
      <c r="E33">
        <v>0.86</v>
      </c>
      <c r="F33">
        <v>2.4500000000000002</v>
      </c>
    </row>
    <row r="34" spans="5:6" x14ac:dyDescent="0.25">
      <c r="E34">
        <v>0.08</v>
      </c>
      <c r="F34">
        <v>3.74</v>
      </c>
    </row>
    <row r="35" spans="5:6" x14ac:dyDescent="0.25">
      <c r="E35">
        <v>7.0000000000000007E-2</v>
      </c>
      <c r="F35">
        <v>3.52</v>
      </c>
    </row>
    <row r="36" spans="5:6" x14ac:dyDescent="0.25">
      <c r="E36">
        <v>0.71</v>
      </c>
      <c r="F36">
        <v>4.24</v>
      </c>
    </row>
    <row r="37" spans="5:6" x14ac:dyDescent="0.25">
      <c r="E37">
        <v>2.34</v>
      </c>
      <c r="F37">
        <v>3.9</v>
      </c>
    </row>
    <row r="38" spans="5:6" x14ac:dyDescent="0.25">
      <c r="E38">
        <v>0.39</v>
      </c>
      <c r="F38">
        <v>4.07</v>
      </c>
    </row>
    <row r="39" spans="5:6" x14ac:dyDescent="0.25">
      <c r="E39">
        <v>0.11</v>
      </c>
      <c r="F39">
        <v>4.2</v>
      </c>
    </row>
    <row r="40" spans="5:6" x14ac:dyDescent="0.25">
      <c r="E40">
        <v>0.21</v>
      </c>
      <c r="F40">
        <v>1.45</v>
      </c>
    </row>
    <row r="41" spans="5:6" x14ac:dyDescent="0.25">
      <c r="E41">
        <v>0.18</v>
      </c>
      <c r="F41">
        <v>0.81</v>
      </c>
    </row>
    <row r="42" spans="5:6" x14ac:dyDescent="0.25">
      <c r="E42">
        <v>0.09</v>
      </c>
      <c r="F42">
        <v>0.04</v>
      </c>
    </row>
    <row r="43" spans="5:6" x14ac:dyDescent="0.25">
      <c r="E43">
        <v>0.02</v>
      </c>
      <c r="F43">
        <v>1.04</v>
      </c>
    </row>
    <row r="44" spans="5:6" x14ac:dyDescent="0.25">
      <c r="E44">
        <v>1.38</v>
      </c>
      <c r="F44">
        <v>1.42</v>
      </c>
    </row>
    <row r="45" spans="5:6" x14ac:dyDescent="0.25">
      <c r="E45">
        <f>SUM(E32:E44)</f>
        <v>6.8299999999999992</v>
      </c>
      <c r="F45">
        <f>SUM(F32:F44)</f>
        <v>32.979999999999997</v>
      </c>
    </row>
  </sheetData>
  <autoFilter ref="A1:D1"/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2"/>
  <sheetViews>
    <sheetView zoomScaleNormal="100" workbookViewId="0">
      <selection activeCell="D19" sqref="D19:D26"/>
    </sheetView>
  </sheetViews>
  <sheetFormatPr baseColWidth="10" defaultRowHeight="15" x14ac:dyDescent="0.25"/>
  <sheetData>
    <row r="2" spans="1:7" x14ac:dyDescent="0.25">
      <c r="A2" t="s">
        <v>3</v>
      </c>
      <c r="B2" t="s">
        <v>47</v>
      </c>
      <c r="C2" t="s">
        <v>48</v>
      </c>
      <c r="D2" t="s">
        <v>78</v>
      </c>
      <c r="E2" t="s">
        <v>35</v>
      </c>
      <c r="F2" t="s">
        <v>36</v>
      </c>
      <c r="G2" t="s">
        <v>37</v>
      </c>
    </row>
    <row r="3" spans="1:7" x14ac:dyDescent="0.25">
      <c r="A3" s="1" t="s">
        <v>4</v>
      </c>
      <c r="B3" s="2">
        <v>5.5</v>
      </c>
      <c r="C3" s="2">
        <v>5.49</v>
      </c>
      <c r="D3" s="2"/>
      <c r="F3" s="2">
        <v>5.8</v>
      </c>
      <c r="G3" s="2">
        <v>5.62</v>
      </c>
    </row>
    <row r="4" spans="1:7" x14ac:dyDescent="0.25">
      <c r="A4" s="1" t="s">
        <v>8</v>
      </c>
      <c r="B4" s="2">
        <v>4.5599999999999996</v>
      </c>
      <c r="C4" s="2">
        <v>4.5599999999999996</v>
      </c>
      <c r="D4" s="2"/>
      <c r="F4" s="2">
        <v>4.5199999999999996</v>
      </c>
      <c r="G4" s="2">
        <v>4.1399999999999997</v>
      </c>
    </row>
    <row r="5" spans="1:7" x14ac:dyDescent="0.25">
      <c r="A5" s="1" t="s">
        <v>10</v>
      </c>
      <c r="B5" s="2">
        <v>3.91</v>
      </c>
      <c r="C5" s="2">
        <v>3.91</v>
      </c>
      <c r="D5" s="2"/>
      <c r="F5" s="2">
        <v>4.0199999999999996</v>
      </c>
      <c r="G5" s="2">
        <v>3.84</v>
      </c>
    </row>
    <row r="6" spans="1:7" x14ac:dyDescent="0.25">
      <c r="A6" s="1" t="s">
        <v>11</v>
      </c>
      <c r="B6" s="2">
        <v>3.97</v>
      </c>
      <c r="C6" s="2">
        <v>3.97</v>
      </c>
      <c r="D6" s="2"/>
      <c r="F6" s="2">
        <v>4.42</v>
      </c>
      <c r="G6" s="2">
        <v>3.88</v>
      </c>
    </row>
    <row r="7" spans="1:7" x14ac:dyDescent="0.25">
      <c r="A7" s="1" t="s">
        <v>5</v>
      </c>
      <c r="B7" s="2">
        <v>5.49</v>
      </c>
      <c r="C7" s="2">
        <v>5.49</v>
      </c>
      <c r="D7" s="2"/>
      <c r="F7" s="2">
        <v>5.65</v>
      </c>
      <c r="G7" s="2">
        <v>5.07</v>
      </c>
    </row>
    <row r="8" spans="1:7" x14ac:dyDescent="0.25">
      <c r="A8" s="1" t="s">
        <v>9</v>
      </c>
      <c r="B8" s="2">
        <v>4.58</v>
      </c>
      <c r="C8" s="2">
        <v>4.57</v>
      </c>
      <c r="D8" s="2"/>
      <c r="F8" s="2">
        <v>5.74</v>
      </c>
      <c r="G8" s="2">
        <v>5.4</v>
      </c>
    </row>
    <row r="9" spans="1:7" x14ac:dyDescent="0.25">
      <c r="A9" s="1" t="s">
        <v>12</v>
      </c>
      <c r="B9" s="2">
        <v>3.91</v>
      </c>
      <c r="C9" s="2">
        <v>3.91</v>
      </c>
      <c r="D9" s="2"/>
      <c r="F9" s="2">
        <v>4.43</v>
      </c>
      <c r="G9" s="2">
        <v>4.0199999999999996</v>
      </c>
    </row>
    <row r="10" spans="1:7" x14ac:dyDescent="0.25">
      <c r="A10" s="1" t="s">
        <v>13</v>
      </c>
      <c r="B10" s="2">
        <v>3.99</v>
      </c>
      <c r="C10" s="2">
        <v>4</v>
      </c>
      <c r="D10" s="2"/>
      <c r="F10" s="2">
        <v>4.51</v>
      </c>
      <c r="G10" s="2">
        <v>4.13</v>
      </c>
    </row>
    <row r="11" spans="1:7" x14ac:dyDescent="0.25">
      <c r="A11" s="1" t="s">
        <v>6</v>
      </c>
      <c r="B11" s="2">
        <v>5.53</v>
      </c>
      <c r="C11" s="2">
        <v>5.54</v>
      </c>
      <c r="D11" s="2"/>
      <c r="F11" s="2">
        <v>5.78</v>
      </c>
      <c r="G11" s="2">
        <v>5.6</v>
      </c>
    </row>
    <row r="12" spans="1:7" x14ac:dyDescent="0.25">
      <c r="A12" s="1" t="s">
        <v>14</v>
      </c>
      <c r="B12" s="2">
        <v>4.55</v>
      </c>
      <c r="C12" s="2">
        <v>4.55</v>
      </c>
      <c r="D12" s="2"/>
      <c r="F12" s="2">
        <v>4.9000000000000004</v>
      </c>
      <c r="G12" s="2">
        <v>4.62</v>
      </c>
    </row>
    <row r="13" spans="1:7" x14ac:dyDescent="0.25">
      <c r="A13" s="1" t="s">
        <v>15</v>
      </c>
      <c r="B13" s="2">
        <v>3.91</v>
      </c>
      <c r="C13" s="2">
        <v>3.91</v>
      </c>
      <c r="D13" s="2"/>
      <c r="F13" s="2">
        <v>4.71</v>
      </c>
      <c r="G13" s="2">
        <v>4.2</v>
      </c>
    </row>
    <row r="14" spans="1:7" x14ac:dyDescent="0.25">
      <c r="A14" s="1" t="s">
        <v>16</v>
      </c>
      <c r="B14" s="2">
        <v>3.97</v>
      </c>
      <c r="C14" s="2">
        <v>3.97</v>
      </c>
      <c r="D14" s="2"/>
      <c r="F14" s="2">
        <v>4.2699999999999996</v>
      </c>
      <c r="G14" s="2">
        <v>3.78</v>
      </c>
    </row>
    <row r="15" spans="1:7" x14ac:dyDescent="0.25">
      <c r="A15" s="1" t="s">
        <v>7</v>
      </c>
      <c r="B15" s="2">
        <v>5.54</v>
      </c>
      <c r="C15" s="2">
        <v>5.54</v>
      </c>
      <c r="D15" s="2"/>
      <c r="F15" s="2">
        <v>6.04</v>
      </c>
      <c r="G15" s="2">
        <v>5.59</v>
      </c>
    </row>
    <row r="16" spans="1:7" x14ac:dyDescent="0.25">
      <c r="A16" s="1" t="s">
        <v>17</v>
      </c>
      <c r="B16" s="2">
        <v>4.47</v>
      </c>
      <c r="C16" s="2">
        <v>4.47</v>
      </c>
      <c r="D16" s="2"/>
      <c r="F16" s="2">
        <v>4.8899999999999997</v>
      </c>
      <c r="G16" s="2">
        <v>4.25</v>
      </c>
    </row>
    <row r="17" spans="1:11" x14ac:dyDescent="0.25">
      <c r="A17" s="1" t="s">
        <v>18</v>
      </c>
      <c r="B17" s="2">
        <v>3.85</v>
      </c>
      <c r="C17" s="2">
        <v>3.85</v>
      </c>
      <c r="D17" s="2"/>
      <c r="F17" s="2">
        <v>4.29</v>
      </c>
      <c r="G17" s="2">
        <v>3.68</v>
      </c>
    </row>
    <row r="18" spans="1:11" x14ac:dyDescent="0.25">
      <c r="A18" s="1" t="s">
        <v>19</v>
      </c>
      <c r="B18" s="2">
        <v>3.98</v>
      </c>
      <c r="C18" s="2">
        <v>3.97</v>
      </c>
      <c r="D18" s="2"/>
      <c r="F18" s="2">
        <v>4.83</v>
      </c>
      <c r="G18" s="2">
        <v>4.1900000000000004</v>
      </c>
      <c r="H18" t="s">
        <v>47</v>
      </c>
      <c r="I18" t="s">
        <v>48</v>
      </c>
      <c r="J18" t="s">
        <v>89</v>
      </c>
      <c r="K18" t="s">
        <v>35</v>
      </c>
    </row>
    <row r="19" spans="1:11" x14ac:dyDescent="0.25">
      <c r="A19" s="1" t="s">
        <v>20</v>
      </c>
      <c r="B19" s="8">
        <v>5.85</v>
      </c>
      <c r="C19">
        <v>6.03</v>
      </c>
      <c r="D19" s="8">
        <v>5.86</v>
      </c>
      <c r="E19" s="8">
        <v>5.59</v>
      </c>
      <c r="F19" s="2">
        <v>5.84</v>
      </c>
      <c r="G19" s="8"/>
      <c r="H19" s="8">
        <f>$F19-B19</f>
        <v>-9.9999999999997868E-3</v>
      </c>
      <c r="I19" s="8">
        <f>$F19-C19</f>
        <v>-0.19000000000000039</v>
      </c>
      <c r="J19" s="8">
        <f>$F19-D19</f>
        <v>-2.0000000000000462E-2</v>
      </c>
      <c r="K19" s="8">
        <f>$F19-E19</f>
        <v>0.25</v>
      </c>
    </row>
    <row r="20" spans="1:11" x14ac:dyDescent="0.25">
      <c r="A20" s="1" t="s">
        <v>21</v>
      </c>
      <c r="B20" s="8">
        <v>4.99</v>
      </c>
      <c r="C20">
        <v>4.8899999999999997</v>
      </c>
      <c r="D20" s="8">
        <v>4.99</v>
      </c>
      <c r="E20" s="8">
        <v>5.59</v>
      </c>
      <c r="F20" s="2">
        <v>8.36</v>
      </c>
      <c r="H20" s="8">
        <f t="shared" ref="H20:H26" si="0">$F20-B20</f>
        <v>3.3699999999999992</v>
      </c>
      <c r="I20" s="8">
        <f t="shared" ref="I20:I26" si="1">$F20-C20</f>
        <v>3.4699999999999998</v>
      </c>
      <c r="J20" s="8">
        <f t="shared" ref="J20:J26" si="2">$F20-D20</f>
        <v>3.3699999999999992</v>
      </c>
      <c r="K20" s="8">
        <f t="shared" ref="K20:K26" si="3">$F20-E20</f>
        <v>2.7699999999999996</v>
      </c>
    </row>
    <row r="21" spans="1:11" x14ac:dyDescent="0.25">
      <c r="A21" s="1" t="s">
        <v>22</v>
      </c>
      <c r="B21" s="8">
        <v>4.3600000000000003</v>
      </c>
      <c r="C21">
        <v>4.29</v>
      </c>
      <c r="D21" s="8">
        <v>4.3600000000000003</v>
      </c>
      <c r="E21" s="8">
        <v>4.47</v>
      </c>
      <c r="F21" s="2">
        <v>10.76</v>
      </c>
      <c r="H21" s="8">
        <f t="shared" si="0"/>
        <v>6.3999999999999995</v>
      </c>
      <c r="I21" s="8">
        <f t="shared" si="1"/>
        <v>6.47</v>
      </c>
      <c r="J21" s="8">
        <f t="shared" si="2"/>
        <v>6.3999999999999995</v>
      </c>
      <c r="K21" s="8">
        <f t="shared" si="3"/>
        <v>6.29</v>
      </c>
    </row>
    <row r="22" spans="1:11" x14ac:dyDescent="0.25">
      <c r="A22" s="1" t="s">
        <v>24</v>
      </c>
      <c r="B22" s="8">
        <v>4.5</v>
      </c>
      <c r="C22">
        <v>4.83</v>
      </c>
      <c r="D22" s="8">
        <v>4.5</v>
      </c>
      <c r="E22" s="8">
        <v>4.5599999999999996</v>
      </c>
      <c r="F22" s="2">
        <v>8.3800000000000008</v>
      </c>
      <c r="H22" s="8">
        <f t="shared" si="0"/>
        <v>3.8800000000000008</v>
      </c>
      <c r="I22" s="8">
        <f t="shared" si="1"/>
        <v>3.5500000000000007</v>
      </c>
      <c r="J22" s="8">
        <f t="shared" si="2"/>
        <v>3.8800000000000008</v>
      </c>
      <c r="K22" s="8">
        <f t="shared" si="3"/>
        <v>3.8200000000000012</v>
      </c>
    </row>
    <row r="23" spans="1:11" x14ac:dyDescent="0.25">
      <c r="A23" s="1" t="s">
        <v>23</v>
      </c>
      <c r="B23" s="8">
        <v>5.85</v>
      </c>
      <c r="C23">
        <v>6.03</v>
      </c>
      <c r="D23" s="8">
        <v>5.85</v>
      </c>
      <c r="E23" s="8">
        <v>5.68</v>
      </c>
      <c r="F23" s="2">
        <v>8.68</v>
      </c>
      <c r="H23" s="8">
        <f t="shared" si="0"/>
        <v>2.83</v>
      </c>
      <c r="I23" s="8">
        <f t="shared" si="1"/>
        <v>2.6499999999999995</v>
      </c>
      <c r="J23" s="8">
        <f t="shared" si="2"/>
        <v>2.83</v>
      </c>
      <c r="K23" s="8">
        <f t="shared" si="3"/>
        <v>3</v>
      </c>
    </row>
    <row r="24" spans="1:11" x14ac:dyDescent="0.25">
      <c r="A24" s="1" t="s">
        <v>25</v>
      </c>
      <c r="B24" s="8">
        <v>4.99</v>
      </c>
      <c r="C24">
        <v>4.8899999999999997</v>
      </c>
      <c r="D24" s="8">
        <v>4.99</v>
      </c>
      <c r="E24" s="8">
        <v>4.9000000000000004</v>
      </c>
      <c r="F24" s="2">
        <v>7.62</v>
      </c>
      <c r="H24" s="8">
        <f t="shared" si="0"/>
        <v>2.63</v>
      </c>
      <c r="I24" s="8">
        <f t="shared" si="1"/>
        <v>2.7300000000000004</v>
      </c>
      <c r="J24" s="8">
        <f t="shared" si="2"/>
        <v>2.63</v>
      </c>
      <c r="K24" s="8">
        <f t="shared" si="3"/>
        <v>2.7199999999999998</v>
      </c>
    </row>
    <row r="25" spans="1:11" x14ac:dyDescent="0.25">
      <c r="A25" s="1" t="s">
        <v>26</v>
      </c>
      <c r="B25" s="8">
        <v>4.3600000000000003</v>
      </c>
      <c r="C25">
        <v>4.29</v>
      </c>
      <c r="D25" s="8">
        <v>4.3600000000000003</v>
      </c>
      <c r="E25" s="8">
        <v>4.7300000000000004</v>
      </c>
      <c r="F25" s="2">
        <v>6.28</v>
      </c>
      <c r="H25" s="8">
        <f t="shared" si="0"/>
        <v>1.92</v>
      </c>
      <c r="I25" s="8">
        <f t="shared" si="1"/>
        <v>1.9900000000000002</v>
      </c>
      <c r="J25" s="8">
        <f t="shared" si="2"/>
        <v>1.92</v>
      </c>
      <c r="K25" s="8">
        <f t="shared" si="3"/>
        <v>1.5499999999999998</v>
      </c>
    </row>
    <row r="26" spans="1:11" x14ac:dyDescent="0.25">
      <c r="A26" s="1" t="s">
        <v>27</v>
      </c>
      <c r="B26" s="8">
        <v>4.5</v>
      </c>
      <c r="C26">
        <v>4.83</v>
      </c>
      <c r="D26" s="8">
        <v>4.5</v>
      </c>
      <c r="E26" s="8">
        <v>4.3899999999999997</v>
      </c>
      <c r="F26" s="2">
        <v>5.17</v>
      </c>
      <c r="H26" s="8">
        <f t="shared" si="0"/>
        <v>0.66999999999999993</v>
      </c>
      <c r="I26" s="8">
        <f t="shared" si="1"/>
        <v>0.33999999999999986</v>
      </c>
      <c r="J26" s="8">
        <f t="shared" si="2"/>
        <v>0.66999999999999993</v>
      </c>
      <c r="K26" s="8">
        <f t="shared" si="3"/>
        <v>0.78000000000000025</v>
      </c>
    </row>
    <row r="30" spans="1:11" x14ac:dyDescent="0.25">
      <c r="A30" t="s">
        <v>3</v>
      </c>
      <c r="B30" t="s">
        <v>36</v>
      </c>
      <c r="C30" t="s">
        <v>37</v>
      </c>
    </row>
    <row r="31" spans="1:11" x14ac:dyDescent="0.25">
      <c r="A31" s="1" t="s">
        <v>4</v>
      </c>
      <c r="B31" s="8">
        <v>5.8</v>
      </c>
      <c r="C31" s="2">
        <v>5.62</v>
      </c>
      <c r="D31" s="2"/>
    </row>
    <row r="32" spans="1:11" x14ac:dyDescent="0.25">
      <c r="A32" s="1" t="s">
        <v>8</v>
      </c>
      <c r="B32" s="8">
        <v>4.5199999999999996</v>
      </c>
      <c r="C32" s="2">
        <v>4.1399999999999997</v>
      </c>
      <c r="D32" s="2"/>
    </row>
    <row r="33" spans="1:4" x14ac:dyDescent="0.25">
      <c r="A33" s="1" t="s">
        <v>10</v>
      </c>
      <c r="B33" s="8">
        <v>4.0199999999999996</v>
      </c>
      <c r="C33" s="2">
        <v>3.84</v>
      </c>
      <c r="D33" s="2"/>
    </row>
    <row r="34" spans="1:4" x14ac:dyDescent="0.25">
      <c r="A34" s="1" t="s">
        <v>11</v>
      </c>
      <c r="B34" s="8">
        <v>4.42</v>
      </c>
      <c r="C34" s="2">
        <v>3.88</v>
      </c>
      <c r="D34" s="2"/>
    </row>
    <row r="35" spans="1:4" x14ac:dyDescent="0.25">
      <c r="A35" s="1" t="s">
        <v>5</v>
      </c>
      <c r="B35" s="8">
        <v>5.65</v>
      </c>
      <c r="C35" s="2">
        <v>5.07</v>
      </c>
      <c r="D35" s="2"/>
    </row>
    <row r="36" spans="1:4" x14ac:dyDescent="0.25">
      <c r="A36" s="1" t="s">
        <v>9</v>
      </c>
      <c r="B36" s="8">
        <v>5.74</v>
      </c>
      <c r="C36" s="2">
        <v>5.4</v>
      </c>
      <c r="D36" s="2"/>
    </row>
    <row r="37" spans="1:4" x14ac:dyDescent="0.25">
      <c r="A37" s="1" t="s">
        <v>12</v>
      </c>
      <c r="B37" s="8">
        <v>4.43</v>
      </c>
      <c r="C37" s="2">
        <v>4.0199999999999996</v>
      </c>
      <c r="D37" s="2"/>
    </row>
    <row r="38" spans="1:4" x14ac:dyDescent="0.25">
      <c r="A38" s="1" t="s">
        <v>13</v>
      </c>
      <c r="B38" s="8">
        <v>4.51</v>
      </c>
      <c r="C38" s="2">
        <v>4.13</v>
      </c>
      <c r="D38" s="2"/>
    </row>
    <row r="39" spans="1:4" x14ac:dyDescent="0.25">
      <c r="A39" s="1" t="s">
        <v>6</v>
      </c>
      <c r="B39" s="8">
        <v>5.78</v>
      </c>
      <c r="C39" s="2">
        <v>5.6</v>
      </c>
      <c r="D39" s="2"/>
    </row>
    <row r="40" spans="1:4" x14ac:dyDescent="0.25">
      <c r="A40" s="1" t="s">
        <v>14</v>
      </c>
      <c r="B40" s="8">
        <v>4.9000000000000004</v>
      </c>
      <c r="C40" s="2">
        <v>4.62</v>
      </c>
      <c r="D40" s="2"/>
    </row>
    <row r="41" spans="1:4" x14ac:dyDescent="0.25">
      <c r="A41" s="1" t="s">
        <v>15</v>
      </c>
      <c r="B41" s="8">
        <v>4.71</v>
      </c>
      <c r="C41" s="2">
        <v>4.2</v>
      </c>
      <c r="D41" s="2"/>
    </row>
    <row r="42" spans="1:4" x14ac:dyDescent="0.25">
      <c r="A42" s="1" t="s">
        <v>16</v>
      </c>
      <c r="B42" s="8">
        <v>4.2699999999999996</v>
      </c>
      <c r="C42" s="2">
        <v>3.78</v>
      </c>
      <c r="D42" s="2"/>
    </row>
    <row r="43" spans="1:4" x14ac:dyDescent="0.25">
      <c r="A43" s="1" t="s">
        <v>7</v>
      </c>
      <c r="B43" s="8">
        <v>6.04</v>
      </c>
      <c r="C43" s="2">
        <v>5.59</v>
      </c>
      <c r="D43" s="2"/>
    </row>
    <row r="44" spans="1:4" x14ac:dyDescent="0.25">
      <c r="A44" s="1" t="s">
        <v>17</v>
      </c>
      <c r="B44" s="8">
        <v>4.8899999999999997</v>
      </c>
      <c r="C44" s="2">
        <v>4.25</v>
      </c>
      <c r="D44" s="2"/>
    </row>
    <row r="45" spans="1:4" x14ac:dyDescent="0.25">
      <c r="A45" s="1" t="s">
        <v>18</v>
      </c>
      <c r="B45" s="8">
        <v>4.29</v>
      </c>
      <c r="C45" s="2">
        <v>3.68</v>
      </c>
      <c r="D45" s="2"/>
    </row>
    <row r="46" spans="1:4" x14ac:dyDescent="0.25">
      <c r="A46" s="1" t="s">
        <v>19</v>
      </c>
      <c r="B46" s="8">
        <v>4.83</v>
      </c>
      <c r="C46" s="2">
        <v>4.1900000000000004</v>
      </c>
      <c r="D46" s="2"/>
    </row>
    <row r="49" spans="1:2" x14ac:dyDescent="0.25">
      <c r="A49">
        <v>2016</v>
      </c>
      <c r="B49">
        <v>4.42</v>
      </c>
    </row>
    <row r="50" spans="1:2" x14ac:dyDescent="0.25">
      <c r="A50">
        <v>2017</v>
      </c>
      <c r="B50">
        <v>4.51</v>
      </c>
    </row>
    <row r="51" spans="1:2" x14ac:dyDescent="0.25">
      <c r="A51">
        <v>2018</v>
      </c>
      <c r="B51">
        <v>4.2699999999999996</v>
      </c>
    </row>
    <row r="52" spans="1:2" x14ac:dyDescent="0.25">
      <c r="A52">
        <v>2019</v>
      </c>
      <c r="B52">
        <v>4.83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opLeftCell="A22" zoomScale="85" zoomScaleNormal="85" workbookViewId="0">
      <selection activeCell="C4" sqref="C4:C7"/>
    </sheetView>
  </sheetViews>
  <sheetFormatPr baseColWidth="10" defaultRowHeight="15" x14ac:dyDescent="0.25"/>
  <cols>
    <col min="1" max="1" width="30.5703125" style="10" customWidth="1"/>
    <col min="2" max="2" width="18.140625" style="10" customWidth="1"/>
    <col min="3" max="3" width="14.42578125" style="10" customWidth="1"/>
    <col min="4" max="4" width="12.5703125" style="10" customWidth="1"/>
    <col min="5" max="16384" width="11.42578125" style="10"/>
  </cols>
  <sheetData>
    <row r="1" spans="1:4" x14ac:dyDescent="0.25">
      <c r="A1" s="18" t="s">
        <v>29</v>
      </c>
    </row>
    <row r="2" spans="1:4" x14ac:dyDescent="0.25">
      <c r="A2" s="10" t="s">
        <v>39</v>
      </c>
      <c r="B2" s="10" t="s">
        <v>30</v>
      </c>
    </row>
    <row r="3" spans="1:4" x14ac:dyDescent="0.25">
      <c r="A3" s="10" t="s">
        <v>31</v>
      </c>
      <c r="B3" s="10" t="s">
        <v>33</v>
      </c>
      <c r="C3" s="10" t="s">
        <v>34</v>
      </c>
      <c r="D3" s="10" t="s">
        <v>78</v>
      </c>
    </row>
    <row r="4" spans="1:4" x14ac:dyDescent="0.25">
      <c r="A4" s="10">
        <v>1</v>
      </c>
      <c r="B4" s="21">
        <v>1.7999999999999999E-2</v>
      </c>
      <c r="C4" s="21">
        <v>1.7999999999999999E-2</v>
      </c>
      <c r="D4" s="21">
        <v>1.7999999999999999E-2</v>
      </c>
    </row>
    <row r="5" spans="1:4" x14ac:dyDescent="0.25">
      <c r="A5" s="10">
        <v>2</v>
      </c>
      <c r="B5" s="21">
        <v>0.155</v>
      </c>
      <c r="C5" s="21">
        <v>0.14899999999999999</v>
      </c>
      <c r="D5" s="21">
        <v>0.15</v>
      </c>
    </row>
    <row r="6" spans="1:4" x14ac:dyDescent="0.25">
      <c r="A6" s="10">
        <v>3</v>
      </c>
      <c r="B6" s="21">
        <v>5.0999999999999997E-2</v>
      </c>
      <c r="C6" s="21">
        <v>0.05</v>
      </c>
      <c r="D6" s="21">
        <v>0.05</v>
      </c>
    </row>
    <row r="7" spans="1:4" x14ac:dyDescent="0.25">
      <c r="A7" s="10">
        <v>4</v>
      </c>
      <c r="B7" s="21">
        <v>4.8000000000000001E-2</v>
      </c>
      <c r="C7" s="21">
        <v>4.8000000000000001E-2</v>
      </c>
      <c r="D7" s="21">
        <v>4.8000000000000001E-2</v>
      </c>
    </row>
    <row r="15" spans="1:4" x14ac:dyDescent="0.25">
      <c r="A15" s="10" t="s">
        <v>40</v>
      </c>
      <c r="B15" s="10" t="s">
        <v>30</v>
      </c>
    </row>
    <row r="16" spans="1:4" x14ac:dyDescent="0.25">
      <c r="A16" s="10" t="s">
        <v>42</v>
      </c>
      <c r="B16" s="10" t="s">
        <v>33</v>
      </c>
      <c r="C16" s="10" t="s">
        <v>34</v>
      </c>
      <c r="D16" s="10" t="s">
        <v>78</v>
      </c>
    </row>
    <row r="17" spans="1:4" x14ac:dyDescent="0.25">
      <c r="A17" s="10">
        <v>1</v>
      </c>
      <c r="B17" s="20">
        <v>0.13</v>
      </c>
      <c r="C17" s="20">
        <v>0.13</v>
      </c>
      <c r="D17" s="20">
        <v>0.13</v>
      </c>
    </row>
    <row r="18" spans="1:4" x14ac:dyDescent="0.25">
      <c r="A18" s="10">
        <v>2</v>
      </c>
      <c r="B18" s="20">
        <v>0.39200000000000002</v>
      </c>
      <c r="C18" s="20">
        <v>0.39</v>
      </c>
      <c r="D18" s="20">
        <v>0.39</v>
      </c>
    </row>
    <row r="19" spans="1:4" x14ac:dyDescent="0.25">
      <c r="A19" s="10">
        <v>3</v>
      </c>
      <c r="B19" s="20">
        <v>0.22600000000000001</v>
      </c>
      <c r="C19" s="20">
        <v>0.22</v>
      </c>
      <c r="D19" s="20">
        <v>0.22</v>
      </c>
    </row>
    <row r="20" spans="1:4" x14ac:dyDescent="0.25">
      <c r="A20" s="10">
        <v>4</v>
      </c>
      <c r="B20" s="20">
        <v>0.22</v>
      </c>
      <c r="C20" s="20">
        <v>0.22</v>
      </c>
      <c r="D20" s="20">
        <v>0.22</v>
      </c>
    </row>
    <row r="27" spans="1:4" x14ac:dyDescent="0.25">
      <c r="A27" s="10" t="s">
        <v>38</v>
      </c>
      <c r="B27" s="10" t="s">
        <v>30</v>
      </c>
    </row>
    <row r="28" spans="1:4" x14ac:dyDescent="0.25">
      <c r="A28" s="10" t="s">
        <v>42</v>
      </c>
      <c r="B28" s="10" t="s">
        <v>33</v>
      </c>
      <c r="C28" s="10" t="s">
        <v>34</v>
      </c>
      <c r="D28" s="10" t="s">
        <v>78</v>
      </c>
    </row>
    <row r="29" spans="1:4" x14ac:dyDescent="0.25">
      <c r="A29" s="10">
        <v>1</v>
      </c>
      <c r="B29" s="20">
        <v>0.12</v>
      </c>
      <c r="C29" s="20">
        <v>0.12</v>
      </c>
      <c r="D29" s="20">
        <v>0.12</v>
      </c>
    </row>
    <row r="30" spans="1:4" x14ac:dyDescent="0.25">
      <c r="A30" s="10">
        <v>2</v>
      </c>
      <c r="B30" s="20">
        <v>0.28000000000000003</v>
      </c>
      <c r="C30" s="20">
        <v>0.28000000000000003</v>
      </c>
      <c r="D30" s="20">
        <v>0.28000000000000003</v>
      </c>
    </row>
    <row r="31" spans="1:4" x14ac:dyDescent="0.25">
      <c r="A31" s="10">
        <v>3</v>
      </c>
      <c r="B31" s="20">
        <v>0.18</v>
      </c>
      <c r="C31" s="20">
        <v>0.18</v>
      </c>
      <c r="D31" s="20">
        <v>0.18</v>
      </c>
    </row>
    <row r="32" spans="1:4" x14ac:dyDescent="0.25">
      <c r="A32" s="10">
        <v>4</v>
      </c>
      <c r="B32" s="20">
        <v>0.19</v>
      </c>
      <c r="C32" s="20">
        <v>0.19</v>
      </c>
      <c r="D32" s="20">
        <v>0.18</v>
      </c>
    </row>
    <row r="43" spans="1:4" x14ac:dyDescent="0.25">
      <c r="A43" s="10" t="s">
        <v>32</v>
      </c>
      <c r="B43" s="10" t="s">
        <v>30</v>
      </c>
    </row>
    <row r="44" spans="1:4" x14ac:dyDescent="0.25">
      <c r="A44" s="10" t="s">
        <v>42</v>
      </c>
      <c r="B44" s="10" t="s">
        <v>33</v>
      </c>
      <c r="C44" s="10" t="s">
        <v>34</v>
      </c>
      <c r="D44" s="10" t="s">
        <v>78</v>
      </c>
    </row>
    <row r="45" spans="1:4" x14ac:dyDescent="0.25">
      <c r="A45" s="10">
        <v>1</v>
      </c>
      <c r="B45" s="10">
        <v>0.11</v>
      </c>
      <c r="C45" s="10">
        <v>0.11</v>
      </c>
      <c r="D45" s="10">
        <v>0.11</v>
      </c>
    </row>
    <row r="46" spans="1:4" x14ac:dyDescent="0.25">
      <c r="A46" s="10">
        <v>2</v>
      </c>
      <c r="B46" s="10">
        <v>0.02</v>
      </c>
      <c r="C46" s="10">
        <v>0.02</v>
      </c>
      <c r="D46" s="10">
        <v>0.02</v>
      </c>
    </row>
    <row r="47" spans="1:4" x14ac:dyDescent="0.25">
      <c r="A47" s="10">
        <v>3</v>
      </c>
      <c r="B47" s="10">
        <v>0</v>
      </c>
      <c r="C47" s="10">
        <v>1.4999999999999999E-2</v>
      </c>
      <c r="D47" s="10">
        <v>0.02</v>
      </c>
    </row>
    <row r="48" spans="1:4" x14ac:dyDescent="0.25">
      <c r="A48" s="10">
        <v>4</v>
      </c>
      <c r="B48" s="10">
        <v>0.01</v>
      </c>
      <c r="C48" s="10">
        <v>1.2999999999999999E-2</v>
      </c>
      <c r="D48" s="10">
        <v>0.02</v>
      </c>
    </row>
    <row r="55" spans="1:4" x14ac:dyDescent="0.25">
      <c r="A55" s="10" t="s">
        <v>79</v>
      </c>
      <c r="B55" s="10" t="s">
        <v>30</v>
      </c>
    </row>
    <row r="56" spans="1:4" x14ac:dyDescent="0.25">
      <c r="A56" s="10" t="s">
        <v>42</v>
      </c>
      <c r="B56" s="10" t="s">
        <v>33</v>
      </c>
      <c r="C56" s="10" t="s">
        <v>34</v>
      </c>
      <c r="D56" s="10" t="s">
        <v>78</v>
      </c>
    </row>
    <row r="57" spans="1:4" x14ac:dyDescent="0.25">
      <c r="A57" s="10">
        <v>1</v>
      </c>
      <c r="B57" s="10">
        <v>0.1</v>
      </c>
      <c r="C57" s="10">
        <v>0.11</v>
      </c>
      <c r="D57" s="10">
        <v>0.1</v>
      </c>
    </row>
    <row r="58" spans="1:4" x14ac:dyDescent="0.25">
      <c r="A58" s="10">
        <v>2</v>
      </c>
      <c r="B58" s="10">
        <v>0.01</v>
      </c>
      <c r="C58" s="10">
        <v>0.01</v>
      </c>
      <c r="D58" s="10">
        <v>0.01</v>
      </c>
    </row>
    <row r="59" spans="1:4" x14ac:dyDescent="0.25">
      <c r="A59" s="10">
        <v>3</v>
      </c>
      <c r="B59" s="10">
        <v>-0.01</v>
      </c>
      <c r="C59" s="10">
        <v>0</v>
      </c>
      <c r="D59" s="10">
        <v>0.01</v>
      </c>
    </row>
    <row r="60" spans="1:4" x14ac:dyDescent="0.25">
      <c r="A60" s="10">
        <v>4</v>
      </c>
      <c r="B60" s="10">
        <v>0</v>
      </c>
      <c r="C60" s="10">
        <v>0</v>
      </c>
      <c r="D60" s="10">
        <v>0.01</v>
      </c>
    </row>
    <row r="63" spans="1:4" ht="19.5" customHeight="1" x14ac:dyDescent="0.25"/>
    <row r="65" spans="1:4" x14ac:dyDescent="0.25">
      <c r="A65" s="10" t="s">
        <v>41</v>
      </c>
    </row>
    <row r="66" spans="1:4" x14ac:dyDescent="0.25">
      <c r="B66" s="10" t="s">
        <v>30</v>
      </c>
    </row>
    <row r="67" spans="1:4" x14ac:dyDescent="0.25">
      <c r="A67" s="10" t="s">
        <v>31</v>
      </c>
      <c r="B67" s="10" t="s">
        <v>33</v>
      </c>
      <c r="C67" s="10" t="s">
        <v>34</v>
      </c>
      <c r="D67" s="10" t="s">
        <v>78</v>
      </c>
    </row>
    <row r="68" spans="1:4" x14ac:dyDescent="0.25">
      <c r="A68" s="10">
        <v>1</v>
      </c>
      <c r="B68" s="19">
        <v>2.01E-2</v>
      </c>
      <c r="C68" s="19">
        <v>0.02</v>
      </c>
      <c r="D68" s="19">
        <v>1.9900000000000001E-2</v>
      </c>
    </row>
    <row r="69" spans="1:4" x14ac:dyDescent="0.25">
      <c r="A69" s="10">
        <v>2</v>
      </c>
      <c r="B69" s="19">
        <v>5.4300000000000001E-2</v>
      </c>
      <c r="C69" s="19">
        <v>5.3999999999999999E-2</v>
      </c>
      <c r="D69" s="19">
        <v>5.4199999999999998E-2</v>
      </c>
    </row>
    <row r="70" spans="1:4" x14ac:dyDescent="0.25">
      <c r="A70" s="10">
        <v>3</v>
      </c>
      <c r="B70" s="19">
        <v>4.0399999999999998E-2</v>
      </c>
      <c r="C70" s="19">
        <v>4.07E-2</v>
      </c>
      <c r="D70" s="19">
        <v>4.0500000000000001E-2</v>
      </c>
    </row>
    <row r="71" spans="1:4" x14ac:dyDescent="0.25">
      <c r="A71" s="10">
        <v>4</v>
      </c>
      <c r="B71" s="19">
        <v>4.07E-2</v>
      </c>
      <c r="C71" s="19">
        <v>4.07E-2</v>
      </c>
      <c r="D71" s="19">
        <v>4.0599999999999997E-2</v>
      </c>
    </row>
    <row r="85" spans="1:4" x14ac:dyDescent="0.25">
      <c r="A85" s="10" t="s">
        <v>80</v>
      </c>
      <c r="B85" s="10" t="s">
        <v>30</v>
      </c>
    </row>
    <row r="86" spans="1:4" x14ac:dyDescent="0.25">
      <c r="A86" s="10" t="s">
        <v>42</v>
      </c>
      <c r="B86" s="10" t="s">
        <v>33</v>
      </c>
      <c r="C86" s="10" t="s">
        <v>34</v>
      </c>
      <c r="D86" s="10" t="s">
        <v>78</v>
      </c>
    </row>
    <row r="87" spans="1:4" x14ac:dyDescent="0.25">
      <c r="A87" s="10">
        <v>1</v>
      </c>
      <c r="B87" s="10">
        <v>0.11</v>
      </c>
      <c r="C87" s="10">
        <v>0.12</v>
      </c>
      <c r="D87" s="10">
        <v>0.11</v>
      </c>
    </row>
    <row r="88" spans="1:4" x14ac:dyDescent="0.25">
      <c r="A88" s="10">
        <v>2</v>
      </c>
      <c r="B88" s="10">
        <v>0.02</v>
      </c>
      <c r="C88" s="10">
        <v>0.02</v>
      </c>
      <c r="D88" s="10">
        <v>0.02</v>
      </c>
    </row>
    <row r="89" spans="1:4" x14ac:dyDescent="0.25">
      <c r="A89" s="10">
        <v>3</v>
      </c>
      <c r="B89" s="10">
        <v>0</v>
      </c>
      <c r="C89" s="10">
        <v>0.01</v>
      </c>
      <c r="D89" s="10">
        <v>0.02</v>
      </c>
    </row>
    <row r="90" spans="1:4" x14ac:dyDescent="0.25">
      <c r="A90" s="10">
        <v>4</v>
      </c>
      <c r="B90" s="10">
        <v>0.01</v>
      </c>
      <c r="C90" s="10">
        <v>0.01</v>
      </c>
      <c r="D90" s="10">
        <v>0.02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zoomScale="85" zoomScaleNormal="85" workbookViewId="0">
      <selection activeCell="C6" sqref="C6"/>
    </sheetView>
  </sheetViews>
  <sheetFormatPr baseColWidth="10" defaultRowHeight="15" x14ac:dyDescent="0.25"/>
  <sheetData>
    <row r="2" spans="1:5" x14ac:dyDescent="0.25">
      <c r="A2" s="34" t="s">
        <v>49</v>
      </c>
      <c r="B2" s="34"/>
      <c r="C2" s="34"/>
      <c r="D2" s="34"/>
      <c r="E2" s="34"/>
    </row>
    <row r="3" spans="1:5" x14ac:dyDescent="0.25">
      <c r="A3" s="5"/>
      <c r="B3" s="34" t="s">
        <v>52</v>
      </c>
      <c r="C3" s="34"/>
      <c r="D3" s="34" t="s">
        <v>53</v>
      </c>
      <c r="E3" s="34"/>
    </row>
    <row r="4" spans="1:5" x14ac:dyDescent="0.25">
      <c r="A4" t="s">
        <v>54</v>
      </c>
      <c r="B4" t="s">
        <v>50</v>
      </c>
      <c r="C4" t="s">
        <v>51</v>
      </c>
      <c r="D4" t="s">
        <v>50</v>
      </c>
      <c r="E4" t="s">
        <v>51</v>
      </c>
    </row>
    <row r="5" spans="1:5" x14ac:dyDescent="0.25">
      <c r="A5" s="6">
        <v>1</v>
      </c>
      <c r="B5">
        <v>0.39</v>
      </c>
      <c r="C5">
        <v>2.1</v>
      </c>
      <c r="D5">
        <v>0.11</v>
      </c>
      <c r="E5">
        <v>0.12</v>
      </c>
    </row>
    <row r="6" spans="1:5" x14ac:dyDescent="0.25">
      <c r="A6" s="6">
        <v>2</v>
      </c>
      <c r="B6">
        <v>7.0000000000000007E-2</v>
      </c>
      <c r="C6">
        <v>3.52</v>
      </c>
      <c r="D6">
        <v>0.35</v>
      </c>
      <c r="E6">
        <v>0.35</v>
      </c>
    </row>
    <row r="7" spans="1:5" x14ac:dyDescent="0.25">
      <c r="A7" s="7">
        <v>3</v>
      </c>
      <c r="B7">
        <v>0.39</v>
      </c>
      <c r="C7">
        <v>4.07</v>
      </c>
      <c r="D7">
        <v>0.16</v>
      </c>
      <c r="E7">
        <v>0.17</v>
      </c>
    </row>
    <row r="8" spans="1:5" x14ac:dyDescent="0.25">
      <c r="A8" s="7">
        <v>4</v>
      </c>
      <c r="B8">
        <v>0.18</v>
      </c>
      <c r="C8">
        <v>0.81</v>
      </c>
      <c r="D8">
        <v>0.15</v>
      </c>
      <c r="E8">
        <v>0.15</v>
      </c>
    </row>
    <row r="9" spans="1:5" x14ac:dyDescent="0.25">
      <c r="A9" s="7"/>
    </row>
    <row r="26" spans="7:7" x14ac:dyDescent="0.25">
      <c r="G26" t="s">
        <v>55</v>
      </c>
    </row>
  </sheetData>
  <mergeCells count="3">
    <mergeCell ref="A2:E2"/>
    <mergeCell ref="B3:C3"/>
    <mergeCell ref="D3:E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B2" sqref="B2:B25"/>
    </sheetView>
  </sheetViews>
  <sheetFormatPr baseColWidth="10" defaultRowHeight="15" x14ac:dyDescent="0.25"/>
  <cols>
    <col min="3" max="3" width="17.5703125" customWidth="1"/>
    <col min="4" max="4" width="21.140625" customWidth="1"/>
  </cols>
  <sheetData>
    <row r="1" spans="1:5" x14ac:dyDescent="0.25">
      <c r="A1" t="s">
        <v>2</v>
      </c>
      <c r="B1" t="s">
        <v>3</v>
      </c>
      <c r="C1" t="s">
        <v>43</v>
      </c>
      <c r="D1" t="s">
        <v>44</v>
      </c>
      <c r="E1" s="4" t="s">
        <v>28</v>
      </c>
    </row>
    <row r="2" spans="1:5" x14ac:dyDescent="0.25">
      <c r="A2" s="33">
        <v>2016</v>
      </c>
      <c r="B2" s="1" t="s">
        <v>4</v>
      </c>
      <c r="C2" s="2">
        <v>5.62</v>
      </c>
      <c r="D2" s="2">
        <v>5.5</v>
      </c>
      <c r="E2" s="8">
        <f>D2-C2</f>
        <v>-0.12000000000000011</v>
      </c>
    </row>
    <row r="3" spans="1:5" x14ac:dyDescent="0.25">
      <c r="A3" s="33"/>
      <c r="B3" s="1" t="s">
        <v>8</v>
      </c>
      <c r="C3" s="2">
        <v>4.1399999999999997</v>
      </c>
      <c r="D3" s="2">
        <v>4.5599999999999996</v>
      </c>
      <c r="E3" s="8">
        <f t="shared" ref="E3:E25" si="0">D3-C3</f>
        <v>0.41999999999999993</v>
      </c>
    </row>
    <row r="4" spans="1:5" x14ac:dyDescent="0.25">
      <c r="A4" s="33"/>
      <c r="B4" s="1" t="s">
        <v>10</v>
      </c>
      <c r="C4" s="2">
        <v>3.84</v>
      </c>
      <c r="D4" s="2">
        <v>3.91</v>
      </c>
      <c r="E4" s="8">
        <f t="shared" si="0"/>
        <v>7.0000000000000284E-2</v>
      </c>
    </row>
    <row r="5" spans="1:5" x14ac:dyDescent="0.25">
      <c r="A5" s="33"/>
      <c r="B5" s="1" t="s">
        <v>11</v>
      </c>
      <c r="C5" s="2">
        <v>3.88</v>
      </c>
      <c r="D5" s="2">
        <v>3.97</v>
      </c>
      <c r="E5" s="8">
        <f t="shared" si="0"/>
        <v>9.0000000000000302E-2</v>
      </c>
    </row>
    <row r="6" spans="1:5" x14ac:dyDescent="0.25">
      <c r="A6" s="33">
        <v>2017</v>
      </c>
      <c r="B6" s="1" t="s">
        <v>5</v>
      </c>
      <c r="C6" s="2">
        <v>5.07</v>
      </c>
      <c r="D6" s="2">
        <v>5.49</v>
      </c>
      <c r="E6" s="8">
        <f t="shared" si="0"/>
        <v>0.41999999999999993</v>
      </c>
    </row>
    <row r="7" spans="1:5" x14ac:dyDescent="0.25">
      <c r="A7" s="33"/>
      <c r="B7" s="1" t="s">
        <v>9</v>
      </c>
      <c r="C7" s="2">
        <v>5.4</v>
      </c>
      <c r="D7" s="2">
        <v>4.58</v>
      </c>
      <c r="E7" s="8">
        <f t="shared" si="0"/>
        <v>-0.82000000000000028</v>
      </c>
    </row>
    <row r="8" spans="1:5" x14ac:dyDescent="0.25">
      <c r="A8" s="33"/>
      <c r="B8" s="1" t="s">
        <v>12</v>
      </c>
      <c r="C8" s="2">
        <v>4.0199999999999996</v>
      </c>
      <c r="D8" s="2">
        <v>3.91</v>
      </c>
      <c r="E8" s="8">
        <f t="shared" si="0"/>
        <v>-0.10999999999999943</v>
      </c>
    </row>
    <row r="9" spans="1:5" x14ac:dyDescent="0.25">
      <c r="A9" s="33"/>
      <c r="B9" s="1" t="s">
        <v>13</v>
      </c>
      <c r="C9" s="2">
        <v>4.13</v>
      </c>
      <c r="D9" s="2">
        <v>3.99</v>
      </c>
      <c r="E9" s="8">
        <f t="shared" si="0"/>
        <v>-0.13999999999999968</v>
      </c>
    </row>
    <row r="10" spans="1:5" x14ac:dyDescent="0.25">
      <c r="A10" s="33">
        <v>2018</v>
      </c>
      <c r="B10" s="1" t="s">
        <v>6</v>
      </c>
      <c r="C10" s="2">
        <v>5.6</v>
      </c>
      <c r="D10" s="2">
        <v>5.53</v>
      </c>
      <c r="E10" s="8">
        <f t="shared" si="0"/>
        <v>-6.9999999999999396E-2</v>
      </c>
    </row>
    <row r="11" spans="1:5" x14ac:dyDescent="0.25">
      <c r="A11" s="33">
        <v>2018</v>
      </c>
      <c r="B11" s="1" t="s">
        <v>14</v>
      </c>
      <c r="C11" s="2">
        <v>4.62</v>
      </c>
      <c r="D11" s="2">
        <v>4.55</v>
      </c>
      <c r="E11" s="8">
        <f t="shared" si="0"/>
        <v>-7.0000000000000284E-2</v>
      </c>
    </row>
    <row r="12" spans="1:5" x14ac:dyDescent="0.25">
      <c r="A12" s="33">
        <v>2018</v>
      </c>
      <c r="B12" s="1" t="s">
        <v>15</v>
      </c>
      <c r="C12" s="2">
        <v>4.2</v>
      </c>
      <c r="D12" s="2">
        <v>3.91</v>
      </c>
      <c r="E12" s="8">
        <f t="shared" si="0"/>
        <v>-0.29000000000000004</v>
      </c>
    </row>
    <row r="13" spans="1:5" x14ac:dyDescent="0.25">
      <c r="A13" s="33">
        <v>2018</v>
      </c>
      <c r="B13" s="1" t="s">
        <v>16</v>
      </c>
      <c r="C13" s="2">
        <v>3.78</v>
      </c>
      <c r="D13" s="2">
        <v>3.97</v>
      </c>
      <c r="E13" s="8">
        <f t="shared" si="0"/>
        <v>0.19000000000000039</v>
      </c>
    </row>
    <row r="14" spans="1:5" x14ac:dyDescent="0.25">
      <c r="A14" s="33">
        <v>2019</v>
      </c>
      <c r="B14" s="1" t="s">
        <v>7</v>
      </c>
      <c r="C14" s="2">
        <v>5.59</v>
      </c>
      <c r="D14" s="2">
        <v>5.54</v>
      </c>
      <c r="E14" s="8">
        <f t="shared" si="0"/>
        <v>-4.9999999999999822E-2</v>
      </c>
    </row>
    <row r="15" spans="1:5" x14ac:dyDescent="0.25">
      <c r="A15" s="33">
        <v>2019</v>
      </c>
      <c r="B15" s="1" t="s">
        <v>17</v>
      </c>
      <c r="C15" s="2">
        <v>4.25</v>
      </c>
      <c r="D15" s="2">
        <v>4.47</v>
      </c>
      <c r="E15" s="8">
        <f t="shared" si="0"/>
        <v>0.21999999999999975</v>
      </c>
    </row>
    <row r="16" spans="1:5" x14ac:dyDescent="0.25">
      <c r="A16" s="33">
        <v>2019</v>
      </c>
      <c r="B16" s="1" t="s">
        <v>18</v>
      </c>
      <c r="C16" s="2">
        <v>3.68</v>
      </c>
      <c r="D16" s="2">
        <v>3.85</v>
      </c>
      <c r="E16" s="8">
        <f t="shared" si="0"/>
        <v>0.16999999999999993</v>
      </c>
    </row>
    <row r="17" spans="1:5" x14ac:dyDescent="0.25">
      <c r="A17" s="33">
        <v>2019</v>
      </c>
      <c r="B17" s="1" t="s">
        <v>19</v>
      </c>
      <c r="C17" s="2">
        <v>4.1900000000000004</v>
      </c>
      <c r="D17" s="2">
        <v>3.98</v>
      </c>
      <c r="E17" s="8">
        <f t="shared" si="0"/>
        <v>-0.21000000000000041</v>
      </c>
    </row>
    <row r="18" spans="1:5" x14ac:dyDescent="0.25">
      <c r="A18" s="33">
        <v>2020</v>
      </c>
      <c r="B18" s="1" t="s">
        <v>20</v>
      </c>
      <c r="C18" s="2"/>
      <c r="D18" s="2">
        <v>5.53</v>
      </c>
      <c r="E18" s="8">
        <f t="shared" si="0"/>
        <v>5.53</v>
      </c>
    </row>
    <row r="19" spans="1:5" x14ac:dyDescent="0.25">
      <c r="A19" s="33">
        <v>2020</v>
      </c>
      <c r="B19" s="1" t="s">
        <v>21</v>
      </c>
      <c r="C19" s="2"/>
      <c r="D19" s="2">
        <v>4.53</v>
      </c>
      <c r="E19" s="9">
        <f t="shared" si="0"/>
        <v>4.53</v>
      </c>
    </row>
    <row r="20" spans="1:5" x14ac:dyDescent="0.25">
      <c r="A20" s="33">
        <v>2020</v>
      </c>
      <c r="B20" s="1" t="s">
        <v>22</v>
      </c>
      <c r="C20" s="2"/>
      <c r="D20" s="2">
        <v>3.89</v>
      </c>
      <c r="E20" s="9">
        <f t="shared" si="0"/>
        <v>3.89</v>
      </c>
    </row>
    <row r="21" spans="1:5" x14ac:dyDescent="0.25">
      <c r="A21" s="33">
        <v>2020</v>
      </c>
      <c r="B21" s="1" t="s">
        <v>24</v>
      </c>
      <c r="C21" s="2"/>
      <c r="D21" s="2">
        <v>3.97</v>
      </c>
      <c r="E21" s="9">
        <f t="shared" si="0"/>
        <v>3.97</v>
      </c>
    </row>
    <row r="22" spans="1:5" ht="14.25" customHeight="1" x14ac:dyDescent="0.25">
      <c r="A22" s="33">
        <v>2021</v>
      </c>
      <c r="B22" s="1" t="s">
        <v>23</v>
      </c>
      <c r="C22" s="2"/>
      <c r="D22" s="2">
        <v>5.53</v>
      </c>
      <c r="E22" s="9">
        <f t="shared" si="0"/>
        <v>5.53</v>
      </c>
    </row>
    <row r="23" spans="1:5" x14ac:dyDescent="0.25">
      <c r="A23" s="33">
        <v>2021</v>
      </c>
      <c r="B23" s="1" t="s">
        <v>25</v>
      </c>
      <c r="C23" s="2"/>
      <c r="D23" s="2">
        <v>4.53</v>
      </c>
      <c r="E23" s="9">
        <f t="shared" si="0"/>
        <v>4.53</v>
      </c>
    </row>
    <row r="24" spans="1:5" x14ac:dyDescent="0.25">
      <c r="A24" s="33">
        <v>2021</v>
      </c>
      <c r="B24" s="1" t="s">
        <v>26</v>
      </c>
      <c r="C24" s="2"/>
      <c r="D24" s="2">
        <v>3.89</v>
      </c>
      <c r="E24" s="9">
        <f t="shared" si="0"/>
        <v>3.89</v>
      </c>
    </row>
    <row r="25" spans="1:5" x14ac:dyDescent="0.25">
      <c r="A25" s="33">
        <v>2021</v>
      </c>
      <c r="B25" s="1" t="s">
        <v>27</v>
      </c>
      <c r="C25" s="8"/>
      <c r="D25" s="8">
        <v>3.97</v>
      </c>
      <c r="E25" s="9">
        <f t="shared" si="0"/>
        <v>3.97</v>
      </c>
    </row>
    <row r="26" spans="1:5" x14ac:dyDescent="0.25">
      <c r="C26" s="2"/>
      <c r="D26" s="2"/>
    </row>
  </sheetData>
  <autoFilter ref="A1:D1"/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SARIMA (2)</vt:lpstr>
      <vt:lpstr>SARIMA</vt:lpstr>
      <vt:lpstr>RXGB</vt:lpstr>
      <vt:lpstr>GB</vt:lpstr>
      <vt:lpstr>RFG</vt:lpstr>
      <vt:lpstr>Hoja4</vt:lpstr>
      <vt:lpstr>metricas</vt:lpstr>
      <vt:lpstr>Hoja1</vt:lpstr>
      <vt:lpstr>RFG (2)</vt:lpstr>
      <vt:lpstr>RXGB (2)</vt:lpstr>
      <vt:lpstr>importancia de caracteristicas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Apaza</dc:creator>
  <cp:lastModifiedBy>Apaza</cp:lastModifiedBy>
  <dcterms:created xsi:type="dcterms:W3CDTF">2023-12-28T01:21:28Z</dcterms:created>
  <dcterms:modified xsi:type="dcterms:W3CDTF">2024-02-20T03:49:58Z</dcterms:modified>
</cp:coreProperties>
</file>