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hin\Desktop\VC\"/>
    </mc:Choice>
  </mc:AlternateContent>
  <xr:revisionPtr revIDLastSave="0" documentId="13_ncr:1_{8CF73322-BCBD-4AE5-BB83-E434FC20E6BE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Figure1" sheetId="1" r:id="rId1"/>
    <sheet name="Table 1" sheetId="2" r:id="rId2"/>
    <sheet name="Figure 4" sheetId="3" r:id="rId3"/>
    <sheet name="Figure 3" sheetId="4" r:id="rId4"/>
    <sheet name="Figure 5" sheetId="6" r:id="rId5"/>
    <sheet name="Sheet1" sheetId="8" r:id="rId6"/>
    <sheet name="Appendix table 5" sheetId="7" r:id="rId7"/>
  </sheets>
  <definedNames>
    <definedName name="_xlnm._FilterDatabase" localSheetId="3" hidden="1">'Figure 3'!$A$1:$D$24</definedName>
    <definedName name="_xlnm._FilterDatabase" localSheetId="2" hidden="1">'Figure 4'!$A$1:$C$21</definedName>
    <definedName name="_xlnm._FilterDatabase" localSheetId="4" hidden="1">'Figure 5'!$E$1:$M$24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6" l="1"/>
  <c r="M14" i="6"/>
  <c r="M13" i="6"/>
  <c r="M21" i="6"/>
  <c r="M16" i="6"/>
  <c r="M24" i="6"/>
  <c r="M15" i="6"/>
  <c r="N3" i="6"/>
  <c r="M3" i="6" s="1"/>
  <c r="N4" i="6"/>
  <c r="M4" i="6" s="1"/>
  <c r="N5" i="6"/>
  <c r="M5" i="6" s="1"/>
  <c r="N6" i="6"/>
  <c r="M6" i="6" s="1"/>
  <c r="N7" i="6"/>
  <c r="M7" i="6" s="1"/>
  <c r="N8" i="6"/>
  <c r="M8" i="6" s="1"/>
  <c r="N9" i="6"/>
  <c r="M9" i="6" s="1"/>
  <c r="N10" i="6"/>
  <c r="M10" i="6" s="1"/>
  <c r="N11" i="6"/>
  <c r="M11" i="6" s="1"/>
  <c r="N12" i="6"/>
  <c r="M12" i="6" s="1"/>
  <c r="N13" i="6"/>
  <c r="N14" i="6"/>
  <c r="N15" i="6"/>
  <c r="N16" i="6"/>
  <c r="N17" i="6"/>
  <c r="M17" i="6" s="1"/>
  <c r="N18" i="6"/>
  <c r="N19" i="6"/>
  <c r="M19" i="6" s="1"/>
  <c r="N20" i="6"/>
  <c r="M20" i="6" s="1"/>
  <c r="N21" i="6"/>
  <c r="N22" i="6"/>
  <c r="M22" i="6" s="1"/>
  <c r="N23" i="6"/>
  <c r="M23" i="6" s="1"/>
  <c r="N24" i="6"/>
  <c r="N2" i="6"/>
  <c r="M2" i="6" s="1"/>
  <c r="L5" i="6" l="1"/>
  <c r="L3" i="6"/>
  <c r="L6" i="6"/>
  <c r="L9" i="6"/>
  <c r="L17" i="6"/>
  <c r="L19" i="6"/>
  <c r="L18" i="6"/>
  <c r="L14" i="6"/>
  <c r="L8" i="6"/>
  <c r="L20" i="6"/>
  <c r="L13" i="6"/>
  <c r="L7" i="6"/>
  <c r="L12" i="6"/>
  <c r="L10" i="6"/>
  <c r="L11" i="6"/>
  <c r="L21" i="6"/>
  <c r="L2" i="6"/>
  <c r="L23" i="6"/>
  <c r="L16" i="6"/>
  <c r="L22" i="6"/>
  <c r="L4" i="6"/>
  <c r="L24" i="6"/>
  <c r="L15" i="6"/>
  <c r="K5" i="6"/>
  <c r="K3" i="6"/>
  <c r="K6" i="6"/>
  <c r="K9" i="6"/>
  <c r="K17" i="6"/>
  <c r="K19" i="6"/>
  <c r="K18" i="6"/>
  <c r="K14" i="6"/>
  <c r="K8" i="6"/>
  <c r="K20" i="6"/>
  <c r="K13" i="6"/>
  <c r="K7" i="6"/>
  <c r="K12" i="6"/>
  <c r="K10" i="6"/>
  <c r="K11" i="6"/>
  <c r="K21" i="6"/>
  <c r="K2" i="6"/>
  <c r="K23" i="6"/>
  <c r="K16" i="6"/>
  <c r="K22" i="6"/>
  <c r="K4" i="6"/>
  <c r="K24" i="6"/>
  <c r="K15" i="6"/>
  <c r="J5" i="6"/>
  <c r="J3" i="6"/>
  <c r="J6" i="6"/>
  <c r="J9" i="6"/>
  <c r="J17" i="6"/>
  <c r="J19" i="6"/>
  <c r="J18" i="6"/>
  <c r="J14" i="6"/>
  <c r="J8" i="6"/>
  <c r="J20" i="6"/>
  <c r="J13" i="6"/>
  <c r="J7" i="6"/>
  <c r="J12" i="6"/>
  <c r="J10" i="6"/>
  <c r="J11" i="6"/>
  <c r="J21" i="6"/>
  <c r="J2" i="6"/>
  <c r="J23" i="6"/>
  <c r="J16" i="6"/>
  <c r="J22" i="6"/>
  <c r="J4" i="6"/>
  <c r="J24" i="6"/>
  <c r="J15" i="6"/>
</calcChain>
</file>

<file path=xl/sharedStrings.xml><?xml version="1.0" encoding="utf-8"?>
<sst xmlns="http://schemas.openxmlformats.org/spreadsheetml/2006/main" count="410" uniqueCount="245">
  <si>
    <t>0%-5%</t>
    <phoneticPr fontId="1" type="noConversion"/>
  </si>
  <si>
    <t>5%-10%</t>
    <phoneticPr fontId="1" type="noConversion"/>
  </si>
  <si>
    <t>10%-15%</t>
    <phoneticPr fontId="1" type="noConversion"/>
  </si>
  <si>
    <t>15%-20%</t>
    <phoneticPr fontId="1" type="noConversion"/>
  </si>
  <si>
    <t>20%-25%</t>
    <phoneticPr fontId="1" type="noConversion"/>
  </si>
  <si>
    <t>25%-30%</t>
    <phoneticPr fontId="1" type="noConversion"/>
  </si>
  <si>
    <t>30%-35%</t>
    <phoneticPr fontId="1" type="noConversion"/>
  </si>
  <si>
    <t>35%-40%</t>
    <phoneticPr fontId="1" type="noConversion"/>
  </si>
  <si>
    <t>40%-45%</t>
    <phoneticPr fontId="1" type="noConversion"/>
  </si>
  <si>
    <t>45%-50%</t>
    <phoneticPr fontId="1" type="noConversion"/>
  </si>
  <si>
    <t>50%-55%</t>
    <phoneticPr fontId="1" type="noConversion"/>
  </si>
  <si>
    <t>55%-60%</t>
    <phoneticPr fontId="1" type="noConversion"/>
  </si>
  <si>
    <t>60%-65%</t>
    <phoneticPr fontId="1" type="noConversion"/>
  </si>
  <si>
    <t>65%-70%</t>
    <phoneticPr fontId="1" type="noConversion"/>
  </si>
  <si>
    <t>70%-75%</t>
    <phoneticPr fontId="1" type="noConversion"/>
  </si>
  <si>
    <t>75%-80%</t>
    <phoneticPr fontId="1" type="noConversion"/>
  </si>
  <si>
    <t>80%-85%</t>
    <phoneticPr fontId="1" type="noConversion"/>
  </si>
  <si>
    <t>85%-90%</t>
    <phoneticPr fontId="1" type="noConversion"/>
  </si>
  <si>
    <t>90%-95%</t>
    <phoneticPr fontId="1" type="noConversion"/>
  </si>
  <si>
    <t>95%-100%</t>
    <phoneticPr fontId="1" type="noConversion"/>
  </si>
  <si>
    <t>ENSG00000270249</t>
    <phoneticPr fontId="2" type="noConversion"/>
  </si>
  <si>
    <t>ENSG00000104818</t>
    <phoneticPr fontId="2" type="noConversion"/>
  </si>
  <si>
    <t>chrom</t>
  </si>
  <si>
    <t>mean_coverage_genome</t>
  </si>
  <si>
    <t>proportion of coding exons with coverage below 20_genome</t>
    <phoneticPr fontId="2" type="noConversion"/>
  </si>
  <si>
    <t>ENSG00000204147</t>
    <phoneticPr fontId="2" type="noConversion"/>
  </si>
  <si>
    <t>ENSG00000215462</t>
    <phoneticPr fontId="2" type="noConversion"/>
  </si>
  <si>
    <t>ENSG00000222017</t>
    <phoneticPr fontId="2" type="noConversion"/>
  </si>
  <si>
    <t>mean_coverage_exome</t>
  </si>
  <si>
    <t>proportion of coding exons with coverage below 20_exome</t>
  </si>
  <si>
    <t>ENSG00000159289</t>
    <phoneticPr fontId="2" type="noConversion"/>
  </si>
  <si>
    <t>ENSG00000198062</t>
    <phoneticPr fontId="2" type="noConversion"/>
  </si>
  <si>
    <t>ENSG00000050327</t>
    <phoneticPr fontId="2" type="noConversion"/>
  </si>
  <si>
    <t>chrom</t>
    <phoneticPr fontId="2" type="noConversion"/>
  </si>
  <si>
    <t>mean_coverage_genome/exome</t>
    <phoneticPr fontId="2" type="noConversion"/>
  </si>
  <si>
    <t>20.86444444 / 24.30166667</t>
    <phoneticPr fontId="2" type="noConversion"/>
  </si>
  <si>
    <t>24.158 / 29.138</t>
    <phoneticPr fontId="2" type="noConversion"/>
  </si>
  <si>
    <t>20.35928571 / 33.15285714</t>
    <phoneticPr fontId="2" type="noConversion"/>
  </si>
  <si>
    <t>26.24 / 24.8425</t>
    <phoneticPr fontId="2" type="noConversion"/>
  </si>
  <si>
    <t>30.1225 / 27.72</t>
    <phoneticPr fontId="2" type="noConversion"/>
  </si>
  <si>
    <t>proportion of coding exons with coverage below 20</t>
    <phoneticPr fontId="2" type="noConversion"/>
  </si>
  <si>
    <t>61.11111111 / 66.66666667</t>
    <phoneticPr fontId="2" type="noConversion"/>
  </si>
  <si>
    <t>60 / 60</t>
    <phoneticPr fontId="2" type="noConversion"/>
  </si>
  <si>
    <t>50 / 50</t>
    <phoneticPr fontId="2" type="noConversion"/>
  </si>
  <si>
    <t>Regions / Segmental Duplication Positions</t>
  </si>
  <si>
    <t>Regions / Segmental Duplication Positions</t>
    <phoneticPr fontId="2" type="noConversion"/>
  </si>
  <si>
    <t>chr7:102181948-102232891 / chr7:102121662-102220838</t>
    <phoneticPr fontId="2" type="noConversion"/>
  </si>
  <si>
    <t>chr19:49,535,169-49,536,495 / chr19:49525815-49539936</t>
    <phoneticPr fontId="2" type="noConversion"/>
  </si>
  <si>
    <t>ENSG00000189052</t>
    <phoneticPr fontId="2" type="noConversion"/>
  </si>
  <si>
    <t>chr19:49,547,141-49,548,568 / chr19:49526037-49548657</t>
    <phoneticPr fontId="2" type="noConversion"/>
  </si>
  <si>
    <t>chr15:74,362,198-74,374,891 / chr15:74352985-74383011</t>
    <phoneticPr fontId="2" type="noConversion"/>
  </si>
  <si>
    <t>chr22:16,256,441-16,287,937 / chr22:16239282-16371727</t>
    <phoneticPr fontId="2" type="noConversion"/>
  </si>
  <si>
    <t>chr10:52,499,078-52,576,255 / chr10:52500924-52544109</t>
    <phoneticPr fontId="2" type="noConversion"/>
  </si>
  <si>
    <t>chr13:50,007,495-50,020,554 / None</t>
    <phoneticPr fontId="2" type="noConversion"/>
  </si>
  <si>
    <t>chr2:198,557,830-198,639,547 / None</t>
    <phoneticPr fontId="2" type="noConversion"/>
  </si>
  <si>
    <t>ENSG00000174374</t>
    <phoneticPr fontId="2" type="noConversion"/>
  </si>
  <si>
    <t>chr7:74,441,226-74,490,064 / chr7:74340889-74480692</t>
    <phoneticPr fontId="2" type="noConversion"/>
  </si>
  <si>
    <t>ENSG00000186523</t>
    <phoneticPr fontId="2" type="noConversion"/>
  </si>
  <si>
    <t>chr8:12,039,605-12,051,642 / chr8:11985612-12091854</t>
    <phoneticPr fontId="2" type="noConversion"/>
  </si>
  <si>
    <t>chr15:74,362,198-74,374,891 / chr15:74344087-74379923</t>
    <phoneticPr fontId="2" type="noConversion"/>
  </si>
  <si>
    <t>chr7:144,052,381-144,077,725 / chr7:143993276-144061197</t>
    <phoneticPr fontId="2" type="noConversion"/>
  </si>
  <si>
    <t>ENSG00000154035</t>
    <phoneticPr fontId="2" type="noConversion"/>
  </si>
  <si>
    <t>chr17:21,142,183-21,156,722 /None</t>
    <phoneticPr fontId="2" type="noConversion"/>
  </si>
  <si>
    <t>ENSG00000168255</t>
    <phoneticPr fontId="2" type="noConversion"/>
  </si>
  <si>
    <t>chr7:102,178,365-102,213,103 / chr7:102121662-102220838</t>
    <phoneticPr fontId="2" type="noConversion"/>
  </si>
  <si>
    <t>A                   Geneid</t>
    <phoneticPr fontId="1" type="noConversion"/>
  </si>
  <si>
    <t>B                   Geneid</t>
    <phoneticPr fontId="2" type="noConversion"/>
  </si>
  <si>
    <t>C                   Geneid</t>
    <phoneticPr fontId="2" type="noConversion"/>
  </si>
  <si>
    <t>exome</t>
    <phoneticPr fontId="1" type="noConversion"/>
  </si>
  <si>
    <t>WES</t>
    <phoneticPr fontId="1" type="noConversion"/>
  </si>
  <si>
    <t>WGS</t>
    <phoneticPr fontId="1" type="noConversion"/>
  </si>
  <si>
    <t>coverage range</t>
    <phoneticPr fontId="1" type="noConversion"/>
  </si>
  <si>
    <t>chrome</t>
  </si>
  <si>
    <t>freq_exome_low</t>
  </si>
  <si>
    <t>freq_genome_low</t>
  </si>
  <si>
    <t>enrichment</t>
  </si>
  <si>
    <t>X</t>
  </si>
  <si>
    <t>genome</t>
    <phoneticPr fontId="1" type="noConversion"/>
  </si>
  <si>
    <t>Chromosome</t>
    <phoneticPr fontId="1" type="noConversion"/>
  </si>
  <si>
    <t>X</t>
    <phoneticPr fontId="1" type="noConversion"/>
  </si>
  <si>
    <t>Number of genes</t>
    <phoneticPr fontId="1" type="noConversion"/>
  </si>
  <si>
    <t>Autosomal_dominant</t>
    <phoneticPr fontId="1" type="noConversion"/>
  </si>
  <si>
    <t>Autosomal_recessive</t>
    <phoneticPr fontId="1" type="noConversion"/>
  </si>
  <si>
    <t>both</t>
    <phoneticPr fontId="1" type="noConversion"/>
  </si>
  <si>
    <t>Freq_Autosomal_dominant</t>
    <phoneticPr fontId="1" type="noConversion"/>
  </si>
  <si>
    <t>Freq_Autosomal_recessive</t>
    <phoneticPr fontId="1" type="noConversion"/>
  </si>
  <si>
    <t>Freq_both</t>
    <phoneticPr fontId="1" type="noConversion"/>
  </si>
  <si>
    <t>geneid</t>
  </si>
  <si>
    <t>coding_exons</t>
  </si>
  <si>
    <t>mean_coverage_exome</t>
    <phoneticPr fontId="2" type="noConversion"/>
  </si>
  <si>
    <t>coding_exons_exome</t>
  </si>
  <si>
    <t>Gene % GC content</t>
  </si>
  <si>
    <t>Gene name</t>
  </si>
  <si>
    <t>Mim Number</t>
  </si>
  <si>
    <t>Gene Symbols</t>
  </si>
  <si>
    <t>Gene Name</t>
  </si>
  <si>
    <t>Approved Symbol</t>
  </si>
  <si>
    <t>Entrez Gene ID</t>
    <phoneticPr fontId="2" type="noConversion"/>
  </si>
  <si>
    <t>Ensembl Gene ID</t>
  </si>
  <si>
    <t>Comments</t>
  </si>
  <si>
    <t>Phenotypes</t>
  </si>
  <si>
    <t>ENSG00000176022</t>
  </si>
  <si>
    <t>[26.55]</t>
  </si>
  <si>
    <t>[11.64]</t>
  </si>
  <si>
    <t>B3GALT6</t>
  </si>
  <si>
    <t>B3GALT6, SEMDJL1, EDSSPD2</t>
  </si>
  <si>
    <t>UDP-Gal:beta-Gal beta-1,3-galactosyltransferase polypeptide 6</t>
  </si>
  <si>
    <t>Ehlers-Danlos syndrome, spondylodysplastic type, 2, 615349 (3), Autosomal recessive; Spondyloepimetaphyseal dysplasia with joint laxity, type 1, with or without fractures, 271640 (3), Autosomal recessive</t>
  </si>
  <si>
    <t>ENSG00000136698</t>
  </si>
  <si>
    <t>[8.52, 7.26, 6.86, 26.49, 16.49, 1.34]</t>
  </si>
  <si>
    <t>[5.61, 0.78, 0.05, 76.88, 25.24, 0.27]</t>
  </si>
  <si>
    <t>CFC1</t>
  </si>
  <si>
    <t>CFC1, CRYPTIC, HTX2</t>
  </si>
  <si>
    <t>Cryptic protein</t>
  </si>
  <si>
    <t>Heterotaxy, visceral, 2, autosomal, 605376 (3), Autosomal dominant</t>
  </si>
  <si>
    <t>ENSG00000215612</t>
  </si>
  <si>
    <t>[28.74, 24.27]</t>
  </si>
  <si>
    <t>[10.77, 4.18]</t>
  </si>
  <si>
    <t>HMX1</t>
  </si>
  <si>
    <t>HMX1, H6</t>
  </si>
  <si>
    <t>Homeo box (H6 family) 1</t>
  </si>
  <si>
    <t>Oculoauricular syndrome, 612109 (3), Autosomal recessive</t>
  </si>
  <si>
    <t>ENSG00000172062</t>
  </si>
  <si>
    <t>[1.24, 0.48, 0.48, 0.48, 0.48, 1.0, 0.36, 29.3]</t>
  </si>
  <si>
    <t>[1.26, 0.0, 0.0, 0.0, 0.0, 1.51, 0.4, 71.14]</t>
  </si>
  <si>
    <t>SMN1</t>
  </si>
  <si>
    <t>SMN1, SMA1, SMA2, SMA3, SMA4</t>
  </si>
  <si>
    <t>Survival of motor neuron 1, telomeric</t>
  </si>
  <si>
    <t>Spinal muscular atrophy-1, 253300 (3), Autosomal recessive; Spinal muscular atrophy-2, 253550 (3), Autosomal recessive; Spinal muscular atrophy-3, 253400 (3), Autosomal recessive; Spinal muscular atrophy-4, 271150 (3), Autosomal recessive</t>
  </si>
  <si>
    <t>ENSG00000205571</t>
  </si>
  <si>
    <t>[1.95, 0.38, 0.38, 0.38, 0.38, 0.39, 1.07, 22.01]</t>
  </si>
  <si>
    <t>[2.66, 0.0, 0.0, 0.0, 0.0, 0.16, 0.93, 52.71]</t>
  </si>
  <si>
    <t>SMN2</t>
  </si>
  <si>
    <t>Survival of motor neuron 2, centromeric</t>
  </si>
  <si>
    <t>{Spinal muscular atrophy, type III, modifier of}, 253400 (3), Autosomal recessive</t>
  </si>
  <si>
    <t>ENSG00000244731</t>
  </si>
  <si>
    <t>[1.54, 1.54, 1.54, 1.54, 1.54, 1.54, 1.54, 1.54, 1.54, 1.54, 1.54, 1.54, 1.54, 1.54, 1.54, 1.54, 1.52, 1.38, 1.36, 14.57, 31.6, 5.06, 0.96, 3.92, 27.97, 27.47, 23.41, 37.43, 8.83, 7.14, 12.15, 7.33, 7.33, 7.33, 7.33, 7.33, 7.33, 7.33, 7.33, 7.31, 7.31]</t>
  </si>
  <si>
    <t>[0.0, 0.0, 0.0, 0.0, 0.0, 0.0, 0.0, 0.0, 0.0, 0.0, 0.0, 0.0, 0.0, 0.0, 0.0, 0.0, 0.19, 1.31, 4.96, 50.7, 71.99, 8.5, 4.59, 11.11, 83.8, 75.34, 65.77, 90.64, 24.36, 12.78, 39.04, 0.0, 0.0, 0.0, 0.0, 0.0, 0.0, 0.0, 0.0, 0.0, 0.0]</t>
  </si>
  <si>
    <t>C4A</t>
  </si>
  <si>
    <t>C4A, C4S, C4AD</t>
  </si>
  <si>
    <t>Complement component-4A</t>
  </si>
  <si>
    <t>order:  HLA-B, C2, BF, C4A, C4B, CYP21, DR</t>
  </si>
  <si>
    <t>[Blood group, Rodgers], 614374 (3); C4a deficiency, 614380 (3), Autosomal recessive</t>
  </si>
  <si>
    <t>ENSG00000188613</t>
  </si>
  <si>
    <t>[23.53]</t>
  </si>
  <si>
    <t>[9.59]</t>
  </si>
  <si>
    <t>NANOS1</t>
  </si>
  <si>
    <t>NANOS1, NOS1, SPGF12</t>
  </si>
  <si>
    <t>NANOS, Drosophila, homolog of, 1</t>
  </si>
  <si>
    <t>Spermatogenic failure 12, 615413 (3), Autosomal dominant</t>
  </si>
  <si>
    <t>ENSG00000182774</t>
  </si>
  <si>
    <t>[0.22, 0.22, 0.22, 0.22, 0.22]</t>
  </si>
  <si>
    <t>[0.0, 0.0, 0.0, 0.0, 0.0]</t>
  </si>
  <si>
    <t>RPS17L</t>
  </si>
  <si>
    <t>RPS17, RPS17L1, RPS17L2, DBA4</t>
  </si>
  <si>
    <t>Ribosomal protein S17</t>
  </si>
  <si>
    <t>RPS17</t>
  </si>
  <si>
    <t>previously on chr.11; pseudogenes on 5q33-qter and 17q</t>
  </si>
  <si>
    <t>Diamond-Blackfan anemia 4, 612527 (3), Autosomal dominant</t>
  </si>
  <si>
    <t>ENSG00000205899</t>
  </si>
  <si>
    <t>[27.1]</t>
  </si>
  <si>
    <t>[3.23]</t>
  </si>
  <si>
    <t>BHLHA9</t>
  </si>
  <si>
    <t>BHLHA9, BHLHF42, MSSD, CCSPD</t>
  </si>
  <si>
    <t>Basic helix-loop-helix family, member A9</t>
  </si>
  <si>
    <t>mutation identified in 1 CCSPD family</t>
  </si>
  <si>
    <t>?Camptosynpolydactyly, complex, 607539 (3), Autosomal recessive; Syndactyly, mesoaxial synostotic, with phalangeal reduction, 609432 (3), Autosomal recessive</t>
  </si>
  <si>
    <t>Geneid</t>
    <phoneticPr fontId="2" type="noConversion"/>
  </si>
  <si>
    <t>ENSG00000136698</t>
    <phoneticPr fontId="2" type="noConversion"/>
  </si>
  <si>
    <t>ENSG00000168477</t>
  </si>
  <si>
    <t>[22.56, 12.85, 8.61, 16.48, 30.53, 10.56, 0.91, 1.23, 11.2, 32.46, 18.67, 4.01, 51.09]</t>
  </si>
  <si>
    <t>[47.26, 26.8, 24.63, 63.85, 71.81, 26.19, 9.11, 9.56, 26.19, 94.41, 52.03, 13.24, 73.55]</t>
  </si>
  <si>
    <t>TNXB</t>
  </si>
  <si>
    <t>TNXB, TNX, TNXB1, TNXBS, TNXB2, EDSCLL1, VUR8</t>
  </si>
  <si>
    <t>Tenascin XB</t>
  </si>
  <si>
    <t>Ehlers-Danlos syndrome, classic-like, 1, 606408 (3), Autosomal recessive; Vesicoureteral reflux 8, 615963 (3), Autosomal dominant</t>
  </si>
  <si>
    <t>ENSG00000158517</t>
  </si>
  <si>
    <t>[17.69, 27.44, 20.58, 30.2, 4.34, 25.98, 23.03, 14.67, 3.34, 26.65, 7.85]</t>
  </si>
  <si>
    <t>[0.02, 78.72, 24.96, 73.39, 11.07, 60.78, 77.61, 7.08, 1.58, 41.1, 1.85]</t>
  </si>
  <si>
    <t>NCF1</t>
  </si>
  <si>
    <t>Neutrophil cytosolic factor-1, 47kD</t>
  </si>
  <si>
    <t>Chronic granulomatous disease due to deficiency of NCF-1, 233700 (3), Autosomal recessive</t>
  </si>
  <si>
    <t>ENSG00000197859</t>
  </si>
  <si>
    <t>[35.65, 35.16, 35.52, 35.02, 35.1, 34.97, 35.28, 34.93, 13.07, 4.57, 4.57, 4.57, 4.57, 4.57, 4.57, 4.57, 4.57, 7.06]</t>
  </si>
  <si>
    <t>[84.56, 38.24, 91.61, 53.63, 78.07, 74.58, 95.87, 87.13, 14.31, 0.0, 0.0, 0.0, 0.0, 0.0, 0.0, 0.0, 0.0, 4.05]</t>
  </si>
  <si>
    <t>ADAMTSL2</t>
  </si>
  <si>
    <t>ADAMTSL2, KIAA0605, GPHYSD1</t>
  </si>
  <si>
    <t>ADAMTS-like protein 2</t>
  </si>
  <si>
    <t>Geleophysic dysplasia 1, 231050 (3), Autosomal recessive</t>
  </si>
  <si>
    <t>ENSG00000213934</t>
  </si>
  <si>
    <t>[30.7, 12.94, 5.22]</t>
  </si>
  <si>
    <t>[78.18, 36.09, 10.53]</t>
  </si>
  <si>
    <t>HBG1</t>
  </si>
  <si>
    <t>Hemoglobin, gamma A</t>
  </si>
  <si>
    <t>Fetal hemoglobin quantitative trait locus 1, 141749 (3), Autosomal dominant</t>
  </si>
  <si>
    <t>ENSG00000242866</t>
  </si>
  <si>
    <t>[6.82, 22.09, 17.01, 32.43, 23.72, 32.89, 34.33, 31.48, 27.07, 31.9, 28.72, 21.82, 22.12, 28.57, 10.6, 37.12, 11.81, 4.0, 2.67, 0.34, 0.46, 4.48, 1.94, 4.08, 7.65, 12.71, 3.23, 18.84, 0.42]</t>
  </si>
  <si>
    <t>[10.97, 64.89, 33.06, 83.03, 85.31, 89.71, 89.05, 67.66, 49.37, 77.29, 58.57, 89.78, 68.84, 95.96, 12.17, 93.84, 21.57, 13.58, 1.58, 0.09, 1.12, 4.02, 3.03, 3.99, 16.18, 1.89, 5.53, 36.54, 0.81]</t>
  </si>
  <si>
    <t>STRC</t>
  </si>
  <si>
    <t>STRC, DFNB16</t>
  </si>
  <si>
    <t>Stereocilin</t>
  </si>
  <si>
    <t>Deafness, autosomal recessive 16, 603720 (3), Autosomal recessive</t>
  </si>
  <si>
    <t>ENSG00000188536</t>
  </si>
  <si>
    <t>[11.93, 14.66, 28.48]</t>
  </si>
  <si>
    <t>[14.51, 34.9, 74.24]</t>
  </si>
  <si>
    <t>HBA2</t>
  </si>
  <si>
    <t>HBA2, HBH, ECYT7</t>
  </si>
  <si>
    <t>Hemoglobin alpha-2</t>
  </si>
  <si>
    <t>Erythrocytosis 7, 617981 (3); Heinz body anemia, 140700 (3), Autosomal dominant; Hemoglobin H disease, deletional and nondeletional, 613978 (3); Thalassemia, alpha-, 604131 (3)</t>
  </si>
  <si>
    <t>ENSG00000176022</t>
    <phoneticPr fontId="1" type="noConversion"/>
  </si>
  <si>
    <t>CFC1</t>
    <phoneticPr fontId="1" type="noConversion"/>
  </si>
  <si>
    <t>HMX1</t>
    <phoneticPr fontId="1" type="noConversion"/>
  </si>
  <si>
    <t>SMN1</t>
    <phoneticPr fontId="1" type="noConversion"/>
  </si>
  <si>
    <t>SMN2</t>
    <phoneticPr fontId="1" type="noConversion"/>
  </si>
  <si>
    <t>C4A</t>
    <phoneticPr fontId="1" type="noConversion"/>
  </si>
  <si>
    <t>BHLHA9</t>
    <phoneticPr fontId="1" type="noConversion"/>
  </si>
  <si>
    <t>RPS17L</t>
    <phoneticPr fontId="1" type="noConversion"/>
  </si>
  <si>
    <t>NANOS1</t>
    <phoneticPr fontId="1" type="noConversion"/>
  </si>
  <si>
    <t>B3GALT6</t>
    <phoneticPr fontId="1" type="noConversion"/>
  </si>
  <si>
    <t>WES &lt;20</t>
    <phoneticPr fontId="1" type="noConversion"/>
  </si>
  <si>
    <t>WGS&lt;20</t>
    <phoneticPr fontId="1" type="noConversion"/>
  </si>
  <si>
    <t>Gene id</t>
    <phoneticPr fontId="1" type="noConversion"/>
  </si>
  <si>
    <t>Chrom</t>
    <phoneticPr fontId="1" type="noConversion"/>
  </si>
  <si>
    <t>Mean coverage (exome)</t>
    <phoneticPr fontId="2" type="noConversion"/>
  </si>
  <si>
    <t>Gene id</t>
    <phoneticPr fontId="2" type="noConversion"/>
  </si>
  <si>
    <t>Mean coverage (genome)</t>
    <phoneticPr fontId="1" type="noConversion"/>
  </si>
  <si>
    <t>TNXB</t>
    <phoneticPr fontId="1" type="noConversion"/>
  </si>
  <si>
    <t>NCF1</t>
    <phoneticPr fontId="1" type="noConversion"/>
  </si>
  <si>
    <t>ADAMTSL2</t>
    <phoneticPr fontId="1" type="noConversion"/>
  </si>
  <si>
    <t>HBG1</t>
    <phoneticPr fontId="1" type="noConversion"/>
  </si>
  <si>
    <t>STRC</t>
    <phoneticPr fontId="1" type="noConversion"/>
  </si>
  <si>
    <t>HBA2</t>
    <phoneticPr fontId="1" type="noConversion"/>
  </si>
  <si>
    <t>ENSG00000215612</t>
    <phoneticPr fontId="1" type="noConversion"/>
  </si>
  <si>
    <t>chr4:8,847,802-8,873,543/None</t>
    <phoneticPr fontId="1" type="noConversion"/>
  </si>
  <si>
    <t>WGS / WES</t>
    <phoneticPr fontId="1" type="noConversion"/>
  </si>
  <si>
    <t>11.16 / 18.13</t>
    <phoneticPr fontId="1" type="noConversion"/>
  </si>
  <si>
    <t>26.505 / 7.475</t>
    <phoneticPr fontId="1" type="noConversion"/>
  </si>
  <si>
    <t>0 / 100</t>
    <phoneticPr fontId="1" type="noConversion"/>
  </si>
  <si>
    <t>83.3 / 66.7</t>
    <phoneticPr fontId="1" type="noConversion"/>
  </si>
  <si>
    <t>proportion of coding exons with coverage below 20_genome &amp; exome</t>
    <phoneticPr fontId="1" type="noConversion"/>
  </si>
  <si>
    <t>chr2:131,350,339-131,357,123 / chr2:131200001-131426704</t>
    <phoneticPr fontId="1" type="noConversion"/>
  </si>
  <si>
    <t>sum</t>
    <phoneticPr fontId="1" type="noConversion"/>
  </si>
  <si>
    <t>number of genes with low coding exons</t>
  </si>
  <si>
    <t>high coverage genes&gt;20</t>
    <phoneticPr fontId="1" type="noConversion"/>
  </si>
  <si>
    <t>low coverage genes&lt;20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</si>
</sst>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Consolas"/>
      <family val="3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58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/>
    <xf numFmtId="0" fontId="3" fillId="0" borderId="0" xfId="0" applyFont="1" applyAlignment="1">
      <alignment horizontal="right" vertic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Number</a:t>
            </a:r>
            <a:r>
              <a:rPr lang="en-GB" altLang="zh-CN" baseline="0"/>
              <a:t> of genes in coverage range 0 to 100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Genome mean coverage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3922024353023055E-2"/>
                  <c:y val="-3.16301703163017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3-4D12-B031-018E984AFD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Figure1!$A$4:$T$4</c:f>
              <c:strCache>
                <c:ptCount val="2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  <c:pt idx="10">
                  <c:v>50%-55%</c:v>
                </c:pt>
                <c:pt idx="11">
                  <c:v>55%-60%</c:v>
                </c:pt>
                <c:pt idx="12">
                  <c:v>60%-65%</c:v>
                </c:pt>
                <c:pt idx="13">
                  <c:v>65%-70%</c:v>
                </c:pt>
                <c:pt idx="14">
                  <c:v>70%-75%</c:v>
                </c:pt>
                <c:pt idx="15">
                  <c:v>75%-80%</c:v>
                </c:pt>
                <c:pt idx="16">
                  <c:v>80%-85%</c:v>
                </c:pt>
                <c:pt idx="17">
                  <c:v>85%-90%</c:v>
                </c:pt>
                <c:pt idx="18">
                  <c:v>90%-95%</c:v>
                </c:pt>
                <c:pt idx="19">
                  <c:v>95%-100%</c:v>
                </c:pt>
              </c:strCache>
            </c:strRef>
          </c:cat>
          <c:val>
            <c:numRef>
              <c:f>Figure1!$A$1:$T$1</c:f>
              <c:numCache>
                <c:formatCode>General</c:formatCode>
                <c:ptCount val="20"/>
                <c:pt idx="0">
                  <c:v>112</c:v>
                </c:pt>
                <c:pt idx="1">
                  <c:v>117</c:v>
                </c:pt>
                <c:pt idx="2">
                  <c:v>102</c:v>
                </c:pt>
                <c:pt idx="3">
                  <c:v>93</c:v>
                </c:pt>
                <c:pt idx="4">
                  <c:v>140</c:v>
                </c:pt>
                <c:pt idx="5">
                  <c:v>507</c:v>
                </c:pt>
                <c:pt idx="6">
                  <c:v>18061</c:v>
                </c:pt>
                <c:pt idx="7">
                  <c:v>240</c:v>
                </c:pt>
                <c:pt idx="8">
                  <c:v>12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3-4D12-B031-018E984AFDDB}"/>
            </c:ext>
          </c:extLst>
        </c:ser>
        <c:ser>
          <c:idx val="1"/>
          <c:order val="1"/>
          <c:tx>
            <c:v>Exome mean coverage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3922024353023055E-2"/>
                  <c:y val="-6.06452478111777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3-4D12-B031-018E984AFD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Figure1!$A$4:$T$4</c:f>
              <c:strCache>
                <c:ptCount val="2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  <c:pt idx="10">
                  <c:v>50%-55%</c:v>
                </c:pt>
                <c:pt idx="11">
                  <c:v>55%-60%</c:v>
                </c:pt>
                <c:pt idx="12">
                  <c:v>60%-65%</c:v>
                </c:pt>
                <c:pt idx="13">
                  <c:v>65%-70%</c:v>
                </c:pt>
                <c:pt idx="14">
                  <c:v>70%-75%</c:v>
                </c:pt>
                <c:pt idx="15">
                  <c:v>75%-80%</c:v>
                </c:pt>
                <c:pt idx="16">
                  <c:v>80%-85%</c:v>
                </c:pt>
                <c:pt idx="17">
                  <c:v>85%-90%</c:v>
                </c:pt>
                <c:pt idx="18">
                  <c:v>90%-95%</c:v>
                </c:pt>
                <c:pt idx="19">
                  <c:v>95%-100%</c:v>
                </c:pt>
              </c:strCache>
            </c:strRef>
          </c:cat>
          <c:val>
            <c:numRef>
              <c:f>Figure1!$A$2:$T$2</c:f>
              <c:numCache>
                <c:formatCode>General</c:formatCode>
                <c:ptCount val="20"/>
                <c:pt idx="0">
                  <c:v>445</c:v>
                </c:pt>
                <c:pt idx="1">
                  <c:v>97</c:v>
                </c:pt>
                <c:pt idx="2">
                  <c:v>129</c:v>
                </c:pt>
                <c:pt idx="3">
                  <c:v>145</c:v>
                </c:pt>
                <c:pt idx="4">
                  <c:v>204</c:v>
                </c:pt>
                <c:pt idx="5">
                  <c:v>298</c:v>
                </c:pt>
                <c:pt idx="6">
                  <c:v>360</c:v>
                </c:pt>
                <c:pt idx="7">
                  <c:v>437</c:v>
                </c:pt>
                <c:pt idx="8">
                  <c:v>652</c:v>
                </c:pt>
                <c:pt idx="9">
                  <c:v>1074</c:v>
                </c:pt>
                <c:pt idx="10">
                  <c:v>1884</c:v>
                </c:pt>
                <c:pt idx="11">
                  <c:v>2868</c:v>
                </c:pt>
                <c:pt idx="12">
                  <c:v>3333</c:v>
                </c:pt>
                <c:pt idx="13">
                  <c:v>2638</c:v>
                </c:pt>
                <c:pt idx="14">
                  <c:v>1712</c:v>
                </c:pt>
                <c:pt idx="15">
                  <c:v>1259</c:v>
                </c:pt>
                <c:pt idx="16">
                  <c:v>1081</c:v>
                </c:pt>
                <c:pt idx="17">
                  <c:v>594</c:v>
                </c:pt>
                <c:pt idx="18">
                  <c:v>190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3-4D12-B031-018E984AFD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5504816"/>
        <c:axId val="704338960"/>
      </c:lineChart>
      <c:catAx>
        <c:axId val="57550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Mean</a:t>
                </a:r>
                <a:r>
                  <a:rPr lang="en-GB" altLang="zh-CN" baseline="0"/>
                  <a:t> sequencing coverage</a:t>
                </a:r>
                <a:endParaRPr lang="en-GB" altLang="zh-CN"/>
              </a:p>
            </c:rich>
          </c:tx>
          <c:layout>
            <c:manualLayout>
              <c:xMode val="edge"/>
              <c:yMode val="edge"/>
              <c:x val="0.3867088595160339"/>
              <c:y val="0.93624078012146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338960"/>
        <c:crosses val="autoZero"/>
        <c:auto val="1"/>
        <c:lblAlgn val="ctr"/>
        <c:lblOffset val="100"/>
        <c:noMultiLvlLbl val="0"/>
      </c:catAx>
      <c:valAx>
        <c:axId val="7043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Number of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Average</a:t>
            </a:r>
            <a:r>
              <a:rPr lang="en-GB" altLang="zh-CN" baseline="0"/>
              <a:t> gene GC % content changes 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4'!$A$1</c:f>
              <c:strCache>
                <c:ptCount val="1"/>
                <c:pt idx="0">
                  <c:v>WES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4'!$C$2:$C$21</c:f>
              <c:strCache>
                <c:ptCount val="2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  <c:pt idx="10">
                  <c:v>50%-55%</c:v>
                </c:pt>
                <c:pt idx="11">
                  <c:v>55%-60%</c:v>
                </c:pt>
                <c:pt idx="12">
                  <c:v>60%-65%</c:v>
                </c:pt>
                <c:pt idx="13">
                  <c:v>65%-70%</c:v>
                </c:pt>
                <c:pt idx="14">
                  <c:v>70%-75%</c:v>
                </c:pt>
                <c:pt idx="15">
                  <c:v>75%-80%</c:v>
                </c:pt>
                <c:pt idx="16">
                  <c:v>80%-85%</c:v>
                </c:pt>
                <c:pt idx="17">
                  <c:v>85%-90%</c:v>
                </c:pt>
                <c:pt idx="18">
                  <c:v>90%-95%</c:v>
                </c:pt>
                <c:pt idx="19">
                  <c:v>95%-100%</c:v>
                </c:pt>
              </c:strCache>
            </c:strRef>
          </c:cat>
          <c:val>
            <c:numRef>
              <c:f>'Figure 4'!$A$2:$A$21</c:f>
              <c:numCache>
                <c:formatCode>General</c:formatCode>
                <c:ptCount val="20"/>
                <c:pt idx="0">
                  <c:v>49.049057692307699</c:v>
                </c:pt>
                <c:pt idx="1">
                  <c:v>50.620582524271803</c:v>
                </c:pt>
                <c:pt idx="2">
                  <c:v>49.229044117647</c:v>
                </c:pt>
                <c:pt idx="3">
                  <c:v>51.543066666666597</c:v>
                </c:pt>
                <c:pt idx="4">
                  <c:v>50.272476635514003</c:v>
                </c:pt>
                <c:pt idx="5">
                  <c:v>50.254019292604397</c:v>
                </c:pt>
                <c:pt idx="6">
                  <c:v>50.942021563342202</c:v>
                </c:pt>
                <c:pt idx="7">
                  <c:v>50.427766179540697</c:v>
                </c:pt>
                <c:pt idx="8">
                  <c:v>49.290253164556901</c:v>
                </c:pt>
                <c:pt idx="9">
                  <c:v>48.248087478559199</c:v>
                </c:pt>
                <c:pt idx="10">
                  <c:v>45.655297946920399</c:v>
                </c:pt>
                <c:pt idx="11">
                  <c:v>45.276967460583698</c:v>
                </c:pt>
                <c:pt idx="12">
                  <c:v>45.872530683810602</c:v>
                </c:pt>
                <c:pt idx="13">
                  <c:v>46.7446182220582</c:v>
                </c:pt>
                <c:pt idx="14">
                  <c:v>47.280299435028198</c:v>
                </c:pt>
                <c:pt idx="15">
                  <c:v>46.541003086419799</c:v>
                </c:pt>
                <c:pt idx="16">
                  <c:v>46.610045495905403</c:v>
                </c:pt>
                <c:pt idx="17">
                  <c:v>46.800931780366</c:v>
                </c:pt>
                <c:pt idx="18">
                  <c:v>47.932827225130801</c:v>
                </c:pt>
                <c:pt idx="19">
                  <c:v>51.359032258064502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A-4A0B-A6C5-DDDD72EBFAD8}"/>
            </c:ext>
          </c:extLst>
        </c:ser>
        <c:ser>
          <c:idx val="1"/>
          <c:order val="1"/>
          <c:tx>
            <c:strRef>
              <c:f>'Figure 4'!$B$1</c:f>
              <c:strCache>
                <c:ptCount val="1"/>
                <c:pt idx="0">
                  <c:v>WGS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4'!$C$2:$C$21</c:f>
              <c:strCache>
                <c:ptCount val="2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  <c:pt idx="10">
                  <c:v>50%-55%</c:v>
                </c:pt>
                <c:pt idx="11">
                  <c:v>55%-60%</c:v>
                </c:pt>
                <c:pt idx="12">
                  <c:v>60%-65%</c:v>
                </c:pt>
                <c:pt idx="13">
                  <c:v>65%-70%</c:v>
                </c:pt>
                <c:pt idx="14">
                  <c:v>70%-75%</c:v>
                </c:pt>
                <c:pt idx="15">
                  <c:v>75%-80%</c:v>
                </c:pt>
                <c:pt idx="16">
                  <c:v>80%-85%</c:v>
                </c:pt>
                <c:pt idx="17">
                  <c:v>85%-90%</c:v>
                </c:pt>
                <c:pt idx="18">
                  <c:v>90%-95%</c:v>
                </c:pt>
                <c:pt idx="19">
                  <c:v>95%-100%</c:v>
                </c:pt>
              </c:strCache>
            </c:strRef>
          </c:cat>
          <c:val>
            <c:numRef>
              <c:f>'Figure 4'!$B$2:$B$21</c:f>
              <c:numCache>
                <c:formatCode>General</c:formatCode>
                <c:ptCount val="20"/>
                <c:pt idx="0">
                  <c:v>51.103521126760498</c:v>
                </c:pt>
                <c:pt idx="1">
                  <c:v>47.0102816901408</c:v>
                </c:pt>
                <c:pt idx="2">
                  <c:v>50.109262295081898</c:v>
                </c:pt>
                <c:pt idx="3">
                  <c:v>49.709421487603301</c:v>
                </c:pt>
                <c:pt idx="4">
                  <c:v>45.857008343265697</c:v>
                </c:pt>
                <c:pt idx="5">
                  <c:v>52.408073929960999</c:v>
                </c:pt>
                <c:pt idx="6">
                  <c:v>46.6412274587898</c:v>
                </c:pt>
                <c:pt idx="7">
                  <c:v>51.161516393442497</c:v>
                </c:pt>
                <c:pt idx="8">
                  <c:v>47.038333333333298</c:v>
                </c:pt>
                <c:pt idx="9">
                  <c:v>45.723333333333301</c:v>
                </c:pt>
                <c:pt idx="10">
                  <c:v>47.636666666666599</c:v>
                </c:pt>
                <c:pt idx="11">
                  <c:v>46.461999999999897</c:v>
                </c:pt>
                <c:pt idx="12">
                  <c:v>48.021666666666597</c:v>
                </c:pt>
                <c:pt idx="13">
                  <c:v>47.966666666666598</c:v>
                </c:pt>
                <c:pt idx="14">
                  <c:v>49.844999999999999</c:v>
                </c:pt>
                <c:pt idx="15">
                  <c:v>58.24</c:v>
                </c:pt>
                <c:pt idx="16">
                  <c:v>37.97</c:v>
                </c:pt>
                <c:pt idx="17">
                  <c:v>48.215000000000003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A-4A0B-A6C5-DDDD72EB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206464"/>
        <c:axId val="694017872"/>
      </c:lineChart>
      <c:catAx>
        <c:axId val="7982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Mean coverage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017872"/>
        <c:crosses val="autoZero"/>
        <c:auto val="1"/>
        <c:lblAlgn val="ctr"/>
        <c:lblOffset val="100"/>
        <c:noMultiLvlLbl val="0"/>
      </c:catAx>
      <c:valAx>
        <c:axId val="6940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Gene GC </a:t>
                </a:r>
                <a:r>
                  <a:rPr lang="en-US" altLang="zh-CN"/>
                  <a:t>percentage content</a:t>
                </a:r>
                <a:endParaRPr lang="en-GB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2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800" b="0" i="0" baseline="0">
                <a:effectLst/>
              </a:rPr>
              <a:t>Mean coverage (&lt;20) genes frequencies and chromosome enrichment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3'!$B$1</c:f>
              <c:strCache>
                <c:ptCount val="1"/>
                <c:pt idx="0">
                  <c:v>freq_exome_low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3'!$A$2:$A$24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</c:strCache>
            </c:strRef>
          </c:cat>
          <c:val>
            <c:numRef>
              <c:f>'Figure 3'!$B$2:$B$24</c:f>
              <c:numCache>
                <c:formatCode>General</c:formatCode>
                <c:ptCount val="23"/>
                <c:pt idx="0">
                  <c:v>4.9614643550000004</c:v>
                </c:pt>
                <c:pt idx="1">
                  <c:v>3.8251366120000001</c:v>
                </c:pt>
                <c:pt idx="2">
                  <c:v>1.4842300559999999</c:v>
                </c:pt>
                <c:pt idx="3">
                  <c:v>5.9973924380000003</c:v>
                </c:pt>
                <c:pt idx="4">
                  <c:v>3.247480403</c:v>
                </c:pt>
                <c:pt idx="5">
                  <c:v>1.615969582</c:v>
                </c:pt>
                <c:pt idx="6">
                  <c:v>4.6892039260000002</c:v>
                </c:pt>
                <c:pt idx="7">
                  <c:v>6.7047075610000002</c:v>
                </c:pt>
                <c:pt idx="8">
                  <c:v>6.7080745339999996</c:v>
                </c:pt>
                <c:pt idx="9">
                  <c:v>6.6147859919999998</c:v>
                </c:pt>
                <c:pt idx="10">
                  <c:v>2.277904328</c:v>
                </c:pt>
                <c:pt idx="11">
                  <c:v>2.897196262</c:v>
                </c:pt>
                <c:pt idx="12">
                  <c:v>3.9513677810000001</c:v>
                </c:pt>
                <c:pt idx="13">
                  <c:v>2.7607361959999999</c:v>
                </c:pt>
                <c:pt idx="14">
                  <c:v>7.9416531600000004</c:v>
                </c:pt>
                <c:pt idx="15">
                  <c:v>6.4</c:v>
                </c:pt>
                <c:pt idx="16">
                  <c:v>3.3112582779999999</c:v>
                </c:pt>
                <c:pt idx="17">
                  <c:v>6.5972222220000001</c:v>
                </c:pt>
                <c:pt idx="18">
                  <c:v>3.308575287</c:v>
                </c:pt>
                <c:pt idx="19">
                  <c:v>4.1071428570000004</c:v>
                </c:pt>
                <c:pt idx="20">
                  <c:v>6.198347107</c:v>
                </c:pt>
                <c:pt idx="21">
                  <c:v>4</c:v>
                </c:pt>
                <c:pt idx="22">
                  <c:v>11.204819280000001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6-41D7-9568-5B67A798A8B2}"/>
            </c:ext>
          </c:extLst>
        </c:ser>
        <c:ser>
          <c:idx val="1"/>
          <c:order val="1"/>
          <c:tx>
            <c:strRef>
              <c:f>'Figure 3'!$C$1</c:f>
              <c:strCache>
                <c:ptCount val="1"/>
                <c:pt idx="0">
                  <c:v>freq_genome_low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3'!$A$2:$A$24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</c:strCache>
            </c:strRef>
          </c:cat>
          <c:val>
            <c:numRef>
              <c:f>'Figure 3'!$C$2:$C$24</c:f>
              <c:numCache>
                <c:formatCode>General</c:formatCode>
                <c:ptCount val="23"/>
                <c:pt idx="0">
                  <c:v>2.649325626</c:v>
                </c:pt>
                <c:pt idx="1">
                  <c:v>1.9516003120000001</c:v>
                </c:pt>
                <c:pt idx="2">
                  <c:v>0.18552875699999999</c:v>
                </c:pt>
                <c:pt idx="3">
                  <c:v>4.041720991</c:v>
                </c:pt>
                <c:pt idx="4">
                  <c:v>1.343784994</c:v>
                </c:pt>
                <c:pt idx="5">
                  <c:v>0.76045627400000004</c:v>
                </c:pt>
                <c:pt idx="6">
                  <c:v>3.7077426390000001</c:v>
                </c:pt>
                <c:pt idx="7">
                  <c:v>4.5649072750000004</c:v>
                </c:pt>
                <c:pt idx="8">
                  <c:v>4.844720497</c:v>
                </c:pt>
                <c:pt idx="9">
                  <c:v>4.02075227</c:v>
                </c:pt>
                <c:pt idx="10">
                  <c:v>0.60744115399999998</c:v>
                </c:pt>
                <c:pt idx="11">
                  <c:v>0.65420560699999997</c:v>
                </c:pt>
                <c:pt idx="12">
                  <c:v>1.519756839</c:v>
                </c:pt>
                <c:pt idx="13">
                  <c:v>0.153374233</c:v>
                </c:pt>
                <c:pt idx="14">
                  <c:v>5.9967585090000002</c:v>
                </c:pt>
                <c:pt idx="15">
                  <c:v>4.8</c:v>
                </c:pt>
                <c:pt idx="16">
                  <c:v>1.986754967</c:v>
                </c:pt>
                <c:pt idx="17">
                  <c:v>0.34722222200000002</c:v>
                </c:pt>
                <c:pt idx="18">
                  <c:v>1.0803511139999999</c:v>
                </c:pt>
                <c:pt idx="19">
                  <c:v>0</c:v>
                </c:pt>
                <c:pt idx="20">
                  <c:v>0.82644628099999995</c:v>
                </c:pt>
                <c:pt idx="21">
                  <c:v>2.6666666669999999</c:v>
                </c:pt>
                <c:pt idx="22">
                  <c:v>12.40963855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1D7-9568-5B67A798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906368"/>
        <c:axId val="694026192"/>
      </c:barChart>
      <c:lineChart>
        <c:grouping val="standard"/>
        <c:varyColors val="0"/>
        <c:ser>
          <c:idx val="2"/>
          <c:order val="2"/>
          <c:tx>
            <c:strRef>
              <c:f>'Figure 3'!$D$1</c:f>
              <c:strCache>
                <c:ptCount val="1"/>
                <c:pt idx="0">
                  <c:v>enrichment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'Figure 3'!$A$2:$A$24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</c:strCache>
            </c:strRef>
          </c:cat>
          <c:val>
            <c:numRef>
              <c:f>'Figure 3'!$D$2:$D$24</c:f>
              <c:numCache>
                <c:formatCode>General</c:formatCode>
                <c:ptCount val="23"/>
                <c:pt idx="0">
                  <c:v>8.3980677989999997</c:v>
                </c:pt>
                <c:pt idx="1">
                  <c:v>5.2770090080000003</c:v>
                </c:pt>
                <c:pt idx="2">
                  <c:v>5.4049493599999998</c:v>
                </c:pt>
                <c:pt idx="3">
                  <c:v>4.0101836080000002</c:v>
                </c:pt>
                <c:pt idx="4">
                  <c:v>4.9381250720000001</c:v>
                </c:pt>
                <c:pt idx="5">
                  <c:v>6.1557548879999997</c:v>
                </c:pt>
                <c:pt idx="6">
                  <c:v>5.773780243</c:v>
                </c:pt>
                <c:pt idx="7">
                  <c:v>4.7923488900000004</c:v>
                </c:pt>
                <c:pt idx="8">
                  <c:v>5.7318913990000002</c:v>
                </c:pt>
                <c:pt idx="9">
                  <c:v>5.6953019229999997</c:v>
                </c:pt>
                <c:pt idx="10">
                  <c:v>9.7952893119999995</c:v>
                </c:pt>
                <c:pt idx="11">
                  <c:v>8.0883193680000005</c:v>
                </c:pt>
                <c:pt idx="12">
                  <c:v>2.8827286700000001</c:v>
                </c:pt>
                <c:pt idx="13">
                  <c:v>6.1300903900000003</c:v>
                </c:pt>
                <c:pt idx="14">
                  <c:v>6.1491595759999997</c:v>
                </c:pt>
                <c:pt idx="15">
                  <c:v>9.8511348289999994</c:v>
                </c:pt>
                <c:pt idx="16">
                  <c:v>15.35826028</c:v>
                </c:pt>
                <c:pt idx="17">
                  <c:v>3.7836412510000001</c:v>
                </c:pt>
                <c:pt idx="18">
                  <c:v>23.210746480000001</c:v>
                </c:pt>
                <c:pt idx="19">
                  <c:v>8.9691894730000001</c:v>
                </c:pt>
                <c:pt idx="20">
                  <c:v>5.1550429219999998</c:v>
                </c:pt>
                <c:pt idx="21">
                  <c:v>9.0855948439999992</c:v>
                </c:pt>
                <c:pt idx="22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6-41D7-9568-5B67A798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21744"/>
        <c:axId val="694022448"/>
      </c:lineChart>
      <c:catAx>
        <c:axId val="8089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800" b="0" i="0" baseline="0">
                    <a:effectLst/>
                  </a:rPr>
                  <a:t>Chromosomes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026192"/>
        <c:crosses val="autoZero"/>
        <c:auto val="1"/>
        <c:lblAlgn val="ctr"/>
        <c:lblOffset val="100"/>
        <c:noMultiLvlLbl val="0"/>
      </c:catAx>
      <c:valAx>
        <c:axId val="6940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800" b="0" i="0" baseline="0">
                    <a:effectLst/>
                  </a:rPr>
                  <a:t>Frequency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906368"/>
        <c:crosses val="autoZero"/>
        <c:crossBetween val="between"/>
      </c:valAx>
      <c:valAx>
        <c:axId val="694022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800" b="0" i="0" baseline="0">
                    <a:effectLst/>
                  </a:rPr>
                  <a:t>Enrichment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921744"/>
        <c:crosses val="max"/>
        <c:crossBetween val="between"/>
      </c:valAx>
      <c:catAx>
        <c:axId val="80292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02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Frequency of Autosomal dominant &amp; recessive genes in each chromosome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5'!$J$1</c:f>
              <c:strCache>
                <c:ptCount val="1"/>
                <c:pt idx="0">
                  <c:v>Freq_Autosomal_dominant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5'!$E$2:$E$24</c:f>
              <c:strCache>
                <c:ptCount val="23"/>
                <c:pt idx="0">
                  <c:v>18</c:v>
                </c:pt>
                <c:pt idx="1">
                  <c:v>3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  <c:pt idx="5">
                  <c:v>13</c:v>
                </c:pt>
                <c:pt idx="6">
                  <c:v>10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9</c:v>
                </c:pt>
                <c:pt idx="13">
                  <c:v>1</c:v>
                </c:pt>
                <c:pt idx="14">
                  <c:v>20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11</c:v>
                </c:pt>
                <c:pt idx="19">
                  <c:v>17</c:v>
                </c:pt>
                <c:pt idx="20">
                  <c:v>21</c:v>
                </c:pt>
                <c:pt idx="21">
                  <c:v>19</c:v>
                </c:pt>
                <c:pt idx="22">
                  <c:v>X</c:v>
                </c:pt>
              </c:strCache>
            </c:strRef>
          </c:cat>
          <c:val>
            <c:numRef>
              <c:f>'Figure 5'!$J$2:$J$24</c:f>
              <c:numCache>
                <c:formatCode>General</c:formatCode>
                <c:ptCount val="23"/>
                <c:pt idx="0">
                  <c:v>6.9444444444444446</c:v>
                </c:pt>
                <c:pt idx="1">
                  <c:v>6.3079777365491658</c:v>
                </c:pt>
                <c:pt idx="2">
                  <c:v>5.5555555555555554</c:v>
                </c:pt>
                <c:pt idx="3">
                  <c:v>5.7767369242779081</c:v>
                </c:pt>
                <c:pt idx="4">
                  <c:v>4.6936114732724903</c:v>
                </c:pt>
                <c:pt idx="5">
                  <c:v>5.4711246200607899</c:v>
                </c:pt>
                <c:pt idx="6">
                  <c:v>5.966277561608301</c:v>
                </c:pt>
                <c:pt idx="7">
                  <c:v>7.0548712206047028</c:v>
                </c:pt>
                <c:pt idx="8">
                  <c:v>5.3484602917341979</c:v>
                </c:pt>
                <c:pt idx="9">
                  <c:v>5.2571428571428571</c:v>
                </c:pt>
                <c:pt idx="10">
                  <c:v>5.6748466257668708</c:v>
                </c:pt>
                <c:pt idx="11">
                  <c:v>7.1028037383177578</c:v>
                </c:pt>
                <c:pt idx="12">
                  <c:v>5.0931677018633543</c:v>
                </c:pt>
                <c:pt idx="13">
                  <c:v>5.1059730250481694</c:v>
                </c:pt>
                <c:pt idx="14">
                  <c:v>7.5</c:v>
                </c:pt>
                <c:pt idx="15">
                  <c:v>4.8479087452471479</c:v>
                </c:pt>
                <c:pt idx="16">
                  <c:v>4.5649072753209703</c:v>
                </c:pt>
                <c:pt idx="17">
                  <c:v>5.8887677208287892</c:v>
                </c:pt>
                <c:pt idx="18">
                  <c:v>4.6317388003037205</c:v>
                </c:pt>
                <c:pt idx="19">
                  <c:v>5.4635761589403975</c:v>
                </c:pt>
                <c:pt idx="20">
                  <c:v>3.3057851239669422</c:v>
                </c:pt>
                <c:pt idx="21">
                  <c:v>3.9162727886563129</c:v>
                </c:pt>
                <c:pt idx="22">
                  <c:v>0.24096385542168677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A-4014-92AE-95331DD7CA64}"/>
            </c:ext>
          </c:extLst>
        </c:ser>
        <c:ser>
          <c:idx val="1"/>
          <c:order val="1"/>
          <c:tx>
            <c:strRef>
              <c:f>'Figure 5'!$K$1</c:f>
              <c:strCache>
                <c:ptCount val="1"/>
                <c:pt idx="0">
                  <c:v>Freq_Autosomal_recessive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5'!$E$2:$E$24</c:f>
              <c:strCache>
                <c:ptCount val="23"/>
                <c:pt idx="0">
                  <c:v>18</c:v>
                </c:pt>
                <c:pt idx="1">
                  <c:v>3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  <c:pt idx="5">
                  <c:v>13</c:v>
                </c:pt>
                <c:pt idx="6">
                  <c:v>10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9</c:v>
                </c:pt>
                <c:pt idx="13">
                  <c:v>1</c:v>
                </c:pt>
                <c:pt idx="14">
                  <c:v>20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11</c:v>
                </c:pt>
                <c:pt idx="19">
                  <c:v>17</c:v>
                </c:pt>
                <c:pt idx="20">
                  <c:v>21</c:v>
                </c:pt>
                <c:pt idx="21">
                  <c:v>19</c:v>
                </c:pt>
                <c:pt idx="22">
                  <c:v>X</c:v>
                </c:pt>
              </c:strCache>
            </c:strRef>
          </c:cat>
          <c:val>
            <c:numRef>
              <c:f>'Figure 5'!$K$2:$K$24</c:f>
              <c:numCache>
                <c:formatCode>General</c:formatCode>
                <c:ptCount val="23"/>
                <c:pt idx="0">
                  <c:v>10.763888888888889</c:v>
                </c:pt>
                <c:pt idx="1">
                  <c:v>10.482374768089054</c:v>
                </c:pt>
                <c:pt idx="2">
                  <c:v>10.888888888888888</c:v>
                </c:pt>
                <c:pt idx="3">
                  <c:v>10.616705698672913</c:v>
                </c:pt>
                <c:pt idx="4">
                  <c:v>11.603650586701434</c:v>
                </c:pt>
                <c:pt idx="5">
                  <c:v>10.638297872340425</c:v>
                </c:pt>
                <c:pt idx="6">
                  <c:v>9.9870298313878081</c:v>
                </c:pt>
                <c:pt idx="7">
                  <c:v>8.846584546472565</c:v>
                </c:pt>
                <c:pt idx="8">
                  <c:v>10.534846029173419</c:v>
                </c:pt>
                <c:pt idx="9">
                  <c:v>10.285714285714285</c:v>
                </c:pt>
                <c:pt idx="10">
                  <c:v>9.8159509202453989</c:v>
                </c:pt>
                <c:pt idx="11">
                  <c:v>8.2242990654205617</c:v>
                </c:pt>
                <c:pt idx="12">
                  <c:v>9.9378881987577632</c:v>
                </c:pt>
                <c:pt idx="13">
                  <c:v>9.5375722543352595</c:v>
                </c:pt>
                <c:pt idx="14">
                  <c:v>6.9642857142857144</c:v>
                </c:pt>
                <c:pt idx="15">
                  <c:v>9.5057034220532319</c:v>
                </c:pt>
                <c:pt idx="16">
                  <c:v>9.7004279600570626</c:v>
                </c:pt>
                <c:pt idx="17">
                  <c:v>8.287895310796074</c:v>
                </c:pt>
                <c:pt idx="18">
                  <c:v>9.4912680334092645</c:v>
                </c:pt>
                <c:pt idx="19">
                  <c:v>8.2781456953642394</c:v>
                </c:pt>
                <c:pt idx="20">
                  <c:v>9.9173553719008272</c:v>
                </c:pt>
                <c:pt idx="21">
                  <c:v>6.8197164078325461</c:v>
                </c:pt>
                <c:pt idx="22">
                  <c:v>0.36144578313253012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A-4014-92AE-95331DD7CA64}"/>
            </c:ext>
          </c:extLst>
        </c:ser>
        <c:ser>
          <c:idx val="2"/>
          <c:order val="2"/>
          <c:tx>
            <c:strRef>
              <c:f>'Figure 5'!$L$1</c:f>
              <c:strCache>
                <c:ptCount val="1"/>
                <c:pt idx="0">
                  <c:v>Freq_both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5'!$E$2:$E$24</c:f>
              <c:strCache>
                <c:ptCount val="23"/>
                <c:pt idx="0">
                  <c:v>18</c:v>
                </c:pt>
                <c:pt idx="1">
                  <c:v>3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  <c:pt idx="5">
                  <c:v>13</c:v>
                </c:pt>
                <c:pt idx="6">
                  <c:v>10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9</c:v>
                </c:pt>
                <c:pt idx="13">
                  <c:v>1</c:v>
                </c:pt>
                <c:pt idx="14">
                  <c:v>20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11</c:v>
                </c:pt>
                <c:pt idx="19">
                  <c:v>17</c:v>
                </c:pt>
                <c:pt idx="20">
                  <c:v>21</c:v>
                </c:pt>
                <c:pt idx="21">
                  <c:v>19</c:v>
                </c:pt>
                <c:pt idx="22">
                  <c:v>X</c:v>
                </c:pt>
              </c:strCache>
            </c:strRef>
          </c:cat>
          <c:val>
            <c:numRef>
              <c:f>'Figure 5'!$L$2:$L$24</c:f>
              <c:numCache>
                <c:formatCode>General</c:formatCode>
                <c:ptCount val="23"/>
                <c:pt idx="0">
                  <c:v>2.7777777777777777</c:v>
                </c:pt>
                <c:pt idx="1">
                  <c:v>3.339517625231911</c:v>
                </c:pt>
                <c:pt idx="2">
                  <c:v>1.1111111111111112</c:v>
                </c:pt>
                <c:pt idx="3">
                  <c:v>2.6541764246682282</c:v>
                </c:pt>
                <c:pt idx="4">
                  <c:v>2.4771838331160363</c:v>
                </c:pt>
                <c:pt idx="5">
                  <c:v>2.43161094224924</c:v>
                </c:pt>
                <c:pt idx="6">
                  <c:v>2.2049286640726331</c:v>
                </c:pt>
                <c:pt idx="7">
                  <c:v>2.4636058230683089</c:v>
                </c:pt>
                <c:pt idx="8">
                  <c:v>1.7828200972447326</c:v>
                </c:pt>
                <c:pt idx="9">
                  <c:v>1.9428571428571426</c:v>
                </c:pt>
                <c:pt idx="10">
                  <c:v>1.2269938650306749</c:v>
                </c:pt>
                <c:pt idx="11">
                  <c:v>2.2429906542056073</c:v>
                </c:pt>
                <c:pt idx="12">
                  <c:v>1.4906832298136645</c:v>
                </c:pt>
                <c:pt idx="13">
                  <c:v>2.4566473988439306</c:v>
                </c:pt>
                <c:pt idx="14">
                  <c:v>2.1428571428571428</c:v>
                </c:pt>
                <c:pt idx="15">
                  <c:v>2.4714828897338403</c:v>
                </c:pt>
                <c:pt idx="16">
                  <c:v>2.5677603423680457</c:v>
                </c:pt>
                <c:pt idx="17">
                  <c:v>2.0719738276990185</c:v>
                </c:pt>
                <c:pt idx="18">
                  <c:v>2.4297646165527715</c:v>
                </c:pt>
                <c:pt idx="19">
                  <c:v>2.1523178807947021</c:v>
                </c:pt>
                <c:pt idx="20">
                  <c:v>2.4793388429752068</c:v>
                </c:pt>
                <c:pt idx="21">
                  <c:v>1.0803511141120865</c:v>
                </c:pt>
                <c:pt idx="22">
                  <c:v>0.12048192771084339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A-4014-92AE-95331DD7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0931968"/>
        <c:axId val="523515376"/>
      </c:barChart>
      <c:lineChart>
        <c:grouping val="standard"/>
        <c:varyColors val="0"/>
        <c:ser>
          <c:idx val="3"/>
          <c:order val="3"/>
          <c:tx>
            <c:strRef>
              <c:f>'Figure 5'!$M$1</c:f>
              <c:strCache>
                <c:ptCount val="1"/>
                <c:pt idx="0">
                  <c:v>enrichment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'Figure 5'!$E$2:$E$24</c:f>
              <c:strCache>
                <c:ptCount val="23"/>
                <c:pt idx="0">
                  <c:v>18</c:v>
                </c:pt>
                <c:pt idx="1">
                  <c:v>3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  <c:pt idx="5">
                  <c:v>13</c:v>
                </c:pt>
                <c:pt idx="6">
                  <c:v>10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9</c:v>
                </c:pt>
                <c:pt idx="13">
                  <c:v>1</c:v>
                </c:pt>
                <c:pt idx="14">
                  <c:v>20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11</c:v>
                </c:pt>
                <c:pt idx="19">
                  <c:v>17</c:v>
                </c:pt>
                <c:pt idx="20">
                  <c:v>21</c:v>
                </c:pt>
                <c:pt idx="21">
                  <c:v>19</c:v>
                </c:pt>
                <c:pt idx="22">
                  <c:v>X</c:v>
                </c:pt>
              </c:strCache>
            </c:strRef>
          </c:cat>
          <c:val>
            <c:numRef>
              <c:f>'Figure 5'!$M$2:$M$24</c:f>
              <c:numCache>
                <c:formatCode>General</c:formatCode>
                <c:ptCount val="23"/>
                <c:pt idx="0">
                  <c:v>17.708333333333336</c:v>
                </c:pt>
                <c:pt idx="1">
                  <c:v>16.790352504638221</c:v>
                </c:pt>
                <c:pt idx="2">
                  <c:v>16.444444444444446</c:v>
                </c:pt>
                <c:pt idx="3">
                  <c:v>16.393442622950818</c:v>
                </c:pt>
                <c:pt idx="4">
                  <c:v>16.297262059973924</c:v>
                </c:pt>
                <c:pt idx="5">
                  <c:v>16.109422492401215</c:v>
                </c:pt>
                <c:pt idx="6">
                  <c:v>15.953307392996107</c:v>
                </c:pt>
                <c:pt idx="7">
                  <c:v>15.90145576707727</c:v>
                </c:pt>
                <c:pt idx="8">
                  <c:v>15.883306320907616</c:v>
                </c:pt>
                <c:pt idx="9">
                  <c:v>15.542857142857141</c:v>
                </c:pt>
                <c:pt idx="10">
                  <c:v>15.490797546012269</c:v>
                </c:pt>
                <c:pt idx="11">
                  <c:v>15.327102803738319</c:v>
                </c:pt>
                <c:pt idx="12">
                  <c:v>15.031055900621118</c:v>
                </c:pt>
                <c:pt idx="13">
                  <c:v>14.64354527938343</c:v>
                </c:pt>
                <c:pt idx="14">
                  <c:v>14.464285714285715</c:v>
                </c:pt>
                <c:pt idx="15">
                  <c:v>14.353612167300382</c:v>
                </c:pt>
                <c:pt idx="16">
                  <c:v>14.265335235378032</c:v>
                </c:pt>
                <c:pt idx="17">
                  <c:v>14.176663031624864</c:v>
                </c:pt>
                <c:pt idx="18">
                  <c:v>14.123006833712983</c:v>
                </c:pt>
                <c:pt idx="19">
                  <c:v>13.741721854304636</c:v>
                </c:pt>
                <c:pt idx="20">
                  <c:v>13.223140495867769</c:v>
                </c:pt>
                <c:pt idx="21">
                  <c:v>10.735989196488859</c:v>
                </c:pt>
                <c:pt idx="22">
                  <c:v>0.60240963855421692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A-4014-92AE-95331DD7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125168"/>
        <c:axId val="523515792"/>
      </c:lineChart>
      <c:catAx>
        <c:axId val="69093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15376"/>
        <c:crosses val="autoZero"/>
        <c:auto val="1"/>
        <c:lblAlgn val="ctr"/>
        <c:lblOffset val="100"/>
        <c:noMultiLvlLbl val="0"/>
      </c:catAx>
      <c:valAx>
        <c:axId val="5235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931968"/>
        <c:crosses val="autoZero"/>
        <c:crossBetween val="between"/>
      </c:valAx>
      <c:valAx>
        <c:axId val="523515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Enrichment</a:t>
                </a:r>
              </a:p>
            </c:rich>
          </c:tx>
          <c:layout>
            <c:manualLayout>
              <c:xMode val="edge"/>
              <c:yMode val="edge"/>
              <c:x val="0.95432672876674718"/>
              <c:y val="0.39574938908498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125168"/>
        <c:crosses val="max"/>
        <c:crossBetween val="between"/>
      </c:valAx>
      <c:catAx>
        <c:axId val="80612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351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6</xdr:row>
      <xdr:rowOff>57150</xdr:rowOff>
    </xdr:from>
    <xdr:to>
      <xdr:col>15</xdr:col>
      <xdr:colOff>476250</xdr:colOff>
      <xdr:row>35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0718DA-8DB4-479A-93AE-77AC20645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5</xdr:row>
      <xdr:rowOff>152401</xdr:rowOff>
    </xdr:from>
    <xdr:to>
      <xdr:col>12</xdr:col>
      <xdr:colOff>638175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FAAD1-E3A5-4997-B5BD-BFA7A92D8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7</xdr:row>
      <xdr:rowOff>152400</xdr:rowOff>
    </xdr:from>
    <xdr:to>
      <xdr:col>15</xdr:col>
      <xdr:colOff>238124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F77F6-8410-44EB-A927-E56973A3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4</xdr:row>
      <xdr:rowOff>57150</xdr:rowOff>
    </xdr:from>
    <xdr:to>
      <xdr:col>24</xdr:col>
      <xdr:colOff>552449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348F9-FC81-42D4-82C1-BA595D8E7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workbookViewId="0">
      <selection activeCell="U2" sqref="U2"/>
    </sheetView>
  </sheetViews>
  <sheetFormatPr defaultRowHeight="14.25" x14ac:dyDescent="0.2"/>
  <cols>
    <col min="2" max="2" width="9.25" bestFit="1" customWidth="1"/>
  </cols>
  <sheetData>
    <row r="1" spans="1:21" x14ac:dyDescent="0.2">
      <c r="A1">
        <v>112</v>
      </c>
      <c r="B1">
        <v>117</v>
      </c>
      <c r="C1">
        <v>102</v>
      </c>
      <c r="D1">
        <v>93</v>
      </c>
      <c r="E1">
        <v>140</v>
      </c>
      <c r="F1">
        <v>507</v>
      </c>
      <c r="G1">
        <v>18061</v>
      </c>
      <c r="H1">
        <v>240</v>
      </c>
      <c r="I1">
        <v>12</v>
      </c>
      <c r="J1">
        <v>12</v>
      </c>
      <c r="K1">
        <v>6</v>
      </c>
      <c r="L1">
        <v>10</v>
      </c>
      <c r="M1">
        <v>6</v>
      </c>
      <c r="N1">
        <v>3</v>
      </c>
      <c r="O1">
        <v>2</v>
      </c>
      <c r="P1">
        <v>1</v>
      </c>
      <c r="Q1">
        <v>4</v>
      </c>
      <c r="R1">
        <v>2</v>
      </c>
      <c r="S1">
        <v>0</v>
      </c>
      <c r="T1">
        <v>0</v>
      </c>
      <c r="U1" t="s">
        <v>77</v>
      </c>
    </row>
    <row r="2" spans="1:21" x14ac:dyDescent="0.2">
      <c r="A2">
        <v>445</v>
      </c>
      <c r="B2">
        <v>97</v>
      </c>
      <c r="C2">
        <v>129</v>
      </c>
      <c r="D2">
        <v>145</v>
      </c>
      <c r="E2">
        <v>204</v>
      </c>
      <c r="F2">
        <v>298</v>
      </c>
      <c r="G2">
        <v>360</v>
      </c>
      <c r="H2">
        <v>437</v>
      </c>
      <c r="I2">
        <v>652</v>
      </c>
      <c r="J2">
        <v>1074</v>
      </c>
      <c r="K2">
        <v>1884</v>
      </c>
      <c r="L2">
        <v>2868</v>
      </c>
      <c r="M2">
        <v>3333</v>
      </c>
      <c r="N2">
        <v>2638</v>
      </c>
      <c r="O2">
        <v>1712</v>
      </c>
      <c r="P2">
        <v>1259</v>
      </c>
      <c r="Q2">
        <v>1081</v>
      </c>
      <c r="R2">
        <v>594</v>
      </c>
      <c r="S2">
        <v>190</v>
      </c>
      <c r="T2">
        <v>30</v>
      </c>
      <c r="U2" t="s">
        <v>68</v>
      </c>
    </row>
    <row r="4" spans="1:21" x14ac:dyDescent="0.2">
      <c r="A4" t="s">
        <v>0</v>
      </c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B365-B5E0-4657-93F7-FD96E4963441}">
  <dimension ref="A1:G20"/>
  <sheetViews>
    <sheetView workbookViewId="0">
      <selection activeCell="E1" sqref="E1"/>
    </sheetView>
  </sheetViews>
  <sheetFormatPr defaultRowHeight="14.25" x14ac:dyDescent="0.2"/>
  <cols>
    <col min="1" max="1" width="18" customWidth="1"/>
    <col min="3" max="3" width="27.75" customWidth="1"/>
    <col min="4" max="4" width="50.75" customWidth="1"/>
    <col min="5" max="5" width="52" customWidth="1"/>
  </cols>
  <sheetData>
    <row r="1" spans="1:7" x14ac:dyDescent="0.2">
      <c r="A1" s="2" t="s">
        <v>65</v>
      </c>
      <c r="B1" s="8" t="s">
        <v>33</v>
      </c>
      <c r="C1" s="8" t="s">
        <v>23</v>
      </c>
      <c r="D1" s="8" t="s">
        <v>24</v>
      </c>
      <c r="E1" s="8" t="s">
        <v>45</v>
      </c>
      <c r="F1" s="2"/>
      <c r="G1" s="2"/>
    </row>
    <row r="2" spans="1:7" x14ac:dyDescent="0.2">
      <c r="A2" s="3" t="s">
        <v>20</v>
      </c>
      <c r="B2" s="3">
        <v>7</v>
      </c>
      <c r="C2" s="3">
        <v>22.372857140000001</v>
      </c>
      <c r="D2" s="3">
        <v>71.428571430000005</v>
      </c>
      <c r="E2" s="4" t="s">
        <v>46</v>
      </c>
      <c r="F2" s="2"/>
      <c r="G2" s="2"/>
    </row>
    <row r="3" spans="1:7" x14ac:dyDescent="0.2">
      <c r="A3" s="3" t="s">
        <v>21</v>
      </c>
      <c r="B3" s="3">
        <v>19</v>
      </c>
      <c r="C3" s="3">
        <v>22.643333330000001</v>
      </c>
      <c r="D3" s="3">
        <v>66.666666669999998</v>
      </c>
      <c r="E3" s="6" t="s">
        <v>47</v>
      </c>
      <c r="F3" s="2"/>
      <c r="G3" s="2"/>
    </row>
    <row r="4" spans="1:7" x14ac:dyDescent="0.2">
      <c r="A4" s="3" t="s">
        <v>48</v>
      </c>
      <c r="B4" s="3">
        <v>19</v>
      </c>
      <c r="C4" s="3">
        <v>22.243333329999999</v>
      </c>
      <c r="D4" s="3">
        <v>66.666666669999998</v>
      </c>
      <c r="E4" s="6" t="s">
        <v>49</v>
      </c>
      <c r="F4" s="2"/>
      <c r="G4" s="2"/>
    </row>
    <row r="5" spans="1:7" x14ac:dyDescent="0.2">
      <c r="A5" s="3" t="s">
        <v>30</v>
      </c>
      <c r="B5" s="3">
        <v>15</v>
      </c>
      <c r="C5" s="3">
        <v>20.86444444</v>
      </c>
      <c r="D5" s="3">
        <v>61.111111110000003</v>
      </c>
      <c r="E5" s="6" t="s">
        <v>50</v>
      </c>
      <c r="F5" s="2"/>
      <c r="G5" s="2"/>
    </row>
    <row r="6" spans="1:7" x14ac:dyDescent="0.2">
      <c r="A6" s="3" t="s">
        <v>31</v>
      </c>
      <c r="B6" s="3">
        <v>22</v>
      </c>
      <c r="C6" s="3">
        <v>24.158000000000001</v>
      </c>
      <c r="D6" s="3">
        <v>60</v>
      </c>
      <c r="E6" s="6" t="s">
        <v>51</v>
      </c>
      <c r="F6" s="2"/>
      <c r="G6" s="2"/>
    </row>
    <row r="7" spans="1:7" x14ac:dyDescent="0.2">
      <c r="A7" s="2"/>
      <c r="B7" s="2"/>
      <c r="C7" s="2"/>
      <c r="D7" s="2"/>
      <c r="E7" s="2"/>
      <c r="F7" s="2"/>
      <c r="G7" s="2"/>
    </row>
    <row r="8" spans="1:7" x14ac:dyDescent="0.2">
      <c r="A8" s="3" t="s">
        <v>66</v>
      </c>
      <c r="B8" s="8" t="s">
        <v>22</v>
      </c>
      <c r="C8" s="8" t="s">
        <v>28</v>
      </c>
      <c r="D8" s="8" t="s">
        <v>29</v>
      </c>
      <c r="E8" s="9" t="s">
        <v>44</v>
      </c>
      <c r="F8" s="2"/>
      <c r="G8" s="2"/>
    </row>
    <row r="9" spans="1:7" x14ac:dyDescent="0.2">
      <c r="A9" s="3" t="s">
        <v>25</v>
      </c>
      <c r="B9" s="3">
        <v>10</v>
      </c>
      <c r="C9" s="3">
        <v>20.302</v>
      </c>
      <c r="D9" s="3">
        <v>80</v>
      </c>
      <c r="E9" s="6" t="s">
        <v>52</v>
      </c>
      <c r="F9" s="2"/>
      <c r="G9" s="2"/>
    </row>
    <row r="10" spans="1:7" x14ac:dyDescent="0.2">
      <c r="A10" s="3" t="s">
        <v>26</v>
      </c>
      <c r="B10" s="3">
        <v>13</v>
      </c>
      <c r="C10" s="3">
        <v>21.5275</v>
      </c>
      <c r="D10" s="3">
        <v>75</v>
      </c>
      <c r="E10" s="2" t="s">
        <v>53</v>
      </c>
      <c r="F10" s="2"/>
      <c r="G10" s="2"/>
    </row>
    <row r="11" spans="1:7" x14ac:dyDescent="0.2">
      <c r="A11" s="3" t="s">
        <v>27</v>
      </c>
      <c r="B11" s="3">
        <v>2</v>
      </c>
      <c r="C11" s="3">
        <v>20.45</v>
      </c>
      <c r="D11" s="3">
        <v>75</v>
      </c>
      <c r="E11" s="6" t="s">
        <v>54</v>
      </c>
      <c r="F11" s="2"/>
      <c r="G11" s="2"/>
    </row>
    <row r="12" spans="1:7" x14ac:dyDescent="0.2">
      <c r="A12" s="3" t="s">
        <v>55</v>
      </c>
      <c r="B12" s="3">
        <v>7</v>
      </c>
      <c r="C12" s="3">
        <v>21.529090910000001</v>
      </c>
      <c r="D12" s="3">
        <v>72.727272729999996</v>
      </c>
      <c r="E12" s="6" t="s">
        <v>56</v>
      </c>
      <c r="F12" s="2"/>
      <c r="G12" s="2"/>
    </row>
    <row r="13" spans="1:7" x14ac:dyDescent="0.2">
      <c r="A13" s="3" t="s">
        <v>57</v>
      </c>
      <c r="B13" s="3">
        <v>8</v>
      </c>
      <c r="C13" s="3">
        <v>23.20571429</v>
      </c>
      <c r="D13" s="3">
        <v>71.428571430000005</v>
      </c>
      <c r="E13" s="2" t="s">
        <v>58</v>
      </c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3" t="s">
        <v>67</v>
      </c>
      <c r="B15" s="2" t="s">
        <v>33</v>
      </c>
      <c r="C15" s="8" t="s">
        <v>34</v>
      </c>
      <c r="D15" s="8" t="s">
        <v>40</v>
      </c>
      <c r="E15" s="9" t="s">
        <v>44</v>
      </c>
      <c r="F15" s="2"/>
      <c r="G15" s="2"/>
    </row>
    <row r="16" spans="1:7" x14ac:dyDescent="0.2">
      <c r="A16" s="3" t="s">
        <v>30</v>
      </c>
      <c r="B16" s="3">
        <v>15</v>
      </c>
      <c r="C16" s="7" t="s">
        <v>35</v>
      </c>
      <c r="D16" s="5" t="s">
        <v>41</v>
      </c>
      <c r="E16" s="6" t="s">
        <v>59</v>
      </c>
      <c r="F16" s="2"/>
      <c r="G16" s="2"/>
    </row>
    <row r="17" spans="1:7" x14ac:dyDescent="0.2">
      <c r="A17" s="3" t="s">
        <v>31</v>
      </c>
      <c r="B17" s="3">
        <v>22</v>
      </c>
      <c r="C17" s="7" t="s">
        <v>36</v>
      </c>
      <c r="D17" s="5" t="s">
        <v>42</v>
      </c>
      <c r="E17" s="2" t="s">
        <v>51</v>
      </c>
      <c r="F17" s="2"/>
      <c r="G17" s="2"/>
    </row>
    <row r="18" spans="1:7" x14ac:dyDescent="0.2">
      <c r="A18" s="3" t="s">
        <v>32</v>
      </c>
      <c r="B18" s="3">
        <v>7</v>
      </c>
      <c r="C18" s="7" t="s">
        <v>37</v>
      </c>
      <c r="D18" s="5" t="s">
        <v>43</v>
      </c>
      <c r="E18" s="2" t="s">
        <v>60</v>
      </c>
      <c r="F18" s="2"/>
      <c r="G18" s="2"/>
    </row>
    <row r="19" spans="1:7" x14ac:dyDescent="0.2">
      <c r="A19" s="3" t="s">
        <v>61</v>
      </c>
      <c r="B19" s="3">
        <v>17</v>
      </c>
      <c r="C19" s="7" t="s">
        <v>38</v>
      </c>
      <c r="D19" s="5" t="s">
        <v>43</v>
      </c>
      <c r="E19" s="6" t="s">
        <v>62</v>
      </c>
      <c r="F19" s="2"/>
      <c r="G19" s="2"/>
    </row>
    <row r="20" spans="1:7" x14ac:dyDescent="0.2">
      <c r="A20" s="3" t="s">
        <v>63</v>
      </c>
      <c r="B20" s="3">
        <v>7</v>
      </c>
      <c r="C20" s="7" t="s">
        <v>39</v>
      </c>
      <c r="D20" s="5" t="s">
        <v>43</v>
      </c>
      <c r="E20" s="2" t="s">
        <v>64</v>
      </c>
      <c r="F20" s="2"/>
      <c r="G20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2146-8AE7-4BA3-BC67-E7088C47C430}">
  <dimension ref="A1:C21"/>
  <sheetViews>
    <sheetView workbookViewId="0">
      <selection activeCell="B17" sqref="B17"/>
    </sheetView>
  </sheetViews>
  <sheetFormatPr defaultRowHeight="14.25" x14ac:dyDescent="0.2"/>
  <cols>
    <col min="1" max="1" width="19.625" customWidth="1"/>
    <col min="2" max="2" width="26.375" customWidth="1"/>
    <col min="3" max="3" width="18" customWidth="1"/>
  </cols>
  <sheetData>
    <row r="1" spans="1:3" x14ac:dyDescent="0.2">
      <c r="A1" t="s">
        <v>69</v>
      </c>
      <c r="B1" t="s">
        <v>70</v>
      </c>
      <c r="C1" t="s">
        <v>71</v>
      </c>
    </row>
    <row r="2" spans="1:3" ht="15" x14ac:dyDescent="0.25">
      <c r="A2" s="10">
        <v>49.049057692307699</v>
      </c>
      <c r="B2" s="10">
        <v>51.103521126760498</v>
      </c>
      <c r="C2" t="s">
        <v>0</v>
      </c>
    </row>
    <row r="3" spans="1:3" ht="15" x14ac:dyDescent="0.25">
      <c r="A3" s="10">
        <v>50.620582524271803</v>
      </c>
      <c r="B3" s="10">
        <v>47.0102816901408</v>
      </c>
      <c r="C3" s="1" t="s">
        <v>1</v>
      </c>
    </row>
    <row r="4" spans="1:3" ht="15" x14ac:dyDescent="0.25">
      <c r="A4" s="10">
        <v>49.229044117647</v>
      </c>
      <c r="B4" s="10">
        <v>50.109262295081898</v>
      </c>
      <c r="C4" t="s">
        <v>2</v>
      </c>
    </row>
    <row r="5" spans="1:3" ht="15" x14ac:dyDescent="0.25">
      <c r="A5" s="10">
        <v>51.543066666666597</v>
      </c>
      <c r="B5" s="10">
        <v>49.709421487603301</v>
      </c>
      <c r="C5" t="s">
        <v>3</v>
      </c>
    </row>
    <row r="6" spans="1:3" ht="15" x14ac:dyDescent="0.25">
      <c r="A6" s="10">
        <v>50.272476635514003</v>
      </c>
      <c r="B6" s="10">
        <v>45.857008343265697</v>
      </c>
      <c r="C6" t="s">
        <v>4</v>
      </c>
    </row>
    <row r="7" spans="1:3" ht="15" x14ac:dyDescent="0.25">
      <c r="A7" s="10">
        <v>50.254019292604397</v>
      </c>
      <c r="B7" s="10">
        <v>52.408073929960999</v>
      </c>
      <c r="C7" t="s">
        <v>5</v>
      </c>
    </row>
    <row r="8" spans="1:3" ht="15" x14ac:dyDescent="0.25">
      <c r="A8" s="10">
        <v>50.942021563342202</v>
      </c>
      <c r="B8" s="10">
        <v>46.6412274587898</v>
      </c>
      <c r="C8" t="s">
        <v>6</v>
      </c>
    </row>
    <row r="9" spans="1:3" ht="15" x14ac:dyDescent="0.25">
      <c r="A9" s="10">
        <v>50.427766179540697</v>
      </c>
      <c r="B9" s="10">
        <v>51.161516393442497</v>
      </c>
      <c r="C9" t="s">
        <v>7</v>
      </c>
    </row>
    <row r="10" spans="1:3" ht="15" x14ac:dyDescent="0.25">
      <c r="A10" s="10">
        <v>49.290253164556901</v>
      </c>
      <c r="B10" s="10">
        <v>47.038333333333298</v>
      </c>
      <c r="C10" t="s">
        <v>8</v>
      </c>
    </row>
    <row r="11" spans="1:3" ht="15" x14ac:dyDescent="0.25">
      <c r="A11" s="10">
        <v>48.248087478559199</v>
      </c>
      <c r="B11" s="10">
        <v>45.723333333333301</v>
      </c>
      <c r="C11" t="s">
        <v>9</v>
      </c>
    </row>
    <row r="12" spans="1:3" ht="15" x14ac:dyDescent="0.25">
      <c r="A12" s="10">
        <v>45.655297946920399</v>
      </c>
      <c r="B12" s="10">
        <v>47.636666666666599</v>
      </c>
      <c r="C12" t="s">
        <v>10</v>
      </c>
    </row>
    <row r="13" spans="1:3" ht="15" x14ac:dyDescent="0.25">
      <c r="A13" s="10">
        <v>45.276967460583698</v>
      </c>
      <c r="B13" s="10">
        <v>46.461999999999897</v>
      </c>
      <c r="C13" t="s">
        <v>11</v>
      </c>
    </row>
    <row r="14" spans="1:3" ht="15" x14ac:dyDescent="0.25">
      <c r="A14" s="10">
        <v>45.872530683810602</v>
      </c>
      <c r="B14" s="10">
        <v>48.021666666666597</v>
      </c>
      <c r="C14" t="s">
        <v>12</v>
      </c>
    </row>
    <row r="15" spans="1:3" ht="15" x14ac:dyDescent="0.25">
      <c r="A15" s="10">
        <v>46.7446182220582</v>
      </c>
      <c r="B15" s="10">
        <v>47.966666666666598</v>
      </c>
      <c r="C15" t="s">
        <v>13</v>
      </c>
    </row>
    <row r="16" spans="1:3" ht="15" x14ac:dyDescent="0.25">
      <c r="A16" s="10">
        <v>47.280299435028198</v>
      </c>
      <c r="B16" s="10">
        <v>49.844999999999999</v>
      </c>
      <c r="C16" t="s">
        <v>14</v>
      </c>
    </row>
    <row r="17" spans="1:3" ht="15" x14ac:dyDescent="0.25">
      <c r="A17" s="10">
        <v>46.541003086419799</v>
      </c>
      <c r="B17" s="10">
        <v>58.24</v>
      </c>
      <c r="C17" t="s">
        <v>15</v>
      </c>
    </row>
    <row r="18" spans="1:3" ht="15" x14ac:dyDescent="0.25">
      <c r="A18" s="10">
        <v>46.610045495905403</v>
      </c>
      <c r="B18" s="10">
        <v>37.97</v>
      </c>
      <c r="C18" t="s">
        <v>16</v>
      </c>
    </row>
    <row r="19" spans="1:3" ht="15" x14ac:dyDescent="0.25">
      <c r="A19" s="10">
        <v>46.800931780366</v>
      </c>
      <c r="B19" s="10">
        <v>48.215000000000003</v>
      </c>
      <c r="C19" t="s">
        <v>17</v>
      </c>
    </row>
    <row r="20" spans="1:3" ht="15" x14ac:dyDescent="0.25">
      <c r="A20" s="10">
        <v>47.932827225130801</v>
      </c>
      <c r="B20" s="10"/>
      <c r="C20" t="s">
        <v>18</v>
      </c>
    </row>
    <row r="21" spans="1:3" ht="15" x14ac:dyDescent="0.25">
      <c r="A21" s="10">
        <v>51.359032258064502</v>
      </c>
      <c r="B21" s="10"/>
      <c r="C21" t="s">
        <v>19</v>
      </c>
    </row>
  </sheetData>
  <autoFilter ref="A1:C21" xr:uid="{E8F3D12D-3C08-4449-83F2-253852C49532}"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E0D7-99FE-448C-9066-51AF51A6B87E}">
  <dimension ref="A1:D24"/>
  <sheetViews>
    <sheetView workbookViewId="0">
      <selection activeCell="D31" sqref="D31"/>
    </sheetView>
  </sheetViews>
  <sheetFormatPr defaultRowHeight="14.25" x14ac:dyDescent="0.2"/>
  <cols>
    <col min="1" max="1" width="11.75" customWidth="1"/>
    <col min="2" max="2" width="18.125" customWidth="1"/>
    <col min="3" max="3" width="13.5" customWidth="1"/>
    <col min="4" max="4" width="14.875" customWidth="1"/>
  </cols>
  <sheetData>
    <row r="1" spans="1:4" x14ac:dyDescent="0.2">
      <c r="A1" s="11" t="s">
        <v>72</v>
      </c>
      <c r="B1" s="11" t="s">
        <v>73</v>
      </c>
      <c r="C1" s="11" t="s">
        <v>74</v>
      </c>
      <c r="D1" s="11" t="s">
        <v>75</v>
      </c>
    </row>
    <row r="2" spans="1:4" x14ac:dyDescent="0.2">
      <c r="A2" s="11">
        <v>1</v>
      </c>
      <c r="B2" s="11">
        <v>4.9614643550000004</v>
      </c>
      <c r="C2" s="11">
        <v>2.649325626</v>
      </c>
      <c r="D2" s="11">
        <v>8.3980677989999997</v>
      </c>
    </row>
    <row r="3" spans="1:4" x14ac:dyDescent="0.2">
      <c r="A3" s="11">
        <v>2</v>
      </c>
      <c r="B3" s="11">
        <v>3.8251366120000001</v>
      </c>
      <c r="C3" s="11">
        <v>1.9516003120000001</v>
      </c>
      <c r="D3" s="11">
        <v>5.2770090080000003</v>
      </c>
    </row>
    <row r="4" spans="1:4" x14ac:dyDescent="0.2">
      <c r="A4" s="11">
        <v>3</v>
      </c>
      <c r="B4" s="11">
        <v>1.4842300559999999</v>
      </c>
      <c r="C4" s="11">
        <v>0.18552875699999999</v>
      </c>
      <c r="D4" s="11">
        <v>5.4049493599999998</v>
      </c>
    </row>
    <row r="5" spans="1:4" x14ac:dyDescent="0.2">
      <c r="A5" s="11">
        <v>4</v>
      </c>
      <c r="B5" s="11">
        <v>5.9973924380000003</v>
      </c>
      <c r="C5" s="11">
        <v>4.041720991</v>
      </c>
      <c r="D5" s="11">
        <v>4.0101836080000002</v>
      </c>
    </row>
    <row r="6" spans="1:4" x14ac:dyDescent="0.2">
      <c r="A6" s="11">
        <v>5</v>
      </c>
      <c r="B6" s="11">
        <v>3.247480403</v>
      </c>
      <c r="C6" s="11">
        <v>1.343784994</v>
      </c>
      <c r="D6" s="11">
        <v>4.9381250720000001</v>
      </c>
    </row>
    <row r="7" spans="1:4" x14ac:dyDescent="0.2">
      <c r="A7" s="11">
        <v>6</v>
      </c>
      <c r="B7" s="11">
        <v>1.615969582</v>
      </c>
      <c r="C7" s="11">
        <v>0.76045627400000004</v>
      </c>
      <c r="D7" s="11">
        <v>6.1557548879999997</v>
      </c>
    </row>
    <row r="8" spans="1:4" x14ac:dyDescent="0.2">
      <c r="A8" s="11">
        <v>7</v>
      </c>
      <c r="B8" s="11">
        <v>4.6892039260000002</v>
      </c>
      <c r="C8" s="11">
        <v>3.7077426390000001</v>
      </c>
      <c r="D8" s="11">
        <v>5.773780243</v>
      </c>
    </row>
    <row r="9" spans="1:4" x14ac:dyDescent="0.2">
      <c r="A9" s="11">
        <v>8</v>
      </c>
      <c r="B9" s="11">
        <v>6.7047075610000002</v>
      </c>
      <c r="C9" s="11">
        <v>4.5649072750000004</v>
      </c>
      <c r="D9" s="11">
        <v>4.7923488900000004</v>
      </c>
    </row>
    <row r="10" spans="1:4" x14ac:dyDescent="0.2">
      <c r="A10" s="11">
        <v>9</v>
      </c>
      <c r="B10" s="11">
        <v>6.7080745339999996</v>
      </c>
      <c r="C10" s="11">
        <v>4.844720497</v>
      </c>
      <c r="D10" s="11">
        <v>5.7318913990000002</v>
      </c>
    </row>
    <row r="11" spans="1:4" x14ac:dyDescent="0.2">
      <c r="A11" s="11">
        <v>10</v>
      </c>
      <c r="B11" s="11">
        <v>6.6147859919999998</v>
      </c>
      <c r="C11" s="11">
        <v>4.02075227</v>
      </c>
      <c r="D11" s="11">
        <v>5.6953019229999997</v>
      </c>
    </row>
    <row r="12" spans="1:4" x14ac:dyDescent="0.2">
      <c r="A12" s="11">
        <v>11</v>
      </c>
      <c r="B12" s="11">
        <v>2.277904328</v>
      </c>
      <c r="C12" s="11">
        <v>0.60744115399999998</v>
      </c>
      <c r="D12" s="11">
        <v>9.7952893119999995</v>
      </c>
    </row>
    <row r="13" spans="1:4" x14ac:dyDescent="0.2">
      <c r="A13" s="11">
        <v>12</v>
      </c>
      <c r="B13" s="11">
        <v>2.897196262</v>
      </c>
      <c r="C13" s="11">
        <v>0.65420560699999997</v>
      </c>
      <c r="D13" s="11">
        <v>8.0883193680000005</v>
      </c>
    </row>
    <row r="14" spans="1:4" x14ac:dyDescent="0.2">
      <c r="A14" s="11">
        <v>13</v>
      </c>
      <c r="B14" s="11">
        <v>3.9513677810000001</v>
      </c>
      <c r="C14" s="11">
        <v>1.519756839</v>
      </c>
      <c r="D14" s="11">
        <v>2.8827286700000001</v>
      </c>
    </row>
    <row r="15" spans="1:4" x14ac:dyDescent="0.2">
      <c r="A15" s="11">
        <v>14</v>
      </c>
      <c r="B15" s="11">
        <v>2.7607361959999999</v>
      </c>
      <c r="C15" s="11">
        <v>0.153374233</v>
      </c>
      <c r="D15" s="11">
        <v>6.1300903900000003</v>
      </c>
    </row>
    <row r="16" spans="1:4" x14ac:dyDescent="0.2">
      <c r="A16" s="11">
        <v>15</v>
      </c>
      <c r="B16" s="11">
        <v>7.9416531600000004</v>
      </c>
      <c r="C16" s="11">
        <v>5.9967585090000002</v>
      </c>
      <c r="D16" s="11">
        <v>6.1491595759999997</v>
      </c>
    </row>
    <row r="17" spans="1:4" x14ac:dyDescent="0.2">
      <c r="A17" s="11">
        <v>16</v>
      </c>
      <c r="B17" s="11">
        <v>6.4</v>
      </c>
      <c r="C17" s="11">
        <v>4.8</v>
      </c>
      <c r="D17" s="11">
        <v>9.8511348289999994</v>
      </c>
    </row>
    <row r="18" spans="1:4" x14ac:dyDescent="0.2">
      <c r="A18" s="11">
        <v>17</v>
      </c>
      <c r="B18" s="11">
        <v>3.3112582779999999</v>
      </c>
      <c r="C18" s="11">
        <v>1.986754967</v>
      </c>
      <c r="D18" s="11">
        <v>15.35826028</v>
      </c>
    </row>
    <row r="19" spans="1:4" x14ac:dyDescent="0.2">
      <c r="A19" s="11">
        <v>18</v>
      </c>
      <c r="B19" s="11">
        <v>6.5972222220000001</v>
      </c>
      <c r="C19" s="11">
        <v>0.34722222200000002</v>
      </c>
      <c r="D19" s="11">
        <v>3.7836412510000001</v>
      </c>
    </row>
    <row r="20" spans="1:4" x14ac:dyDescent="0.2">
      <c r="A20" s="11">
        <v>19</v>
      </c>
      <c r="B20" s="11">
        <v>3.308575287</v>
      </c>
      <c r="C20" s="11">
        <v>1.0803511139999999</v>
      </c>
      <c r="D20" s="11">
        <v>23.210746480000001</v>
      </c>
    </row>
    <row r="21" spans="1:4" x14ac:dyDescent="0.2">
      <c r="A21" s="11">
        <v>20</v>
      </c>
      <c r="B21" s="11">
        <v>4.1071428570000004</v>
      </c>
      <c r="C21" s="11">
        <v>0</v>
      </c>
      <c r="D21" s="11">
        <v>8.9691894730000001</v>
      </c>
    </row>
    <row r="22" spans="1:4" x14ac:dyDescent="0.2">
      <c r="A22" s="11">
        <v>21</v>
      </c>
      <c r="B22" s="11">
        <v>6.198347107</v>
      </c>
      <c r="C22" s="11">
        <v>0.82644628099999995</v>
      </c>
      <c r="D22" s="11">
        <v>5.1550429219999998</v>
      </c>
    </row>
    <row r="23" spans="1:4" x14ac:dyDescent="0.2">
      <c r="A23" s="11">
        <v>22</v>
      </c>
      <c r="B23" s="11">
        <v>4</v>
      </c>
      <c r="C23" s="11">
        <v>2.6666666669999999</v>
      </c>
      <c r="D23" s="11">
        <v>9.0855948439999992</v>
      </c>
    </row>
    <row r="24" spans="1:4" x14ac:dyDescent="0.2">
      <c r="A24" s="11" t="s">
        <v>76</v>
      </c>
      <c r="B24" s="11">
        <v>11.204819280000001</v>
      </c>
      <c r="C24" s="11">
        <v>12.40963855</v>
      </c>
      <c r="D24" s="11">
        <v>8.3000000000000007</v>
      </c>
    </row>
  </sheetData>
  <autoFilter ref="A1:D24" xr:uid="{3A027ED4-516D-4938-9081-6E9E32AB571C}"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A61C-0DAC-4340-8B4C-73CAEAD38270}">
  <dimension ref="A1:N24"/>
  <sheetViews>
    <sheetView topLeftCell="F1" workbookViewId="0">
      <selection activeCell="M2" sqref="M2"/>
    </sheetView>
  </sheetViews>
  <sheetFormatPr defaultRowHeight="14.25" x14ac:dyDescent="0.2"/>
  <cols>
    <col min="5" max="5" width="13" customWidth="1"/>
    <col min="6" max="6" width="15" customWidth="1"/>
    <col min="7" max="7" width="18.375" customWidth="1"/>
    <col min="8" max="8" width="17.75" customWidth="1"/>
    <col min="9" max="9" width="9.375" customWidth="1"/>
    <col min="10" max="10" width="22.625" customWidth="1"/>
    <col min="11" max="11" width="21.75" customWidth="1"/>
    <col min="12" max="12" width="9.75" customWidth="1"/>
  </cols>
  <sheetData>
    <row r="1" spans="1:14" x14ac:dyDescent="0.2">
      <c r="A1" t="s">
        <v>70</v>
      </c>
      <c r="B1" t="s">
        <v>69</v>
      </c>
      <c r="E1" t="s">
        <v>78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s="11" t="s">
        <v>75</v>
      </c>
      <c r="N1" t="s">
        <v>241</v>
      </c>
    </row>
    <row r="2" spans="1:14" x14ac:dyDescent="0.2">
      <c r="A2">
        <v>112</v>
      </c>
      <c r="B2">
        <v>445</v>
      </c>
      <c r="E2">
        <v>18</v>
      </c>
      <c r="F2">
        <v>288</v>
      </c>
      <c r="G2">
        <v>20</v>
      </c>
      <c r="H2">
        <v>31</v>
      </c>
      <c r="I2">
        <v>8</v>
      </c>
      <c r="J2">
        <f t="shared" ref="J2:J24" si="0">(G2/F2)*100</f>
        <v>6.9444444444444446</v>
      </c>
      <c r="K2">
        <f t="shared" ref="K2:K24" si="1">(H2/F2)*100</f>
        <v>10.763888888888889</v>
      </c>
      <c r="L2">
        <f t="shared" ref="L2:L24" si="2">(I2/F2)*100</f>
        <v>2.7777777777777777</v>
      </c>
      <c r="M2" s="11">
        <f t="shared" ref="M2:M24" si="3">(N2/F2)*100</f>
        <v>17.708333333333336</v>
      </c>
      <c r="N2">
        <f>(G2+H2)</f>
        <v>51</v>
      </c>
    </row>
    <row r="3" spans="1:14" x14ac:dyDescent="0.2">
      <c r="A3">
        <v>117</v>
      </c>
      <c r="B3">
        <v>97</v>
      </c>
      <c r="E3">
        <v>3</v>
      </c>
      <c r="F3">
        <v>1078</v>
      </c>
      <c r="G3">
        <v>68</v>
      </c>
      <c r="H3">
        <v>113</v>
      </c>
      <c r="I3">
        <v>36</v>
      </c>
      <c r="J3">
        <f t="shared" si="0"/>
        <v>6.3079777365491658</v>
      </c>
      <c r="K3">
        <f t="shared" si="1"/>
        <v>10.482374768089054</v>
      </c>
      <c r="L3">
        <f t="shared" si="2"/>
        <v>3.339517625231911</v>
      </c>
      <c r="M3" s="11">
        <f t="shared" si="3"/>
        <v>16.790352504638221</v>
      </c>
      <c r="N3">
        <f t="shared" ref="N3:N24" si="4">(G3+H3)</f>
        <v>181</v>
      </c>
    </row>
    <row r="4" spans="1:14" x14ac:dyDescent="0.2">
      <c r="A4">
        <v>102</v>
      </c>
      <c r="B4">
        <v>129</v>
      </c>
      <c r="E4">
        <v>22</v>
      </c>
      <c r="F4">
        <v>450</v>
      </c>
      <c r="G4">
        <v>25</v>
      </c>
      <c r="H4">
        <v>49</v>
      </c>
      <c r="I4">
        <v>5</v>
      </c>
      <c r="J4">
        <f t="shared" si="0"/>
        <v>5.5555555555555554</v>
      </c>
      <c r="K4">
        <f t="shared" si="1"/>
        <v>10.888888888888888</v>
      </c>
      <c r="L4">
        <f t="shared" si="2"/>
        <v>1.1111111111111112</v>
      </c>
      <c r="M4" s="11">
        <f t="shared" si="3"/>
        <v>16.444444444444446</v>
      </c>
      <c r="N4">
        <f t="shared" si="4"/>
        <v>74</v>
      </c>
    </row>
    <row r="5" spans="1:14" x14ac:dyDescent="0.2">
      <c r="A5">
        <v>93</v>
      </c>
      <c r="B5">
        <v>145</v>
      </c>
      <c r="E5">
        <v>2</v>
      </c>
      <c r="F5">
        <v>1281</v>
      </c>
      <c r="G5">
        <v>74</v>
      </c>
      <c r="H5">
        <v>136</v>
      </c>
      <c r="I5">
        <v>34</v>
      </c>
      <c r="J5">
        <f t="shared" si="0"/>
        <v>5.7767369242779081</v>
      </c>
      <c r="K5">
        <f t="shared" si="1"/>
        <v>10.616705698672913</v>
      </c>
      <c r="L5">
        <f t="shared" si="2"/>
        <v>2.6541764246682282</v>
      </c>
      <c r="M5" s="11">
        <f t="shared" si="3"/>
        <v>16.393442622950818</v>
      </c>
      <c r="N5">
        <f t="shared" si="4"/>
        <v>210</v>
      </c>
    </row>
    <row r="6" spans="1:14" x14ac:dyDescent="0.2">
      <c r="A6">
        <v>140</v>
      </c>
      <c r="B6">
        <v>204</v>
      </c>
      <c r="E6">
        <v>4</v>
      </c>
      <c r="F6">
        <v>767</v>
      </c>
      <c r="G6">
        <v>36</v>
      </c>
      <c r="H6">
        <v>89</v>
      </c>
      <c r="I6">
        <v>19</v>
      </c>
      <c r="J6">
        <f t="shared" si="0"/>
        <v>4.6936114732724903</v>
      </c>
      <c r="K6">
        <f t="shared" si="1"/>
        <v>11.603650586701434</v>
      </c>
      <c r="L6">
        <f t="shared" si="2"/>
        <v>2.4771838331160363</v>
      </c>
      <c r="M6" s="11">
        <f t="shared" si="3"/>
        <v>16.297262059973924</v>
      </c>
      <c r="N6">
        <f t="shared" si="4"/>
        <v>125</v>
      </c>
    </row>
    <row r="7" spans="1:14" x14ac:dyDescent="0.2">
      <c r="A7">
        <v>507</v>
      </c>
      <c r="B7">
        <v>298</v>
      </c>
      <c r="E7">
        <v>13</v>
      </c>
      <c r="F7">
        <v>329</v>
      </c>
      <c r="G7">
        <v>18</v>
      </c>
      <c r="H7">
        <v>35</v>
      </c>
      <c r="I7">
        <v>8</v>
      </c>
      <c r="J7">
        <f t="shared" si="0"/>
        <v>5.4711246200607899</v>
      </c>
      <c r="K7">
        <f t="shared" si="1"/>
        <v>10.638297872340425</v>
      </c>
      <c r="L7">
        <f t="shared" si="2"/>
        <v>2.43161094224924</v>
      </c>
      <c r="M7" s="11">
        <f t="shared" si="3"/>
        <v>16.109422492401215</v>
      </c>
      <c r="N7">
        <f t="shared" si="4"/>
        <v>53</v>
      </c>
    </row>
    <row r="8" spans="1:14" x14ac:dyDescent="0.2">
      <c r="A8">
        <v>18061</v>
      </c>
      <c r="B8">
        <v>360</v>
      </c>
      <c r="E8">
        <v>10</v>
      </c>
      <c r="F8">
        <v>771</v>
      </c>
      <c r="G8">
        <v>46</v>
      </c>
      <c r="H8">
        <v>77</v>
      </c>
      <c r="I8">
        <v>17</v>
      </c>
      <c r="J8">
        <f t="shared" si="0"/>
        <v>5.966277561608301</v>
      </c>
      <c r="K8">
        <f t="shared" si="1"/>
        <v>9.9870298313878081</v>
      </c>
      <c r="L8">
        <f t="shared" si="2"/>
        <v>2.2049286640726331</v>
      </c>
      <c r="M8" s="11">
        <f t="shared" si="3"/>
        <v>15.953307392996107</v>
      </c>
      <c r="N8">
        <f t="shared" si="4"/>
        <v>123</v>
      </c>
    </row>
    <row r="9" spans="1:14" x14ac:dyDescent="0.2">
      <c r="A9">
        <v>240</v>
      </c>
      <c r="B9">
        <v>437</v>
      </c>
      <c r="E9">
        <v>5</v>
      </c>
      <c r="F9">
        <v>893</v>
      </c>
      <c r="G9">
        <v>63</v>
      </c>
      <c r="H9">
        <v>79</v>
      </c>
      <c r="I9">
        <v>22</v>
      </c>
      <c r="J9">
        <f t="shared" si="0"/>
        <v>7.0548712206047028</v>
      </c>
      <c r="K9">
        <f t="shared" si="1"/>
        <v>8.846584546472565</v>
      </c>
      <c r="L9">
        <f t="shared" si="2"/>
        <v>2.4636058230683089</v>
      </c>
      <c r="M9" s="11">
        <f t="shared" si="3"/>
        <v>15.90145576707727</v>
      </c>
      <c r="N9">
        <f t="shared" si="4"/>
        <v>142</v>
      </c>
    </row>
    <row r="10" spans="1:14" x14ac:dyDescent="0.2">
      <c r="A10">
        <v>12</v>
      </c>
      <c r="B10">
        <v>652</v>
      </c>
      <c r="E10">
        <v>15</v>
      </c>
      <c r="F10">
        <v>617</v>
      </c>
      <c r="G10">
        <v>33</v>
      </c>
      <c r="H10">
        <v>65</v>
      </c>
      <c r="I10">
        <v>11</v>
      </c>
      <c r="J10">
        <f t="shared" si="0"/>
        <v>5.3484602917341979</v>
      </c>
      <c r="K10">
        <f t="shared" si="1"/>
        <v>10.534846029173419</v>
      </c>
      <c r="L10">
        <f t="shared" si="2"/>
        <v>1.7828200972447326</v>
      </c>
      <c r="M10" s="11">
        <f t="shared" si="3"/>
        <v>15.883306320907616</v>
      </c>
      <c r="N10">
        <f t="shared" si="4"/>
        <v>98</v>
      </c>
    </row>
    <row r="11" spans="1:14" x14ac:dyDescent="0.2">
      <c r="A11">
        <v>12</v>
      </c>
      <c r="B11">
        <v>1074</v>
      </c>
      <c r="E11">
        <v>16</v>
      </c>
      <c r="F11">
        <v>875</v>
      </c>
      <c r="G11">
        <v>46</v>
      </c>
      <c r="H11">
        <v>90</v>
      </c>
      <c r="I11">
        <v>17</v>
      </c>
      <c r="J11">
        <f t="shared" si="0"/>
        <v>5.2571428571428571</v>
      </c>
      <c r="K11">
        <f t="shared" si="1"/>
        <v>10.285714285714285</v>
      </c>
      <c r="L11">
        <f t="shared" si="2"/>
        <v>1.9428571428571426</v>
      </c>
      <c r="M11" s="11">
        <f t="shared" si="3"/>
        <v>15.542857142857141</v>
      </c>
      <c r="N11">
        <f t="shared" si="4"/>
        <v>136</v>
      </c>
    </row>
    <row r="12" spans="1:14" x14ac:dyDescent="0.2">
      <c r="A12">
        <v>6</v>
      </c>
      <c r="B12">
        <v>1884</v>
      </c>
      <c r="E12">
        <v>14</v>
      </c>
      <c r="F12">
        <v>652</v>
      </c>
      <c r="G12">
        <v>37</v>
      </c>
      <c r="H12">
        <v>64</v>
      </c>
      <c r="I12">
        <v>8</v>
      </c>
      <c r="J12">
        <f t="shared" si="0"/>
        <v>5.6748466257668708</v>
      </c>
      <c r="K12">
        <f t="shared" si="1"/>
        <v>9.8159509202453989</v>
      </c>
      <c r="L12">
        <f t="shared" si="2"/>
        <v>1.2269938650306749</v>
      </c>
      <c r="M12" s="11">
        <f t="shared" si="3"/>
        <v>15.490797546012269</v>
      </c>
      <c r="N12">
        <f t="shared" si="4"/>
        <v>101</v>
      </c>
    </row>
    <row r="13" spans="1:14" x14ac:dyDescent="0.2">
      <c r="A13">
        <v>10</v>
      </c>
      <c r="B13">
        <v>2868</v>
      </c>
      <c r="E13">
        <v>12</v>
      </c>
      <c r="F13">
        <v>1070</v>
      </c>
      <c r="G13">
        <v>76</v>
      </c>
      <c r="H13">
        <v>88</v>
      </c>
      <c r="I13">
        <v>24</v>
      </c>
      <c r="J13">
        <f t="shared" si="0"/>
        <v>7.1028037383177578</v>
      </c>
      <c r="K13">
        <f t="shared" si="1"/>
        <v>8.2242990654205617</v>
      </c>
      <c r="L13">
        <f t="shared" si="2"/>
        <v>2.2429906542056073</v>
      </c>
      <c r="M13" s="11">
        <f t="shared" si="3"/>
        <v>15.327102803738319</v>
      </c>
      <c r="N13">
        <f t="shared" si="4"/>
        <v>164</v>
      </c>
    </row>
    <row r="14" spans="1:14" x14ac:dyDescent="0.2">
      <c r="A14">
        <v>6</v>
      </c>
      <c r="B14">
        <v>3333</v>
      </c>
      <c r="E14">
        <v>9</v>
      </c>
      <c r="F14">
        <v>805</v>
      </c>
      <c r="G14">
        <v>41</v>
      </c>
      <c r="H14">
        <v>80</v>
      </c>
      <c r="I14">
        <v>12</v>
      </c>
      <c r="J14">
        <f t="shared" si="0"/>
        <v>5.0931677018633543</v>
      </c>
      <c r="K14">
        <f t="shared" si="1"/>
        <v>9.9378881987577632</v>
      </c>
      <c r="L14">
        <f t="shared" si="2"/>
        <v>1.4906832298136645</v>
      </c>
      <c r="M14" s="11">
        <f t="shared" si="3"/>
        <v>15.031055900621118</v>
      </c>
      <c r="N14">
        <f t="shared" si="4"/>
        <v>121</v>
      </c>
    </row>
    <row r="15" spans="1:14" x14ac:dyDescent="0.2">
      <c r="A15">
        <v>3</v>
      </c>
      <c r="B15">
        <v>2638</v>
      </c>
      <c r="E15">
        <v>1</v>
      </c>
      <c r="F15">
        <v>2076</v>
      </c>
      <c r="G15">
        <v>106</v>
      </c>
      <c r="H15">
        <v>198</v>
      </c>
      <c r="I15">
        <v>51</v>
      </c>
      <c r="J15">
        <f t="shared" si="0"/>
        <v>5.1059730250481694</v>
      </c>
      <c r="K15">
        <f t="shared" si="1"/>
        <v>9.5375722543352595</v>
      </c>
      <c r="L15">
        <f t="shared" si="2"/>
        <v>2.4566473988439306</v>
      </c>
      <c r="M15" s="11">
        <f t="shared" si="3"/>
        <v>14.64354527938343</v>
      </c>
      <c r="N15">
        <f t="shared" si="4"/>
        <v>304</v>
      </c>
    </row>
    <row r="16" spans="1:14" x14ac:dyDescent="0.2">
      <c r="A16">
        <v>2</v>
      </c>
      <c r="B16">
        <v>1712</v>
      </c>
      <c r="E16">
        <v>20</v>
      </c>
      <c r="F16">
        <v>560</v>
      </c>
      <c r="G16">
        <v>42</v>
      </c>
      <c r="H16">
        <v>39</v>
      </c>
      <c r="I16">
        <v>12</v>
      </c>
      <c r="J16">
        <f t="shared" si="0"/>
        <v>7.5</v>
      </c>
      <c r="K16">
        <f t="shared" si="1"/>
        <v>6.9642857142857144</v>
      </c>
      <c r="L16">
        <f t="shared" si="2"/>
        <v>2.1428571428571428</v>
      </c>
      <c r="M16" s="11">
        <f t="shared" si="3"/>
        <v>14.464285714285715</v>
      </c>
      <c r="N16">
        <f t="shared" si="4"/>
        <v>81</v>
      </c>
    </row>
    <row r="17" spans="1:14" x14ac:dyDescent="0.2">
      <c r="A17">
        <v>1</v>
      </c>
      <c r="B17">
        <v>1259</v>
      </c>
      <c r="E17">
        <v>6</v>
      </c>
      <c r="F17">
        <v>1052</v>
      </c>
      <c r="G17">
        <v>51</v>
      </c>
      <c r="H17">
        <v>100</v>
      </c>
      <c r="I17">
        <v>26</v>
      </c>
      <c r="J17">
        <f t="shared" si="0"/>
        <v>4.8479087452471479</v>
      </c>
      <c r="K17">
        <f t="shared" si="1"/>
        <v>9.5057034220532319</v>
      </c>
      <c r="L17">
        <f t="shared" si="2"/>
        <v>2.4714828897338403</v>
      </c>
      <c r="M17" s="11">
        <f t="shared" si="3"/>
        <v>14.353612167300382</v>
      </c>
      <c r="N17">
        <f t="shared" si="4"/>
        <v>151</v>
      </c>
    </row>
    <row r="18" spans="1:14" x14ac:dyDescent="0.2">
      <c r="A18">
        <v>4</v>
      </c>
      <c r="B18">
        <v>1081</v>
      </c>
      <c r="E18">
        <v>8</v>
      </c>
      <c r="F18">
        <v>701</v>
      </c>
      <c r="G18">
        <v>32</v>
      </c>
      <c r="H18">
        <v>68</v>
      </c>
      <c r="I18">
        <v>18</v>
      </c>
      <c r="J18">
        <f t="shared" si="0"/>
        <v>4.5649072753209703</v>
      </c>
      <c r="K18">
        <f t="shared" si="1"/>
        <v>9.7004279600570626</v>
      </c>
      <c r="L18">
        <f t="shared" si="2"/>
        <v>2.5677603423680457</v>
      </c>
      <c r="M18" s="11">
        <f t="shared" si="3"/>
        <v>14.265335235378032</v>
      </c>
      <c r="N18">
        <f t="shared" si="4"/>
        <v>100</v>
      </c>
    </row>
    <row r="19" spans="1:14" x14ac:dyDescent="0.2">
      <c r="A19">
        <v>2</v>
      </c>
      <c r="B19">
        <v>594</v>
      </c>
      <c r="E19">
        <v>7</v>
      </c>
      <c r="F19">
        <v>917</v>
      </c>
      <c r="G19">
        <v>54</v>
      </c>
      <c r="H19">
        <v>76</v>
      </c>
      <c r="I19">
        <v>19</v>
      </c>
      <c r="J19">
        <f t="shared" si="0"/>
        <v>5.8887677208287892</v>
      </c>
      <c r="K19">
        <f t="shared" si="1"/>
        <v>8.287895310796074</v>
      </c>
      <c r="L19">
        <f t="shared" si="2"/>
        <v>2.0719738276990185</v>
      </c>
      <c r="M19" s="11">
        <f t="shared" si="3"/>
        <v>14.176663031624864</v>
      </c>
      <c r="N19">
        <f t="shared" si="4"/>
        <v>130</v>
      </c>
    </row>
    <row r="20" spans="1:14" x14ac:dyDescent="0.2">
      <c r="A20">
        <v>0</v>
      </c>
      <c r="B20">
        <v>190</v>
      </c>
      <c r="E20">
        <v>11</v>
      </c>
      <c r="F20">
        <v>1317</v>
      </c>
      <c r="G20">
        <v>61</v>
      </c>
      <c r="H20">
        <v>125</v>
      </c>
      <c r="I20">
        <v>32</v>
      </c>
      <c r="J20">
        <f t="shared" si="0"/>
        <v>4.6317388003037205</v>
      </c>
      <c r="K20">
        <f t="shared" si="1"/>
        <v>9.4912680334092645</v>
      </c>
      <c r="L20">
        <f t="shared" si="2"/>
        <v>2.4297646165527715</v>
      </c>
      <c r="M20" s="11">
        <f t="shared" si="3"/>
        <v>14.123006833712983</v>
      </c>
      <c r="N20">
        <f t="shared" si="4"/>
        <v>186</v>
      </c>
    </row>
    <row r="21" spans="1:14" x14ac:dyDescent="0.2">
      <c r="A21">
        <v>0</v>
      </c>
      <c r="B21">
        <v>30</v>
      </c>
      <c r="E21">
        <v>17</v>
      </c>
      <c r="F21">
        <v>1208</v>
      </c>
      <c r="G21">
        <v>66</v>
      </c>
      <c r="H21">
        <v>100</v>
      </c>
      <c r="I21">
        <v>26</v>
      </c>
      <c r="J21">
        <f t="shared" si="0"/>
        <v>5.4635761589403975</v>
      </c>
      <c r="K21">
        <f t="shared" si="1"/>
        <v>8.2781456953642394</v>
      </c>
      <c r="L21">
        <f t="shared" si="2"/>
        <v>2.1523178807947021</v>
      </c>
      <c r="M21" s="11">
        <f t="shared" si="3"/>
        <v>13.741721854304636</v>
      </c>
      <c r="N21">
        <f t="shared" si="4"/>
        <v>166</v>
      </c>
    </row>
    <row r="22" spans="1:14" x14ac:dyDescent="0.2">
      <c r="E22">
        <v>21</v>
      </c>
      <c r="F22">
        <v>242</v>
      </c>
      <c r="G22">
        <v>8</v>
      </c>
      <c r="H22">
        <v>24</v>
      </c>
      <c r="I22">
        <v>6</v>
      </c>
      <c r="J22">
        <f t="shared" si="0"/>
        <v>3.3057851239669422</v>
      </c>
      <c r="K22">
        <f t="shared" si="1"/>
        <v>9.9173553719008272</v>
      </c>
      <c r="L22">
        <f t="shared" si="2"/>
        <v>2.4793388429752068</v>
      </c>
      <c r="M22" s="11">
        <f t="shared" si="3"/>
        <v>13.223140495867769</v>
      </c>
      <c r="N22">
        <f t="shared" si="4"/>
        <v>32</v>
      </c>
    </row>
    <row r="23" spans="1:14" x14ac:dyDescent="0.2">
      <c r="E23">
        <v>19</v>
      </c>
      <c r="F23">
        <v>1481</v>
      </c>
      <c r="G23">
        <v>58</v>
      </c>
      <c r="H23">
        <v>101</v>
      </c>
      <c r="I23">
        <v>16</v>
      </c>
      <c r="J23">
        <f t="shared" si="0"/>
        <v>3.9162727886563129</v>
      </c>
      <c r="K23">
        <f t="shared" si="1"/>
        <v>6.8197164078325461</v>
      </c>
      <c r="L23">
        <f t="shared" si="2"/>
        <v>1.0803511141120865</v>
      </c>
      <c r="M23" s="11">
        <f t="shared" si="3"/>
        <v>10.735989196488859</v>
      </c>
      <c r="N23">
        <f t="shared" si="4"/>
        <v>159</v>
      </c>
    </row>
    <row r="24" spans="1:14" x14ac:dyDescent="0.2">
      <c r="E24" s="12" t="s">
        <v>79</v>
      </c>
      <c r="F24">
        <v>830</v>
      </c>
      <c r="G24">
        <v>2</v>
      </c>
      <c r="H24">
        <v>3</v>
      </c>
      <c r="I24">
        <v>1</v>
      </c>
      <c r="J24">
        <f t="shared" si="0"/>
        <v>0.24096385542168677</v>
      </c>
      <c r="K24">
        <f t="shared" si="1"/>
        <v>0.36144578313253012</v>
      </c>
      <c r="L24">
        <f t="shared" si="2"/>
        <v>0.12048192771084339</v>
      </c>
      <c r="M24" s="11">
        <f t="shared" si="3"/>
        <v>0.60240963855421692</v>
      </c>
      <c r="N24">
        <f t="shared" si="4"/>
        <v>5</v>
      </c>
    </row>
  </sheetData>
  <autoFilter ref="E1:M24" xr:uid="{94C35EB7-E043-4806-8617-D17F7691FF37}">
    <sortState xmlns:xlrd2="http://schemas.microsoft.com/office/spreadsheetml/2017/richdata2" ref="E2:M24">
      <sortCondition descending="1" ref="M1:M24"/>
    </sortState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8312-8F68-4E19-8333-ABF62D6920E8}">
  <dimension ref="A1:D4"/>
  <sheetViews>
    <sheetView workbookViewId="0">
      <selection activeCell="F9" sqref="F9"/>
    </sheetView>
  </sheetViews>
  <sheetFormatPr defaultRowHeight="14.25" x14ac:dyDescent="0.2"/>
  <cols>
    <col min="1" max="1" width="37" customWidth="1"/>
    <col min="2" max="2" width="38.5" customWidth="1"/>
    <col min="3" max="3" width="37.25" customWidth="1"/>
  </cols>
  <sheetData>
    <row r="1" spans="1:4" x14ac:dyDescent="0.2">
      <c r="B1" t="s">
        <v>70</v>
      </c>
      <c r="C1" t="s">
        <v>69</v>
      </c>
      <c r="D1" t="s">
        <v>83</v>
      </c>
    </row>
    <row r="2" spans="1:4" x14ac:dyDescent="0.2">
      <c r="A2" t="s">
        <v>242</v>
      </c>
      <c r="B2">
        <v>1012</v>
      </c>
      <c r="C2">
        <v>4556</v>
      </c>
      <c r="D2">
        <v>841</v>
      </c>
    </row>
    <row r="3" spans="1:4" x14ac:dyDescent="0.2">
      <c r="A3" t="s">
        <v>243</v>
      </c>
      <c r="B3">
        <v>481</v>
      </c>
      <c r="C3">
        <v>3643</v>
      </c>
    </row>
    <row r="4" spans="1:4" x14ac:dyDescent="0.2">
      <c r="A4" t="s">
        <v>244</v>
      </c>
      <c r="B4">
        <v>532</v>
      </c>
      <c r="C4">
        <v>914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FF1F-204F-4DB8-AB8C-FF1A928650CE}">
  <dimension ref="A1:AM51"/>
  <sheetViews>
    <sheetView tabSelected="1" topLeftCell="E4" workbookViewId="0">
      <selection activeCell="K29" sqref="K29"/>
    </sheetView>
  </sheetViews>
  <sheetFormatPr defaultRowHeight="14.25" x14ac:dyDescent="0.2"/>
  <cols>
    <col min="1" max="1" width="17.75" customWidth="1"/>
    <col min="3" max="3" width="20.625" customWidth="1"/>
    <col min="4" max="4" width="10.875" customWidth="1"/>
    <col min="5" max="5" width="11.5" customWidth="1"/>
    <col min="8" max="8" width="17.25" customWidth="1"/>
    <col min="9" max="9" width="6.375" customWidth="1"/>
    <col min="10" max="10" width="22.5" customWidth="1"/>
    <col min="11" max="11" width="59.25" customWidth="1"/>
    <col min="12" max="12" width="49.625" customWidth="1"/>
    <col min="13" max="13" width="38.25" customWidth="1"/>
  </cols>
  <sheetData>
    <row r="1" spans="1:39" x14ac:dyDescent="0.2">
      <c r="A1" s="11" t="s">
        <v>87</v>
      </c>
      <c r="B1" s="11" t="s">
        <v>22</v>
      </c>
      <c r="C1" s="11" t="s">
        <v>23</v>
      </c>
      <c r="D1" s="11" t="s">
        <v>88</v>
      </c>
      <c r="E1" s="11" t="s">
        <v>40</v>
      </c>
      <c r="F1" s="11" t="s">
        <v>89</v>
      </c>
      <c r="G1" s="11" t="s">
        <v>90</v>
      </c>
      <c r="H1" s="11" t="s">
        <v>29</v>
      </c>
      <c r="I1" s="11" t="s">
        <v>91</v>
      </c>
      <c r="J1" s="11" t="s">
        <v>92</v>
      </c>
      <c r="K1" s="11" t="s">
        <v>93</v>
      </c>
      <c r="L1" s="11" t="s">
        <v>94</v>
      </c>
      <c r="M1" s="11" t="s">
        <v>95</v>
      </c>
      <c r="N1" s="11" t="s">
        <v>96</v>
      </c>
      <c r="O1" s="11" t="s">
        <v>97</v>
      </c>
      <c r="P1" s="11" t="s">
        <v>98</v>
      </c>
      <c r="Q1" s="11" t="s">
        <v>99</v>
      </c>
      <c r="R1" s="11" t="s">
        <v>100</v>
      </c>
    </row>
    <row r="2" spans="1:39" x14ac:dyDescent="0.2">
      <c r="A2" s="11" t="s">
        <v>209</v>
      </c>
      <c r="B2" s="11">
        <v>1</v>
      </c>
      <c r="C2" s="11">
        <v>26.55</v>
      </c>
      <c r="D2" s="11" t="s">
        <v>102</v>
      </c>
      <c r="E2" s="11">
        <v>0</v>
      </c>
      <c r="F2" s="11">
        <v>11.64</v>
      </c>
      <c r="G2" s="11" t="s">
        <v>103</v>
      </c>
      <c r="H2" s="11">
        <v>100</v>
      </c>
      <c r="I2" s="11">
        <v>64.2</v>
      </c>
      <c r="J2" s="11" t="s">
        <v>218</v>
      </c>
      <c r="K2" s="11">
        <v>615291</v>
      </c>
      <c r="L2" s="11" t="s">
        <v>105</v>
      </c>
      <c r="M2" s="11" t="s">
        <v>106</v>
      </c>
      <c r="N2" s="11" t="s">
        <v>104</v>
      </c>
      <c r="O2" s="11">
        <v>126792</v>
      </c>
      <c r="P2" s="11" t="s">
        <v>101</v>
      </c>
      <c r="Q2" s="11"/>
      <c r="R2" s="11" t="s">
        <v>107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9" x14ac:dyDescent="0.2">
      <c r="A3" s="11" t="s">
        <v>108</v>
      </c>
      <c r="B3" s="11">
        <v>2</v>
      </c>
      <c r="C3" s="11">
        <v>11.16</v>
      </c>
      <c r="D3" s="11" t="s">
        <v>109</v>
      </c>
      <c r="E3" s="11">
        <v>83.333333330000002</v>
      </c>
      <c r="F3" s="11">
        <v>18.138333329999998</v>
      </c>
      <c r="G3" s="11" t="s">
        <v>110</v>
      </c>
      <c r="H3" s="11">
        <v>66.666666669999998</v>
      </c>
      <c r="I3" s="11">
        <v>53.19</v>
      </c>
      <c r="J3" s="11" t="s">
        <v>210</v>
      </c>
      <c r="K3" s="11">
        <v>605194</v>
      </c>
      <c r="L3" s="11" t="s">
        <v>112</v>
      </c>
      <c r="M3" s="11" t="s">
        <v>113</v>
      </c>
      <c r="N3" s="11" t="s">
        <v>210</v>
      </c>
      <c r="O3" s="11">
        <v>55997</v>
      </c>
      <c r="P3" s="11" t="s">
        <v>108</v>
      </c>
      <c r="Q3" s="11"/>
      <c r="R3" s="11" t="s">
        <v>114</v>
      </c>
      <c r="S3" s="11"/>
      <c r="T3" s="11"/>
      <c r="U3" s="11"/>
      <c r="V3" s="11"/>
      <c r="W3" s="11"/>
      <c r="X3" s="11"/>
    </row>
    <row r="4" spans="1:39" x14ac:dyDescent="0.2">
      <c r="A4" s="11" t="s">
        <v>115</v>
      </c>
      <c r="B4" s="11">
        <v>4</v>
      </c>
      <c r="C4" s="11">
        <v>26.504999999999999</v>
      </c>
      <c r="D4" s="11" t="s">
        <v>116</v>
      </c>
      <c r="E4" s="11">
        <v>0</v>
      </c>
      <c r="F4" s="11">
        <v>7.4749999999999996</v>
      </c>
      <c r="G4" s="11" t="s">
        <v>117</v>
      </c>
      <c r="H4" s="11">
        <v>100</v>
      </c>
      <c r="I4" s="11">
        <v>59.36</v>
      </c>
      <c r="J4" s="11" t="s">
        <v>118</v>
      </c>
      <c r="K4" s="11">
        <v>142992</v>
      </c>
      <c r="L4" s="11" t="s">
        <v>119</v>
      </c>
      <c r="M4" s="11" t="s">
        <v>120</v>
      </c>
      <c r="N4" s="11" t="s">
        <v>211</v>
      </c>
      <c r="O4" s="11">
        <v>3166</v>
      </c>
      <c r="P4" s="11" t="s">
        <v>115</v>
      </c>
      <c r="Q4" s="11"/>
      <c r="R4" s="11" t="s">
        <v>121</v>
      </c>
      <c r="S4" s="11"/>
      <c r="T4" s="11"/>
      <c r="U4" s="11"/>
      <c r="V4" s="11"/>
      <c r="W4" s="11"/>
    </row>
    <row r="5" spans="1:39" x14ac:dyDescent="0.2">
      <c r="A5" s="11" t="s">
        <v>122</v>
      </c>
      <c r="B5" s="11">
        <v>5</v>
      </c>
      <c r="C5" s="11">
        <v>4.2275</v>
      </c>
      <c r="D5" s="11" t="s">
        <v>123</v>
      </c>
      <c r="E5" s="11">
        <v>87.5</v>
      </c>
      <c r="F5" s="11">
        <v>9.2887500000000003</v>
      </c>
      <c r="G5" s="11" t="s">
        <v>124</v>
      </c>
      <c r="H5" s="11">
        <v>87.5</v>
      </c>
      <c r="I5" s="11">
        <v>42.26</v>
      </c>
      <c r="J5" s="11" t="s">
        <v>125</v>
      </c>
      <c r="K5" s="11">
        <v>600354</v>
      </c>
      <c r="L5" s="11" t="s">
        <v>126</v>
      </c>
      <c r="M5" s="11" t="s">
        <v>127</v>
      </c>
      <c r="N5" s="11" t="s">
        <v>212</v>
      </c>
      <c r="O5" s="11">
        <v>6606</v>
      </c>
      <c r="P5" s="11" t="s">
        <v>122</v>
      </c>
      <c r="Q5" s="11"/>
      <c r="R5" s="11" t="s">
        <v>128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spans="1:39" x14ac:dyDescent="0.2">
      <c r="A6" s="11" t="s">
        <v>129</v>
      </c>
      <c r="B6" s="11">
        <v>5</v>
      </c>
      <c r="C6" s="11">
        <v>3.3675000000000002</v>
      </c>
      <c r="D6" s="11" t="s">
        <v>130</v>
      </c>
      <c r="E6" s="11">
        <v>87.5</v>
      </c>
      <c r="F6" s="11">
        <v>7.0575000000000001</v>
      </c>
      <c r="G6" s="11" t="s">
        <v>131</v>
      </c>
      <c r="H6" s="11">
        <v>87.5</v>
      </c>
      <c r="I6" s="11">
        <v>42.27</v>
      </c>
      <c r="J6" s="11" t="s">
        <v>132</v>
      </c>
      <c r="K6" s="11">
        <v>601627</v>
      </c>
      <c r="L6" s="11" t="s">
        <v>132</v>
      </c>
      <c r="M6" s="11" t="s">
        <v>133</v>
      </c>
      <c r="N6" s="11" t="s">
        <v>213</v>
      </c>
      <c r="O6" s="11">
        <v>6607</v>
      </c>
      <c r="P6" s="11" t="s">
        <v>129</v>
      </c>
      <c r="Q6" s="11"/>
      <c r="R6" s="11" t="s">
        <v>134</v>
      </c>
      <c r="S6" s="11"/>
      <c r="T6" s="11"/>
      <c r="U6" s="11"/>
      <c r="V6" s="11"/>
      <c r="W6" s="11"/>
      <c r="X6" s="11"/>
      <c r="Y6" s="11"/>
    </row>
    <row r="7" spans="1:39" x14ac:dyDescent="0.2">
      <c r="A7" s="11" t="s">
        <v>135</v>
      </c>
      <c r="B7" s="11">
        <v>6</v>
      </c>
      <c r="C7" s="11">
        <v>7.3821951219999997</v>
      </c>
      <c r="D7" s="11" t="s">
        <v>136</v>
      </c>
      <c r="E7" s="11">
        <v>87.804878049999999</v>
      </c>
      <c r="F7" s="11">
        <v>13.29463415</v>
      </c>
      <c r="G7" s="11" t="s">
        <v>137</v>
      </c>
      <c r="H7" s="11">
        <v>80.487804879999999</v>
      </c>
      <c r="I7" s="11">
        <v>52.28</v>
      </c>
      <c r="J7" s="11" t="s">
        <v>214</v>
      </c>
      <c r="K7" s="11">
        <v>120810</v>
      </c>
      <c r="L7" s="11" t="s">
        <v>139</v>
      </c>
      <c r="M7" s="11" t="s">
        <v>140</v>
      </c>
      <c r="N7" s="11" t="s">
        <v>214</v>
      </c>
      <c r="O7" s="11">
        <v>720</v>
      </c>
      <c r="P7" s="11" t="s">
        <v>135</v>
      </c>
      <c r="Q7" s="11" t="s">
        <v>141</v>
      </c>
      <c r="R7" s="11" t="s">
        <v>142</v>
      </c>
      <c r="S7" s="11"/>
      <c r="T7" s="11"/>
      <c r="U7" s="11"/>
      <c r="V7" s="11"/>
      <c r="W7" s="11"/>
      <c r="X7" s="11"/>
      <c r="Y7" s="11"/>
    </row>
    <row r="8" spans="1:39" x14ac:dyDescent="0.2">
      <c r="A8" s="11" t="s">
        <v>143</v>
      </c>
      <c r="B8" s="11">
        <v>10</v>
      </c>
      <c r="C8" s="11">
        <v>23.53</v>
      </c>
      <c r="D8" s="11" t="s">
        <v>144</v>
      </c>
      <c r="E8" s="11">
        <v>0</v>
      </c>
      <c r="F8" s="11">
        <v>9.59</v>
      </c>
      <c r="G8" s="11" t="s">
        <v>145</v>
      </c>
      <c r="H8" s="11">
        <v>100</v>
      </c>
      <c r="I8" s="11">
        <v>49.75</v>
      </c>
      <c r="J8" s="11" t="s">
        <v>217</v>
      </c>
      <c r="K8" s="11">
        <v>608226</v>
      </c>
      <c r="L8" s="11" t="s">
        <v>147</v>
      </c>
      <c r="M8" s="11" t="s">
        <v>148</v>
      </c>
      <c r="N8" s="11" t="s">
        <v>146</v>
      </c>
      <c r="O8" s="11">
        <v>340719</v>
      </c>
      <c r="P8" s="11" t="s">
        <v>143</v>
      </c>
      <c r="Q8" s="11"/>
      <c r="R8" s="11" t="s">
        <v>149</v>
      </c>
      <c r="S8" s="11"/>
      <c r="T8" s="11"/>
      <c r="U8" s="11"/>
      <c r="V8" s="11"/>
      <c r="W8" s="11"/>
      <c r="X8" s="11"/>
    </row>
    <row r="9" spans="1:39" x14ac:dyDescent="0.2">
      <c r="A9" s="11" t="s">
        <v>150</v>
      </c>
      <c r="B9" s="11">
        <v>15</v>
      </c>
      <c r="C9" s="11">
        <v>0.22</v>
      </c>
      <c r="D9" s="11" t="s">
        <v>151</v>
      </c>
      <c r="E9" s="11">
        <v>100</v>
      </c>
      <c r="F9" s="11">
        <v>0</v>
      </c>
      <c r="G9" s="11" t="s">
        <v>152</v>
      </c>
      <c r="H9" s="11">
        <v>100</v>
      </c>
      <c r="I9" s="11">
        <v>49.9</v>
      </c>
      <c r="J9" s="11" t="s">
        <v>216</v>
      </c>
      <c r="K9" s="11">
        <v>180472</v>
      </c>
      <c r="L9" s="11" t="s">
        <v>154</v>
      </c>
      <c r="M9" s="11" t="s">
        <v>155</v>
      </c>
      <c r="N9" s="11" t="s">
        <v>156</v>
      </c>
      <c r="O9" s="11">
        <v>6218</v>
      </c>
      <c r="P9" s="11" t="s">
        <v>150</v>
      </c>
      <c r="Q9" s="11" t="s">
        <v>157</v>
      </c>
      <c r="R9" s="11" t="s">
        <v>158</v>
      </c>
      <c r="S9" s="11"/>
      <c r="T9" s="11"/>
      <c r="U9" s="11"/>
      <c r="V9" s="11"/>
      <c r="W9" s="11"/>
    </row>
    <row r="10" spans="1:39" x14ac:dyDescent="0.2">
      <c r="A10" s="11" t="s">
        <v>159</v>
      </c>
      <c r="B10" s="11">
        <v>17</v>
      </c>
      <c r="C10" s="11">
        <v>27.1</v>
      </c>
      <c r="D10" s="11" t="s">
        <v>160</v>
      </c>
      <c r="E10" s="11">
        <v>0</v>
      </c>
      <c r="F10" s="11">
        <v>3.23</v>
      </c>
      <c r="G10" s="11" t="s">
        <v>161</v>
      </c>
      <c r="H10" s="11">
        <v>100</v>
      </c>
      <c r="I10" s="11">
        <v>76.39</v>
      </c>
      <c r="J10" s="11" t="s">
        <v>215</v>
      </c>
      <c r="K10" s="11">
        <v>615416</v>
      </c>
      <c r="L10" s="11" t="s">
        <v>163</v>
      </c>
      <c r="M10" s="11" t="s">
        <v>164</v>
      </c>
      <c r="N10" s="11" t="s">
        <v>162</v>
      </c>
      <c r="O10" s="11">
        <v>727857</v>
      </c>
      <c r="P10" s="11" t="s">
        <v>159</v>
      </c>
      <c r="Q10" s="11" t="s">
        <v>165</v>
      </c>
      <c r="R10" s="11" t="s">
        <v>166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2" spans="1:39" x14ac:dyDescent="0.2">
      <c r="A12" s="13" t="s">
        <v>167</v>
      </c>
      <c r="B12" s="11" t="s">
        <v>22</v>
      </c>
      <c r="C12" s="11" t="s">
        <v>23</v>
      </c>
      <c r="D12" s="11" t="s">
        <v>88</v>
      </c>
      <c r="E12" s="11" t="s">
        <v>40</v>
      </c>
      <c r="F12" s="11" t="s">
        <v>89</v>
      </c>
      <c r="G12" s="11" t="s">
        <v>90</v>
      </c>
      <c r="H12" s="11" t="s">
        <v>29</v>
      </c>
      <c r="I12" s="11" t="s">
        <v>91</v>
      </c>
      <c r="J12" s="11" t="s">
        <v>92</v>
      </c>
      <c r="K12" s="11" t="s">
        <v>93</v>
      </c>
      <c r="L12" s="11" t="s">
        <v>94</v>
      </c>
      <c r="M12" s="11" t="s">
        <v>95</v>
      </c>
      <c r="N12" s="11" t="s">
        <v>96</v>
      </c>
      <c r="O12" s="11" t="s">
        <v>97</v>
      </c>
      <c r="P12" s="11" t="s">
        <v>98</v>
      </c>
      <c r="Q12" s="11" t="s">
        <v>99</v>
      </c>
      <c r="R12" s="11" t="s">
        <v>100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39" x14ac:dyDescent="0.2">
      <c r="A13" s="11" t="s">
        <v>168</v>
      </c>
      <c r="B13" s="11">
        <v>2</v>
      </c>
      <c r="C13" s="11">
        <v>11.16</v>
      </c>
      <c r="D13" s="11" t="s">
        <v>109</v>
      </c>
      <c r="E13" s="11">
        <v>83.333333330000002</v>
      </c>
      <c r="F13" s="11">
        <v>18.138333329999998</v>
      </c>
      <c r="G13" s="11" t="s">
        <v>110</v>
      </c>
      <c r="H13" s="11">
        <v>66.666666669999998</v>
      </c>
      <c r="I13" s="11">
        <v>53.19</v>
      </c>
      <c r="J13" s="11" t="s">
        <v>111</v>
      </c>
      <c r="K13" s="11">
        <v>605194</v>
      </c>
      <c r="L13" s="11" t="s">
        <v>112</v>
      </c>
      <c r="M13" s="11" t="s">
        <v>113</v>
      </c>
      <c r="N13" s="11" t="s">
        <v>111</v>
      </c>
      <c r="O13" s="11">
        <v>55997</v>
      </c>
      <c r="P13" s="11" t="s">
        <v>108</v>
      </c>
      <c r="Q13" s="11"/>
      <c r="R13" s="11" t="s">
        <v>114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39" x14ac:dyDescent="0.2">
      <c r="A14" s="11" t="s">
        <v>122</v>
      </c>
      <c r="B14" s="11">
        <v>5</v>
      </c>
      <c r="C14" s="11">
        <v>4.2275</v>
      </c>
      <c r="D14" s="11" t="s">
        <v>123</v>
      </c>
      <c r="E14" s="11">
        <v>87.5</v>
      </c>
      <c r="F14" s="11">
        <v>9.2887500000000003</v>
      </c>
      <c r="G14" s="11" t="s">
        <v>124</v>
      </c>
      <c r="H14" s="11">
        <v>87.5</v>
      </c>
      <c r="I14" s="11">
        <v>42.26</v>
      </c>
      <c r="J14" s="11" t="s">
        <v>125</v>
      </c>
      <c r="K14" s="11">
        <v>600354</v>
      </c>
      <c r="L14" s="11" t="s">
        <v>126</v>
      </c>
      <c r="M14" s="11" t="s">
        <v>127</v>
      </c>
      <c r="N14" s="11" t="s">
        <v>125</v>
      </c>
      <c r="O14" s="11">
        <v>6606</v>
      </c>
      <c r="P14" s="11" t="s">
        <v>122</v>
      </c>
      <c r="Q14" s="11"/>
      <c r="R14" s="11" t="s">
        <v>128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39" x14ac:dyDescent="0.2">
      <c r="A15" s="11" t="s">
        <v>129</v>
      </c>
      <c r="B15" s="11">
        <v>5</v>
      </c>
      <c r="C15" s="11">
        <v>3.3675000000000002</v>
      </c>
      <c r="D15" s="11" t="s">
        <v>130</v>
      </c>
      <c r="E15" s="11">
        <v>87.5</v>
      </c>
      <c r="F15" s="11">
        <v>7.0575000000000001</v>
      </c>
      <c r="G15" s="11" t="s">
        <v>131</v>
      </c>
      <c r="H15" s="11">
        <v>87.5</v>
      </c>
      <c r="I15" s="11">
        <v>42.27</v>
      </c>
      <c r="J15" s="11" t="s">
        <v>132</v>
      </c>
      <c r="K15" s="11">
        <v>601627</v>
      </c>
      <c r="L15" s="11" t="s">
        <v>132</v>
      </c>
      <c r="M15" s="11" t="s">
        <v>133</v>
      </c>
      <c r="N15" s="11" t="s">
        <v>132</v>
      </c>
      <c r="O15" s="11">
        <v>6607</v>
      </c>
      <c r="P15" s="11" t="s">
        <v>129</v>
      </c>
      <c r="Q15" s="11"/>
      <c r="R15" s="11" t="s">
        <v>134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 x14ac:dyDescent="0.2">
      <c r="A16" s="11" t="s">
        <v>169</v>
      </c>
      <c r="B16" s="11">
        <v>6</v>
      </c>
      <c r="C16" s="11">
        <v>17.01230769</v>
      </c>
      <c r="D16" s="11" t="s">
        <v>170</v>
      </c>
      <c r="E16" s="11">
        <v>69.230769230000007</v>
      </c>
      <c r="F16" s="11">
        <v>41.433076919999998</v>
      </c>
      <c r="G16" s="11" t="s">
        <v>171</v>
      </c>
      <c r="H16" s="11">
        <v>23.07692308</v>
      </c>
      <c r="I16" s="11">
        <v>54.31</v>
      </c>
      <c r="J16" s="11" t="s">
        <v>172</v>
      </c>
      <c r="K16" s="11">
        <v>600985</v>
      </c>
      <c r="L16" s="11" t="s">
        <v>173</v>
      </c>
      <c r="M16" s="11" t="s">
        <v>174</v>
      </c>
      <c r="N16" s="11" t="s">
        <v>172</v>
      </c>
      <c r="O16" s="11">
        <v>7148</v>
      </c>
      <c r="P16" s="11" t="s">
        <v>169</v>
      </c>
      <c r="Q16" s="11"/>
      <c r="R16" s="11" t="s">
        <v>175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spans="1:39" x14ac:dyDescent="0.2">
      <c r="A17" s="11" t="s">
        <v>135</v>
      </c>
      <c r="B17" s="11">
        <v>6</v>
      </c>
      <c r="C17" s="11">
        <v>7.3821951219999997</v>
      </c>
      <c r="D17" s="11" t="s">
        <v>136</v>
      </c>
      <c r="E17" s="11">
        <v>87.804878049999999</v>
      </c>
      <c r="F17" s="11">
        <v>13.29463415</v>
      </c>
      <c r="G17" s="11" t="s">
        <v>137</v>
      </c>
      <c r="H17" s="11">
        <v>80.487804879999999</v>
      </c>
      <c r="I17" s="11">
        <v>52.28</v>
      </c>
      <c r="J17" s="11" t="s">
        <v>138</v>
      </c>
      <c r="K17" s="11">
        <v>120810</v>
      </c>
      <c r="L17" s="11" t="s">
        <v>139</v>
      </c>
      <c r="M17" s="11" t="s">
        <v>140</v>
      </c>
      <c r="N17" s="11" t="s">
        <v>138</v>
      </c>
      <c r="O17" s="11">
        <v>720</v>
      </c>
      <c r="P17" s="11" t="s">
        <v>135</v>
      </c>
      <c r="Q17" s="11" t="s">
        <v>141</v>
      </c>
      <c r="R17" s="11" t="s">
        <v>142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spans="1:39" x14ac:dyDescent="0.2">
      <c r="A18" s="11" t="s">
        <v>176</v>
      </c>
      <c r="B18" s="11">
        <v>7</v>
      </c>
      <c r="C18" s="11">
        <v>18.342727270000001</v>
      </c>
      <c r="D18" s="11" t="s">
        <v>177</v>
      </c>
      <c r="E18" s="11">
        <v>45.454545449999998</v>
      </c>
      <c r="F18" s="11">
        <v>34.378181820000002</v>
      </c>
      <c r="G18" s="11" t="s">
        <v>178</v>
      </c>
      <c r="H18" s="11">
        <v>45.454545449999998</v>
      </c>
      <c r="I18" s="11">
        <v>54.22</v>
      </c>
      <c r="J18" s="11" t="s">
        <v>179</v>
      </c>
      <c r="K18" s="11">
        <v>608512</v>
      </c>
      <c r="L18" s="11" t="s">
        <v>179</v>
      </c>
      <c r="M18" s="11" t="s">
        <v>180</v>
      </c>
      <c r="N18" s="11" t="s">
        <v>179</v>
      </c>
      <c r="O18" s="11">
        <v>653361</v>
      </c>
      <c r="P18" s="11" t="s">
        <v>176</v>
      </c>
      <c r="Q18" s="11"/>
      <c r="R18" s="11" t="s">
        <v>181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x14ac:dyDescent="0.2">
      <c r="A19" s="11" t="s">
        <v>182</v>
      </c>
      <c r="B19" s="11">
        <v>9</v>
      </c>
      <c r="C19" s="11">
        <v>18.79555556</v>
      </c>
      <c r="D19" s="11" t="s">
        <v>183</v>
      </c>
      <c r="E19" s="11">
        <v>55.555555560000002</v>
      </c>
      <c r="F19" s="11">
        <v>34.558333330000004</v>
      </c>
      <c r="G19" s="11" t="s">
        <v>184</v>
      </c>
      <c r="H19" s="11">
        <v>55.555555560000002</v>
      </c>
      <c r="I19" s="11">
        <v>59.43</v>
      </c>
      <c r="J19" s="11" t="s">
        <v>185</v>
      </c>
      <c r="K19" s="11">
        <v>612277</v>
      </c>
      <c r="L19" s="11" t="s">
        <v>186</v>
      </c>
      <c r="M19" s="11" t="s">
        <v>187</v>
      </c>
      <c r="N19" s="11" t="s">
        <v>185</v>
      </c>
      <c r="O19" s="11">
        <v>9719</v>
      </c>
      <c r="P19" s="11" t="s">
        <v>182</v>
      </c>
      <c r="Q19" s="11"/>
      <c r="R19" s="11" t="s">
        <v>188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spans="1:39" x14ac:dyDescent="0.2">
      <c r="A20" s="11" t="s">
        <v>189</v>
      </c>
      <c r="B20" s="11">
        <v>11</v>
      </c>
      <c r="C20" s="11">
        <v>16.286666669999999</v>
      </c>
      <c r="D20" s="11" t="s">
        <v>190</v>
      </c>
      <c r="E20" s="11">
        <v>66.666666669999998</v>
      </c>
      <c r="F20" s="11">
        <v>41.6</v>
      </c>
      <c r="G20" s="11" t="s">
        <v>191</v>
      </c>
      <c r="H20" s="11">
        <v>33.333333330000002</v>
      </c>
      <c r="I20" s="11">
        <v>45.86</v>
      </c>
      <c r="J20" s="11" t="s">
        <v>192</v>
      </c>
      <c r="K20" s="11">
        <v>142200</v>
      </c>
      <c r="L20" s="11" t="s">
        <v>192</v>
      </c>
      <c r="M20" s="11" t="s">
        <v>193</v>
      </c>
      <c r="N20" s="11" t="s">
        <v>192</v>
      </c>
      <c r="O20" s="11">
        <v>3047</v>
      </c>
      <c r="P20" s="11" t="s">
        <v>189</v>
      </c>
      <c r="Q20" s="11"/>
      <c r="R20" s="11" t="s">
        <v>194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 x14ac:dyDescent="0.2">
      <c r="A21" s="11" t="s">
        <v>150</v>
      </c>
      <c r="B21" s="11">
        <v>15</v>
      </c>
      <c r="C21" s="11">
        <v>0.22</v>
      </c>
      <c r="D21" s="11" t="s">
        <v>151</v>
      </c>
      <c r="E21" s="11">
        <v>100</v>
      </c>
      <c r="F21" s="11">
        <v>0</v>
      </c>
      <c r="G21" s="11" t="s">
        <v>152</v>
      </c>
      <c r="H21" s="11">
        <v>100</v>
      </c>
      <c r="I21" s="11">
        <v>49.9</v>
      </c>
      <c r="J21" s="11" t="s">
        <v>153</v>
      </c>
      <c r="K21" s="11">
        <v>180472</v>
      </c>
      <c r="L21" s="11" t="s">
        <v>154</v>
      </c>
      <c r="M21" s="11" t="s">
        <v>155</v>
      </c>
      <c r="N21" s="11" t="s">
        <v>156</v>
      </c>
      <c r="O21" s="11">
        <v>6218</v>
      </c>
      <c r="P21" s="11" t="s">
        <v>150</v>
      </c>
      <c r="Q21" s="11" t="s">
        <v>157</v>
      </c>
      <c r="R21" s="11" t="s">
        <v>158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spans="1:39" x14ac:dyDescent="0.2">
      <c r="A22" s="11" t="s">
        <v>195</v>
      </c>
      <c r="B22" s="11">
        <v>15</v>
      </c>
      <c r="C22" s="11">
        <v>16.59724138</v>
      </c>
      <c r="D22" s="11" t="s">
        <v>196</v>
      </c>
      <c r="E22" s="11">
        <v>55.17241379</v>
      </c>
      <c r="F22" s="11">
        <v>40.67</v>
      </c>
      <c r="G22" s="11" t="s">
        <v>197</v>
      </c>
      <c r="H22" s="11">
        <v>44.82758621</v>
      </c>
      <c r="I22" s="11">
        <v>46.86</v>
      </c>
      <c r="J22" s="11" t="s">
        <v>198</v>
      </c>
      <c r="K22" s="11">
        <v>606440</v>
      </c>
      <c r="L22" s="11" t="s">
        <v>199</v>
      </c>
      <c r="M22" s="11" t="s">
        <v>200</v>
      </c>
      <c r="N22" s="11" t="s">
        <v>198</v>
      </c>
      <c r="O22" s="11">
        <v>161497</v>
      </c>
      <c r="P22" s="11" t="s">
        <v>195</v>
      </c>
      <c r="Q22" s="11"/>
      <c r="R22" s="11" t="s">
        <v>201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spans="1:39" x14ac:dyDescent="0.2">
      <c r="A23" s="11" t="s">
        <v>202</v>
      </c>
      <c r="B23" s="11">
        <v>16</v>
      </c>
      <c r="C23" s="11">
        <v>18.356666669999999</v>
      </c>
      <c r="D23" s="11" t="s">
        <v>203</v>
      </c>
      <c r="E23" s="11">
        <v>66.666666669999998</v>
      </c>
      <c r="F23" s="11">
        <v>41.216666670000002</v>
      </c>
      <c r="G23" s="11" t="s">
        <v>204</v>
      </c>
      <c r="H23" s="11">
        <v>33.333333330000002</v>
      </c>
      <c r="I23" s="11">
        <v>67.25</v>
      </c>
      <c r="J23" s="11" t="s">
        <v>205</v>
      </c>
      <c r="K23" s="11">
        <v>141850</v>
      </c>
      <c r="L23" s="11" t="s">
        <v>206</v>
      </c>
      <c r="M23" s="11" t="s">
        <v>207</v>
      </c>
      <c r="N23" s="11" t="s">
        <v>205</v>
      </c>
      <c r="O23" s="11">
        <v>3040</v>
      </c>
      <c r="P23" s="11" t="s">
        <v>202</v>
      </c>
      <c r="Q23" s="11"/>
      <c r="R23" s="11" t="s">
        <v>208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7" spans="1:39" x14ac:dyDescent="0.2">
      <c r="A27" t="s">
        <v>219</v>
      </c>
      <c r="H27" s="8" t="s">
        <v>221</v>
      </c>
      <c r="I27" s="8" t="s">
        <v>222</v>
      </c>
      <c r="J27" s="8" t="s">
        <v>234</v>
      </c>
      <c r="K27" s="9" t="s">
        <v>239</v>
      </c>
      <c r="L27" s="9" t="s">
        <v>44</v>
      </c>
      <c r="N27" s="12"/>
      <c r="O27" s="12"/>
    </row>
    <row r="28" spans="1:39" x14ac:dyDescent="0.2">
      <c r="A28" s="11" t="s">
        <v>221</v>
      </c>
      <c r="B28" s="11" t="s">
        <v>222</v>
      </c>
      <c r="C28" s="11" t="s">
        <v>223</v>
      </c>
      <c r="D28" s="11" t="s">
        <v>92</v>
      </c>
      <c r="E28" s="11" t="s">
        <v>93</v>
      </c>
      <c r="H28" s="5" t="s">
        <v>168</v>
      </c>
      <c r="I28" s="5">
        <v>2</v>
      </c>
      <c r="J28" s="5" t="s">
        <v>235</v>
      </c>
      <c r="K28" s="5" t="s">
        <v>238</v>
      </c>
      <c r="L28" s="6" t="s">
        <v>240</v>
      </c>
      <c r="N28" s="12"/>
      <c r="P28" s="11"/>
    </row>
    <row r="29" spans="1:39" x14ac:dyDescent="0.2">
      <c r="A29" s="11" t="s">
        <v>209</v>
      </c>
      <c r="B29" s="11">
        <v>1</v>
      </c>
      <c r="C29" s="11">
        <v>11.64</v>
      </c>
      <c r="D29" s="11" t="s">
        <v>218</v>
      </c>
      <c r="E29" s="11">
        <v>615291</v>
      </c>
      <c r="F29" s="11"/>
      <c r="G29" s="11"/>
      <c r="H29" s="5" t="s">
        <v>232</v>
      </c>
      <c r="I29" s="5">
        <v>4</v>
      </c>
      <c r="J29" s="7" t="s">
        <v>236</v>
      </c>
      <c r="K29" s="7" t="s">
        <v>237</v>
      </c>
      <c r="L29" s="6" t="s">
        <v>233</v>
      </c>
      <c r="N29" s="14"/>
      <c r="O29" s="14"/>
      <c r="P29" s="11"/>
      <c r="Q29" s="11"/>
      <c r="R29" s="11"/>
      <c r="S29" s="11"/>
      <c r="T29" s="11"/>
      <c r="U29" s="11"/>
      <c r="V29" s="11"/>
      <c r="W29" s="11"/>
    </row>
    <row r="30" spans="1:39" x14ac:dyDescent="0.2">
      <c r="A30" s="11" t="s">
        <v>108</v>
      </c>
      <c r="B30" s="11">
        <v>2</v>
      </c>
      <c r="C30" s="11">
        <v>18.138333329999998</v>
      </c>
      <c r="D30" s="11" t="s">
        <v>210</v>
      </c>
      <c r="E30" s="11">
        <v>605194</v>
      </c>
      <c r="F30" s="11"/>
      <c r="G30" s="11"/>
      <c r="H30" s="14"/>
      <c r="I30" s="14"/>
      <c r="M30" s="12"/>
      <c r="N30" s="12"/>
      <c r="O30" s="12"/>
    </row>
    <row r="31" spans="1:39" x14ac:dyDescent="0.2">
      <c r="A31" s="11" t="s">
        <v>115</v>
      </c>
      <c r="B31" s="11">
        <v>4</v>
      </c>
      <c r="C31" s="11">
        <v>7.4749999999999996</v>
      </c>
      <c r="D31" s="11" t="s">
        <v>211</v>
      </c>
      <c r="E31" s="11">
        <v>142992</v>
      </c>
      <c r="F31" s="11"/>
      <c r="G31" s="11"/>
      <c r="H31" s="11"/>
      <c r="I31" s="11"/>
      <c r="J31" s="12"/>
      <c r="K31" s="14"/>
      <c r="L31" s="14"/>
    </row>
    <row r="32" spans="1:39" x14ac:dyDescent="0.2">
      <c r="A32" s="11" t="s">
        <v>122</v>
      </c>
      <c r="B32" s="11">
        <v>5</v>
      </c>
      <c r="C32" s="11">
        <v>9.2887500000000003</v>
      </c>
      <c r="D32" s="11" t="s">
        <v>212</v>
      </c>
      <c r="E32" s="11">
        <v>600354</v>
      </c>
      <c r="F32" s="11"/>
      <c r="G32" s="11"/>
      <c r="H32" s="11"/>
      <c r="I32" s="11"/>
      <c r="J32" s="14"/>
      <c r="K32" s="14"/>
      <c r="L32" s="14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19" x14ac:dyDescent="0.2">
      <c r="A33" s="11" t="s">
        <v>129</v>
      </c>
      <c r="B33" s="11">
        <v>5</v>
      </c>
      <c r="C33" s="11">
        <v>7.0575000000000001</v>
      </c>
      <c r="D33" s="11" t="s">
        <v>213</v>
      </c>
      <c r="E33" s="11">
        <v>601627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9" x14ac:dyDescent="0.2">
      <c r="A34" s="11" t="s">
        <v>135</v>
      </c>
      <c r="B34" s="11">
        <v>6</v>
      </c>
      <c r="C34" s="11">
        <v>13.29463415</v>
      </c>
      <c r="D34" s="11" t="s">
        <v>214</v>
      </c>
      <c r="E34" s="11">
        <v>120810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9" x14ac:dyDescent="0.2">
      <c r="A35" s="11" t="s">
        <v>143</v>
      </c>
      <c r="B35" s="11">
        <v>10</v>
      </c>
      <c r="C35" s="11">
        <v>9.59</v>
      </c>
      <c r="D35" s="11" t="s">
        <v>217</v>
      </c>
      <c r="E35" s="11">
        <v>608226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9" x14ac:dyDescent="0.2">
      <c r="A36" s="11" t="s">
        <v>150</v>
      </c>
      <c r="B36" s="11">
        <v>15</v>
      </c>
      <c r="C36" s="11">
        <v>0</v>
      </c>
      <c r="D36" s="11" t="s">
        <v>216</v>
      </c>
      <c r="E36" s="11">
        <v>180472</v>
      </c>
      <c r="F36" s="11"/>
      <c r="G36" s="11"/>
      <c r="H36" s="11"/>
      <c r="I36" s="11"/>
      <c r="J36" s="11"/>
    </row>
    <row r="37" spans="1:19" x14ac:dyDescent="0.2">
      <c r="A37" s="11" t="s">
        <v>159</v>
      </c>
      <c r="B37" s="11">
        <v>17</v>
      </c>
      <c r="C37" s="11">
        <v>3.23</v>
      </c>
      <c r="D37" s="11" t="s">
        <v>215</v>
      </c>
      <c r="E37" s="11">
        <v>615416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9" spans="1:19" x14ac:dyDescent="0.2">
      <c r="A39" s="11" t="s">
        <v>220</v>
      </c>
    </row>
    <row r="40" spans="1:19" x14ac:dyDescent="0.2">
      <c r="A40" s="13" t="s">
        <v>224</v>
      </c>
      <c r="B40" s="11" t="s">
        <v>222</v>
      </c>
      <c r="C40" s="11" t="s">
        <v>225</v>
      </c>
      <c r="D40" s="11" t="s">
        <v>92</v>
      </c>
      <c r="E40" s="11" t="s">
        <v>93</v>
      </c>
    </row>
    <row r="41" spans="1:19" x14ac:dyDescent="0.2">
      <c r="A41" s="11" t="s">
        <v>168</v>
      </c>
      <c r="B41" s="11">
        <v>2</v>
      </c>
      <c r="C41" s="11">
        <v>11.16</v>
      </c>
      <c r="D41" s="11" t="s">
        <v>111</v>
      </c>
      <c r="E41" s="11">
        <v>605194</v>
      </c>
    </row>
    <row r="42" spans="1:19" x14ac:dyDescent="0.2">
      <c r="A42" s="11" t="s">
        <v>122</v>
      </c>
      <c r="B42" s="11">
        <v>5</v>
      </c>
      <c r="C42" s="11">
        <v>4.2275</v>
      </c>
      <c r="D42" s="11" t="s">
        <v>125</v>
      </c>
      <c r="E42" s="11">
        <v>600354</v>
      </c>
    </row>
    <row r="43" spans="1:19" x14ac:dyDescent="0.2">
      <c r="A43" s="11" t="s">
        <v>129</v>
      </c>
      <c r="B43" s="11">
        <v>5</v>
      </c>
      <c r="C43" s="11">
        <v>3.3675000000000002</v>
      </c>
      <c r="D43" s="11" t="s">
        <v>132</v>
      </c>
      <c r="E43" s="11">
        <v>601627</v>
      </c>
    </row>
    <row r="44" spans="1:19" x14ac:dyDescent="0.2">
      <c r="A44" s="11" t="s">
        <v>169</v>
      </c>
      <c r="B44" s="11">
        <v>6</v>
      </c>
      <c r="C44" s="11">
        <v>17.01230769</v>
      </c>
      <c r="D44" s="11" t="s">
        <v>226</v>
      </c>
      <c r="E44" s="11">
        <v>600985</v>
      </c>
    </row>
    <row r="45" spans="1:19" x14ac:dyDescent="0.2">
      <c r="A45" s="11" t="s">
        <v>135</v>
      </c>
      <c r="B45" s="11">
        <v>6</v>
      </c>
      <c r="C45" s="11">
        <v>7.3821951219999997</v>
      </c>
      <c r="D45" s="11" t="s">
        <v>138</v>
      </c>
      <c r="E45" s="11">
        <v>120810</v>
      </c>
    </row>
    <row r="46" spans="1:19" x14ac:dyDescent="0.2">
      <c r="A46" s="11" t="s">
        <v>176</v>
      </c>
      <c r="B46" s="11">
        <v>7</v>
      </c>
      <c r="C46" s="11">
        <v>18.342727270000001</v>
      </c>
      <c r="D46" s="11" t="s">
        <v>227</v>
      </c>
      <c r="E46" s="11">
        <v>608512</v>
      </c>
    </row>
    <row r="47" spans="1:19" x14ac:dyDescent="0.2">
      <c r="A47" s="11" t="s">
        <v>182</v>
      </c>
      <c r="B47" s="11">
        <v>9</v>
      </c>
      <c r="C47" s="11">
        <v>18.79555556</v>
      </c>
      <c r="D47" s="11" t="s">
        <v>228</v>
      </c>
      <c r="E47" s="11">
        <v>612277</v>
      </c>
    </row>
    <row r="48" spans="1:19" x14ac:dyDescent="0.2">
      <c r="A48" s="11" t="s">
        <v>189</v>
      </c>
      <c r="B48" s="11">
        <v>11</v>
      </c>
      <c r="C48" s="11">
        <v>16.286666669999999</v>
      </c>
      <c r="D48" s="11" t="s">
        <v>229</v>
      </c>
      <c r="E48" s="11">
        <v>142200</v>
      </c>
    </row>
    <row r="49" spans="1:5" x14ac:dyDescent="0.2">
      <c r="A49" s="11" t="s">
        <v>150</v>
      </c>
      <c r="B49" s="11">
        <v>15</v>
      </c>
      <c r="C49" s="11">
        <v>0.22</v>
      </c>
      <c r="D49" s="11" t="s">
        <v>216</v>
      </c>
      <c r="E49" s="11">
        <v>180472</v>
      </c>
    </row>
    <row r="50" spans="1:5" x14ac:dyDescent="0.2">
      <c r="A50" s="11" t="s">
        <v>195</v>
      </c>
      <c r="B50" s="11">
        <v>15</v>
      </c>
      <c r="C50" s="11">
        <v>16.59724138</v>
      </c>
      <c r="D50" s="11" t="s">
        <v>230</v>
      </c>
      <c r="E50" s="11">
        <v>606440</v>
      </c>
    </row>
    <row r="51" spans="1:5" x14ac:dyDescent="0.2">
      <c r="A51" s="11" t="s">
        <v>202</v>
      </c>
      <c r="B51" s="11">
        <v>16</v>
      </c>
      <c r="C51" s="11">
        <v>18.356666669999999</v>
      </c>
      <c r="D51" s="11" t="s">
        <v>231</v>
      </c>
      <c r="E51" s="11">
        <v>141850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Figure1</vt:lpstr>
      <vt:lpstr>Table 1</vt:lpstr>
      <vt:lpstr>Figure 4</vt:lpstr>
      <vt:lpstr>Figure 3</vt:lpstr>
      <vt:lpstr>Figure 5</vt:lpstr>
      <vt:lpstr>Sheet1</vt:lpstr>
      <vt:lpstr>Appendix 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Jhin</dc:creator>
  <cp:lastModifiedBy>Jhin</cp:lastModifiedBy>
  <dcterms:created xsi:type="dcterms:W3CDTF">2015-06-05T18:17:20Z</dcterms:created>
  <dcterms:modified xsi:type="dcterms:W3CDTF">2020-09-03T14:14:07Z</dcterms:modified>
</cp:coreProperties>
</file>