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demo_computation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2" i="1" l="1"/>
  <c r="H41" i="1"/>
  <c r="H40" i="1"/>
  <c r="H39" i="1"/>
  <c r="N30" i="1"/>
  <c r="N26" i="1"/>
  <c r="N24" i="1"/>
  <c r="N19" i="1"/>
  <c r="N6" i="1"/>
  <c r="I54" i="1"/>
  <c r="J54" i="1"/>
  <c r="K54" i="1"/>
  <c r="L54" i="1"/>
  <c r="H54" i="1"/>
  <c r="G54" i="1"/>
  <c r="N16" i="1"/>
  <c r="N13" i="1"/>
  <c r="N11" i="1"/>
</calcChain>
</file>

<file path=xl/sharedStrings.xml><?xml version="1.0" encoding="utf-8"?>
<sst xmlns="http://schemas.openxmlformats.org/spreadsheetml/2006/main" count="163" uniqueCount="61">
  <si>
    <t>uniqueID</t>
  </si>
  <si>
    <t>session</t>
  </si>
  <si>
    <t>hh</t>
  </si>
  <si>
    <t>round</t>
  </si>
  <si>
    <t>day</t>
  </si>
  <si>
    <t>occasion</t>
  </si>
  <si>
    <t>dish</t>
  </si>
  <si>
    <t>quantity</t>
  </si>
  <si>
    <t>carbkcal</t>
  </si>
  <si>
    <t>prokcal</t>
  </si>
  <si>
    <t>fatkcal</t>
  </si>
  <si>
    <t>energytotal</t>
  </si>
  <si>
    <t>energyspent</t>
  </si>
  <si>
    <t>Saturday</t>
  </si>
  <si>
    <t>01Breakfast</t>
  </si>
  <si>
    <t>Boiled eggs</t>
  </si>
  <si>
    <t>Aloo bhaja</t>
  </si>
  <si>
    <t>Chapati</t>
  </si>
  <si>
    <t>03Lunch</t>
  </si>
  <si>
    <t>Chutney</t>
  </si>
  <si>
    <t>Rohu fish</t>
  </si>
  <si>
    <t>Palak paneer</t>
  </si>
  <si>
    <t>Steamed rice</t>
  </si>
  <si>
    <t>Bori curry</t>
  </si>
  <si>
    <t>04Afternoon Snack</t>
  </si>
  <si>
    <t>Puffed rice</t>
  </si>
  <si>
    <t>Aloo chop</t>
  </si>
  <si>
    <t>05Dinner</t>
  </si>
  <si>
    <t>Tarka</t>
  </si>
  <si>
    <t>Brinjal bharta</t>
  </si>
  <si>
    <t>Sunday</t>
  </si>
  <si>
    <t>Chana</t>
  </si>
  <si>
    <t>Aloo paratha</t>
  </si>
  <si>
    <t>Amaranth fry</t>
  </si>
  <si>
    <t>Chicken curry (murgir jhol)</t>
  </si>
  <si>
    <t>Masoor dal</t>
  </si>
  <si>
    <t>Misti doi</t>
  </si>
  <si>
    <t>Vegetable chow mein</t>
  </si>
  <si>
    <t>Chicken momo with thukpa</t>
  </si>
  <si>
    <t>Bengal gram dal</t>
  </si>
  <si>
    <t>Luchi</t>
  </si>
  <si>
    <t>Aloo barbati fry</t>
  </si>
  <si>
    <t>Step 2: collapse (sum) carbkcal prokcal fatkcal energyspent (mean)occ, by (uniqueID day occasion)</t>
  </si>
  <si>
    <t>Step 3: collapse (mean) carbkcal prokcal fatkcal energyspent (mean) occ, by (uniqueID occasion)</t>
  </si>
  <si>
    <t>energyspent1</t>
  </si>
  <si>
    <t>energyspent2</t>
  </si>
  <si>
    <t>energyspent3</t>
  </si>
  <si>
    <t>energyspent4</t>
  </si>
  <si>
    <t>energyspent5</t>
  </si>
  <si>
    <t>occ</t>
  </si>
  <si>
    <t>Step 4: reshape wide carbkcal prokcal fatkcal energyspent, i(uniqueID) j (occ)</t>
  </si>
  <si>
    <t>kcal</t>
  </si>
  <si>
    <t>s1_bfast</t>
  </si>
  <si>
    <t>s2_amsnacks</t>
  </si>
  <si>
    <t>s3_lunch</t>
  </si>
  <si>
    <t>s4_pmsnacks</t>
  </si>
  <si>
    <t>s5_dinner</t>
  </si>
  <si>
    <t>Step 5: compute the average energy shares among occasion</t>
  </si>
  <si>
    <t>Step 1:Data</t>
  </si>
  <si>
    <t>checking for step 2</t>
  </si>
  <si>
    <t>checking for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</si>
</sst>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0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0" fillId="6" borderId="2" xfId="5" applyFont="1"/>
    <xf numFmtId="0" fontId="5" fillId="5" borderId="1" xfId="4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5" fillId="5" borderId="1" xfId="4" applyAlignment="1">
      <alignment horizontal="center"/>
    </xf>
    <xf numFmtId="164" fontId="5" fillId="5" borderId="1" xfId="4" applyNumberFormat="1" applyAlignment="1">
      <alignment horizontal="center"/>
    </xf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topLeftCell="A16" workbookViewId="0">
      <selection activeCell="H43" sqref="H43"/>
    </sheetView>
  </sheetViews>
  <sheetFormatPr defaultRowHeight="15" x14ac:dyDescent="0.25"/>
  <cols>
    <col min="1" max="1" width="12.7109375" customWidth="1"/>
    <col min="2" max="3" width="17.85546875" bestFit="1" customWidth="1"/>
    <col min="4" max="5" width="13.28515625" bestFit="1" customWidth="1"/>
    <col min="6" max="6" width="17.85546875" bestFit="1" customWidth="1"/>
    <col min="7" max="7" width="25.7109375" bestFit="1" customWidth="1"/>
    <col min="8" max="8" width="11" bestFit="1" customWidth="1"/>
    <col min="9" max="9" width="17.85546875" bestFit="1" customWidth="1"/>
    <col min="10" max="10" width="8.7109375" bestFit="1" customWidth="1"/>
    <col min="11" max="11" width="12.42578125" bestFit="1" customWidth="1"/>
    <col min="12" max="12" width="11.28515625" bestFit="1" customWidth="1"/>
    <col min="13" max="13" width="12.140625" bestFit="1" customWidth="1"/>
    <col min="14" max="14" width="20.42578125" customWidth="1"/>
  </cols>
  <sheetData>
    <row r="2" spans="1:14" x14ac:dyDescent="0.25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t="s">
        <v>59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4" x14ac:dyDescent="0.25">
      <c r="A4" s="1">
        <v>201016010</v>
      </c>
      <c r="B4" s="1">
        <v>2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4</v>
      </c>
      <c r="I4" s="1">
        <v>0</v>
      </c>
      <c r="J4" s="1">
        <v>26.6</v>
      </c>
      <c r="K4" s="1">
        <v>26.6</v>
      </c>
      <c r="L4" s="1">
        <v>53.2</v>
      </c>
      <c r="M4" s="1">
        <v>212.8</v>
      </c>
    </row>
    <row r="5" spans="1:14" x14ac:dyDescent="0.25">
      <c r="A5" s="1">
        <v>201016010</v>
      </c>
      <c r="B5" s="1">
        <v>2</v>
      </c>
      <c r="C5" s="1">
        <v>1</v>
      </c>
      <c r="D5" s="1">
        <v>1</v>
      </c>
      <c r="E5" s="1" t="s">
        <v>13</v>
      </c>
      <c r="F5" s="1" t="s">
        <v>14</v>
      </c>
      <c r="G5" s="1" t="s">
        <v>16</v>
      </c>
      <c r="H5" s="1">
        <v>3</v>
      </c>
      <c r="I5" s="1">
        <v>72.319999999999993</v>
      </c>
      <c r="J5" s="1">
        <v>5.12</v>
      </c>
      <c r="K5" s="1">
        <v>140.32</v>
      </c>
      <c r="L5" s="1">
        <v>217.76</v>
      </c>
      <c r="M5" s="1">
        <v>653.28</v>
      </c>
    </row>
    <row r="6" spans="1:14" x14ac:dyDescent="0.25">
      <c r="A6" s="1">
        <v>201016010</v>
      </c>
      <c r="B6" s="1">
        <v>2</v>
      </c>
      <c r="C6" s="1">
        <v>1</v>
      </c>
      <c r="D6" s="1">
        <v>1</v>
      </c>
      <c r="E6" s="1" t="s">
        <v>13</v>
      </c>
      <c r="F6" s="1" t="s">
        <v>14</v>
      </c>
      <c r="G6" s="1" t="s">
        <v>17</v>
      </c>
      <c r="H6" s="1">
        <v>6</v>
      </c>
      <c r="I6" s="1">
        <v>256.68</v>
      </c>
      <c r="J6" s="1">
        <v>42.28</v>
      </c>
      <c r="K6" s="1">
        <v>6.12</v>
      </c>
      <c r="L6" s="1">
        <v>305.08</v>
      </c>
      <c r="M6" s="1">
        <v>1830.4799</v>
      </c>
      <c r="N6" s="1">
        <f>SUM(M4:M6)</f>
        <v>2696.5599000000002</v>
      </c>
    </row>
    <row r="7" spans="1:14" x14ac:dyDescent="0.25">
      <c r="A7" s="2">
        <v>201016010</v>
      </c>
      <c r="B7" s="2">
        <v>2</v>
      </c>
      <c r="C7" s="2">
        <v>1</v>
      </c>
      <c r="D7" s="2">
        <v>1</v>
      </c>
      <c r="E7" s="2" t="s">
        <v>13</v>
      </c>
      <c r="F7" s="2" t="s">
        <v>18</v>
      </c>
      <c r="G7" s="2" t="s">
        <v>19</v>
      </c>
      <c r="H7" s="2">
        <v>1</v>
      </c>
      <c r="I7" s="2">
        <v>605.36</v>
      </c>
      <c r="J7" s="2">
        <v>6.84</v>
      </c>
      <c r="K7" s="2">
        <v>2.94</v>
      </c>
      <c r="L7" s="2">
        <v>615.14</v>
      </c>
      <c r="M7" s="2">
        <v>615.14</v>
      </c>
    </row>
    <row r="8" spans="1:14" x14ac:dyDescent="0.25">
      <c r="A8" s="2">
        <v>201016010</v>
      </c>
      <c r="B8" s="2">
        <v>2</v>
      </c>
      <c r="C8" s="2">
        <v>1</v>
      </c>
      <c r="D8" s="2">
        <v>1</v>
      </c>
      <c r="E8" s="2" t="s">
        <v>13</v>
      </c>
      <c r="F8" s="2" t="s">
        <v>18</v>
      </c>
      <c r="G8" s="2" t="s">
        <v>20</v>
      </c>
      <c r="H8" s="2">
        <v>3</v>
      </c>
      <c r="I8" s="2">
        <v>49</v>
      </c>
      <c r="J8" s="2">
        <v>51.067999999999998</v>
      </c>
      <c r="K8" s="2">
        <v>96.528000000000006</v>
      </c>
      <c r="L8" s="2">
        <v>196.596</v>
      </c>
      <c r="M8" s="2">
        <v>589.78800000000001</v>
      </c>
    </row>
    <row r="9" spans="1:14" x14ac:dyDescent="0.25">
      <c r="A9" s="2">
        <v>201016010</v>
      </c>
      <c r="B9" s="2">
        <v>2</v>
      </c>
      <c r="C9" s="2">
        <v>1</v>
      </c>
      <c r="D9" s="2">
        <v>1</v>
      </c>
      <c r="E9" s="2" t="s">
        <v>13</v>
      </c>
      <c r="F9" s="2" t="s">
        <v>18</v>
      </c>
      <c r="G9" s="2" t="s">
        <v>21</v>
      </c>
      <c r="H9" s="2">
        <v>2</v>
      </c>
      <c r="I9" s="2">
        <v>55.5</v>
      </c>
      <c r="J9" s="2">
        <v>69.58</v>
      </c>
      <c r="K9" s="2">
        <v>123.3</v>
      </c>
      <c r="L9" s="2">
        <v>248.38</v>
      </c>
      <c r="M9" s="2">
        <v>496.76</v>
      </c>
    </row>
    <row r="10" spans="1:14" x14ac:dyDescent="0.25">
      <c r="A10" s="2">
        <v>201016010</v>
      </c>
      <c r="B10" s="2">
        <v>2</v>
      </c>
      <c r="C10" s="2">
        <v>1</v>
      </c>
      <c r="D10" s="2">
        <v>1</v>
      </c>
      <c r="E10" s="2" t="s">
        <v>13</v>
      </c>
      <c r="F10" s="2" t="s">
        <v>18</v>
      </c>
      <c r="G10" s="2" t="s">
        <v>22</v>
      </c>
      <c r="H10" s="2">
        <v>5</v>
      </c>
      <c r="I10" s="2">
        <v>113.4</v>
      </c>
      <c r="J10" s="2">
        <v>48</v>
      </c>
      <c r="K10" s="2">
        <v>2.6</v>
      </c>
      <c r="L10" s="2">
        <v>164</v>
      </c>
      <c r="M10" s="2">
        <v>820</v>
      </c>
    </row>
    <row r="11" spans="1:14" x14ac:dyDescent="0.25">
      <c r="A11" s="2">
        <v>201016010</v>
      </c>
      <c r="B11" s="2">
        <v>2</v>
      </c>
      <c r="C11" s="2">
        <v>1</v>
      </c>
      <c r="D11" s="2">
        <v>1</v>
      </c>
      <c r="E11" s="2" t="s">
        <v>13</v>
      </c>
      <c r="F11" s="2" t="s">
        <v>18</v>
      </c>
      <c r="G11" s="2" t="s">
        <v>23</v>
      </c>
      <c r="H11" s="2">
        <v>2</v>
      </c>
      <c r="I11" s="2">
        <v>266.44</v>
      </c>
      <c r="J11" s="2">
        <v>109.14</v>
      </c>
      <c r="K11" s="2">
        <v>90.4</v>
      </c>
      <c r="L11" s="2">
        <v>465.98</v>
      </c>
      <c r="M11" s="2">
        <v>931.96</v>
      </c>
      <c r="N11" s="2">
        <f>SUM(M7:M11)</f>
        <v>3453.6480000000001</v>
      </c>
    </row>
    <row r="12" spans="1:14" x14ac:dyDescent="0.25">
      <c r="A12" s="3">
        <v>201016010</v>
      </c>
      <c r="B12" s="3">
        <v>2</v>
      </c>
      <c r="C12" s="3">
        <v>1</v>
      </c>
      <c r="D12" s="3">
        <v>1</v>
      </c>
      <c r="E12" s="3" t="s">
        <v>13</v>
      </c>
      <c r="F12" s="3" t="s">
        <v>24</v>
      </c>
      <c r="G12" s="3" t="s">
        <v>25</v>
      </c>
      <c r="H12" s="3">
        <v>1.5</v>
      </c>
      <c r="I12" s="3">
        <v>310.72000000000003</v>
      </c>
      <c r="J12" s="3">
        <v>29.88</v>
      </c>
      <c r="K12" s="3">
        <v>6.48</v>
      </c>
      <c r="L12" s="3">
        <v>347.08</v>
      </c>
      <c r="M12" s="3">
        <v>520.62</v>
      </c>
    </row>
    <row r="13" spans="1:14" x14ac:dyDescent="0.25">
      <c r="A13" s="3">
        <v>201016010</v>
      </c>
      <c r="B13" s="3">
        <v>2</v>
      </c>
      <c r="C13" s="3">
        <v>1</v>
      </c>
      <c r="D13" s="3">
        <v>1</v>
      </c>
      <c r="E13" s="3" t="s">
        <v>13</v>
      </c>
      <c r="F13" s="3" t="s">
        <v>24</v>
      </c>
      <c r="G13" s="3" t="s">
        <v>26</v>
      </c>
      <c r="H13" s="3">
        <v>2.5</v>
      </c>
      <c r="I13" s="3">
        <v>58.82</v>
      </c>
      <c r="J13" s="3">
        <v>5.36</v>
      </c>
      <c r="K13" s="3">
        <v>80.44</v>
      </c>
      <c r="L13" s="3">
        <v>144.62</v>
      </c>
      <c r="M13" s="3">
        <v>361.55</v>
      </c>
      <c r="N13" s="3">
        <f>SUM(M12:M13)</f>
        <v>882.17000000000007</v>
      </c>
    </row>
    <row r="14" spans="1:14" x14ac:dyDescent="0.25">
      <c r="A14" s="4">
        <v>201016010</v>
      </c>
      <c r="B14" s="4">
        <v>2</v>
      </c>
      <c r="C14" s="4">
        <v>1</v>
      </c>
      <c r="D14" s="4">
        <v>1</v>
      </c>
      <c r="E14" s="4" t="s">
        <v>13</v>
      </c>
      <c r="F14" s="4" t="s">
        <v>27</v>
      </c>
      <c r="G14" s="4" t="s">
        <v>28</v>
      </c>
      <c r="H14" s="4">
        <v>1.5</v>
      </c>
      <c r="I14" s="4">
        <v>28.56</v>
      </c>
      <c r="J14" s="4">
        <v>33.24</v>
      </c>
      <c r="K14" s="4">
        <v>102.32</v>
      </c>
      <c r="L14" s="4">
        <v>164.12</v>
      </c>
      <c r="M14" s="4">
        <v>246.18</v>
      </c>
    </row>
    <row r="15" spans="1:14" x14ac:dyDescent="0.25">
      <c r="A15" s="4">
        <v>201016010</v>
      </c>
      <c r="B15" s="4">
        <v>2</v>
      </c>
      <c r="C15" s="4">
        <v>1</v>
      </c>
      <c r="D15" s="4">
        <v>1</v>
      </c>
      <c r="E15" s="4" t="s">
        <v>13</v>
      </c>
      <c r="F15" s="4" t="s">
        <v>27</v>
      </c>
      <c r="G15" s="4" t="s">
        <v>17</v>
      </c>
      <c r="H15" s="4">
        <v>2.5</v>
      </c>
      <c r="I15" s="4">
        <v>256.68</v>
      </c>
      <c r="J15" s="4">
        <v>42.28</v>
      </c>
      <c r="K15" s="4">
        <v>6.12</v>
      </c>
      <c r="L15" s="4">
        <v>305.08</v>
      </c>
      <c r="M15" s="4">
        <v>762.7</v>
      </c>
    </row>
    <row r="16" spans="1:14" x14ac:dyDescent="0.25">
      <c r="A16" s="4">
        <v>201016010</v>
      </c>
      <c r="B16" s="4">
        <v>2</v>
      </c>
      <c r="C16" s="4">
        <v>1</v>
      </c>
      <c r="D16" s="4">
        <v>1</v>
      </c>
      <c r="E16" s="4" t="s">
        <v>13</v>
      </c>
      <c r="F16" s="4" t="s">
        <v>27</v>
      </c>
      <c r="G16" s="4" t="s">
        <v>29</v>
      </c>
      <c r="H16" s="4">
        <v>1.5</v>
      </c>
      <c r="I16" s="4">
        <v>45.26</v>
      </c>
      <c r="J16" s="4">
        <v>6.68</v>
      </c>
      <c r="K16" s="4">
        <v>62.26</v>
      </c>
      <c r="L16" s="4">
        <v>114.2</v>
      </c>
      <c r="M16" s="4">
        <v>171.3</v>
      </c>
      <c r="N16" s="4">
        <f>SUM(M14:M16)</f>
        <v>1180.18</v>
      </c>
    </row>
    <row r="17" spans="1:14" x14ac:dyDescent="0.25">
      <c r="A17" s="1">
        <v>201016010</v>
      </c>
      <c r="B17" s="1">
        <v>2</v>
      </c>
      <c r="C17" s="1">
        <v>1</v>
      </c>
      <c r="D17" s="1">
        <v>1</v>
      </c>
      <c r="E17" s="1" t="s">
        <v>30</v>
      </c>
      <c r="F17" s="1" t="s">
        <v>14</v>
      </c>
      <c r="G17" s="1" t="s">
        <v>15</v>
      </c>
      <c r="H17" s="1">
        <v>3</v>
      </c>
      <c r="I17" s="1">
        <v>0</v>
      </c>
      <c r="J17" s="1">
        <v>26.6</v>
      </c>
      <c r="K17" s="1">
        <v>26.6</v>
      </c>
      <c r="L17" s="1">
        <v>53.2</v>
      </c>
      <c r="M17" s="1">
        <v>159.6</v>
      </c>
    </row>
    <row r="18" spans="1:14" x14ac:dyDescent="0.25">
      <c r="A18" s="1">
        <v>201016010</v>
      </c>
      <c r="B18" s="1">
        <v>2</v>
      </c>
      <c r="C18" s="1">
        <v>1</v>
      </c>
      <c r="D18" s="1">
        <v>1</v>
      </c>
      <c r="E18" s="1" t="s">
        <v>30</v>
      </c>
      <c r="F18" s="1" t="s">
        <v>14</v>
      </c>
      <c r="G18" s="1" t="s">
        <v>31</v>
      </c>
      <c r="H18" s="1">
        <v>1.5</v>
      </c>
      <c r="I18" s="1">
        <v>267.95999999999998</v>
      </c>
      <c r="J18" s="1">
        <v>75.239999999999995</v>
      </c>
      <c r="K18" s="1">
        <v>23.32</v>
      </c>
      <c r="L18" s="1">
        <v>366.52</v>
      </c>
      <c r="M18" s="1">
        <v>549.78</v>
      </c>
    </row>
    <row r="19" spans="1:14" x14ac:dyDescent="0.25">
      <c r="A19" s="1">
        <v>201016010</v>
      </c>
      <c r="B19" s="1">
        <v>2</v>
      </c>
      <c r="C19" s="1">
        <v>1</v>
      </c>
      <c r="D19" s="1">
        <v>1</v>
      </c>
      <c r="E19" s="1" t="s">
        <v>30</v>
      </c>
      <c r="F19" s="1" t="s">
        <v>14</v>
      </c>
      <c r="G19" s="1" t="s">
        <v>32</v>
      </c>
      <c r="H19" s="1">
        <v>3</v>
      </c>
      <c r="I19" s="1">
        <v>225.44</v>
      </c>
      <c r="J19" s="1">
        <v>28.96</v>
      </c>
      <c r="K19" s="1">
        <v>42.32</v>
      </c>
      <c r="L19" s="1">
        <v>296.72000000000003</v>
      </c>
      <c r="M19" s="1">
        <v>890.16</v>
      </c>
      <c r="N19" s="1">
        <f>SUM(M17:M19)</f>
        <v>1599.54</v>
      </c>
    </row>
    <row r="20" spans="1:14" x14ac:dyDescent="0.25">
      <c r="A20" s="2">
        <v>201016010</v>
      </c>
      <c r="B20" s="2">
        <v>2</v>
      </c>
      <c r="C20" s="2">
        <v>1</v>
      </c>
      <c r="D20" s="2">
        <v>1</v>
      </c>
      <c r="E20" s="2" t="s">
        <v>30</v>
      </c>
      <c r="F20" s="2" t="s">
        <v>18</v>
      </c>
      <c r="G20" s="2" t="s">
        <v>33</v>
      </c>
      <c r="H20" s="2">
        <v>2</v>
      </c>
      <c r="I20" s="2">
        <v>22.2</v>
      </c>
      <c r="J20" s="2">
        <v>8.4</v>
      </c>
      <c r="K20" s="2">
        <v>41.2</v>
      </c>
      <c r="L20" s="2">
        <v>71.8</v>
      </c>
      <c r="M20" s="2">
        <v>143.6</v>
      </c>
    </row>
    <row r="21" spans="1:14" x14ac:dyDescent="0.25">
      <c r="A21" s="2">
        <v>201016010</v>
      </c>
      <c r="B21" s="2">
        <v>2</v>
      </c>
      <c r="C21" s="2">
        <v>1</v>
      </c>
      <c r="D21" s="2">
        <v>1</v>
      </c>
      <c r="E21" s="2" t="s">
        <v>30</v>
      </c>
      <c r="F21" s="2" t="s">
        <v>18</v>
      </c>
      <c r="G21" s="2" t="s">
        <v>34</v>
      </c>
      <c r="H21" s="2">
        <v>2</v>
      </c>
      <c r="I21" s="2">
        <v>55.62</v>
      </c>
      <c r="J21" s="2">
        <v>88.1</v>
      </c>
      <c r="K21" s="2">
        <v>75.067999999999998</v>
      </c>
      <c r="L21" s="2">
        <v>218.78800000000001</v>
      </c>
      <c r="M21" s="2">
        <v>437.57600000000002</v>
      </c>
    </row>
    <row r="22" spans="1:14" x14ac:dyDescent="0.25">
      <c r="A22" s="2">
        <v>201016010</v>
      </c>
      <c r="B22" s="2">
        <v>2</v>
      </c>
      <c r="C22" s="2">
        <v>1</v>
      </c>
      <c r="D22" s="2">
        <v>1</v>
      </c>
      <c r="E22" s="2" t="s">
        <v>30</v>
      </c>
      <c r="F22" s="2" t="s">
        <v>18</v>
      </c>
      <c r="G22" s="2" t="s">
        <v>22</v>
      </c>
      <c r="H22" s="2">
        <v>3.5</v>
      </c>
      <c r="I22" s="2">
        <v>113.4</v>
      </c>
      <c r="J22" s="2">
        <v>48</v>
      </c>
      <c r="K22" s="2">
        <v>2.6</v>
      </c>
      <c r="L22" s="2">
        <v>164</v>
      </c>
      <c r="M22" s="2">
        <v>574</v>
      </c>
    </row>
    <row r="23" spans="1:14" x14ac:dyDescent="0.25">
      <c r="A23" s="2">
        <v>201016010</v>
      </c>
      <c r="B23" s="2">
        <v>2</v>
      </c>
      <c r="C23" s="2">
        <v>1</v>
      </c>
      <c r="D23" s="2">
        <v>1</v>
      </c>
      <c r="E23" s="2" t="s">
        <v>30</v>
      </c>
      <c r="F23" s="2" t="s">
        <v>18</v>
      </c>
      <c r="G23" s="2" t="s">
        <v>35</v>
      </c>
      <c r="H23" s="2">
        <v>2</v>
      </c>
      <c r="I23" s="2">
        <v>207.6</v>
      </c>
      <c r="J23" s="2">
        <v>80.28</v>
      </c>
      <c r="K23" s="2">
        <v>90</v>
      </c>
      <c r="L23" s="2">
        <v>377.88</v>
      </c>
      <c r="M23" s="2">
        <v>755.76</v>
      </c>
    </row>
    <row r="24" spans="1:14" x14ac:dyDescent="0.25">
      <c r="A24" s="2">
        <v>201016010</v>
      </c>
      <c r="B24" s="2">
        <v>2</v>
      </c>
      <c r="C24" s="2">
        <v>1</v>
      </c>
      <c r="D24" s="2">
        <v>1</v>
      </c>
      <c r="E24" s="2" t="s">
        <v>30</v>
      </c>
      <c r="F24" s="2" t="s">
        <v>18</v>
      </c>
      <c r="G24" s="2" t="s">
        <v>36</v>
      </c>
      <c r="H24" s="2">
        <v>2.5</v>
      </c>
      <c r="I24" s="2">
        <v>177.6</v>
      </c>
      <c r="J24" s="2">
        <v>12.8</v>
      </c>
      <c r="K24" s="2">
        <v>16.399999999999999</v>
      </c>
      <c r="L24" s="2">
        <v>206.8</v>
      </c>
      <c r="M24" s="2">
        <v>517</v>
      </c>
      <c r="N24" s="2">
        <f>SUM(M20:M24)</f>
        <v>2427.9359999999997</v>
      </c>
    </row>
    <row r="25" spans="1:14" x14ac:dyDescent="0.25">
      <c r="A25" s="3">
        <v>201016010</v>
      </c>
      <c r="B25" s="3">
        <v>2</v>
      </c>
      <c r="C25" s="3">
        <v>1</v>
      </c>
      <c r="D25" s="3">
        <v>1</v>
      </c>
      <c r="E25" s="3" t="s">
        <v>30</v>
      </c>
      <c r="F25" s="3" t="s">
        <v>24</v>
      </c>
      <c r="G25" s="3" t="s">
        <v>37</v>
      </c>
      <c r="H25" s="3">
        <v>3</v>
      </c>
      <c r="I25" s="3">
        <v>1109.26</v>
      </c>
      <c r="J25" s="3">
        <v>171.34</v>
      </c>
      <c r="K25" s="3">
        <v>14.42</v>
      </c>
      <c r="L25" s="3">
        <v>1295.02</v>
      </c>
      <c r="M25" s="3">
        <v>3885.0601000000001</v>
      </c>
    </row>
    <row r="26" spans="1:14" x14ac:dyDescent="0.25">
      <c r="A26" s="3">
        <v>201016010</v>
      </c>
      <c r="B26" s="3">
        <v>2</v>
      </c>
      <c r="C26" s="3">
        <v>1</v>
      </c>
      <c r="D26" s="3">
        <v>1</v>
      </c>
      <c r="E26" s="3" t="s">
        <v>30</v>
      </c>
      <c r="F26" s="3" t="s">
        <v>24</v>
      </c>
      <c r="G26" s="3" t="s">
        <v>38</v>
      </c>
      <c r="H26" s="3">
        <v>2</v>
      </c>
      <c r="I26" s="3">
        <v>361.16</v>
      </c>
      <c r="J26" s="3">
        <v>133.94</v>
      </c>
      <c r="K26" s="3">
        <v>15.72</v>
      </c>
      <c r="L26" s="3">
        <v>510.82</v>
      </c>
      <c r="M26" s="3">
        <v>1021.64</v>
      </c>
      <c r="N26" s="3">
        <f>SUM(M25:M26)</f>
        <v>4906.7001</v>
      </c>
    </row>
    <row r="27" spans="1:14" x14ac:dyDescent="0.25">
      <c r="A27" s="4">
        <v>201016010</v>
      </c>
      <c r="B27" s="4">
        <v>2</v>
      </c>
      <c r="C27" s="4">
        <v>1</v>
      </c>
      <c r="D27" s="4">
        <v>1</v>
      </c>
      <c r="E27" s="4" t="s">
        <v>30</v>
      </c>
      <c r="F27" s="4" t="s">
        <v>27</v>
      </c>
      <c r="G27" s="4" t="s">
        <v>39</v>
      </c>
      <c r="H27" s="4">
        <v>3</v>
      </c>
      <c r="I27" s="4">
        <v>138.86000000000001</v>
      </c>
      <c r="J27" s="4">
        <v>49.892000000000003</v>
      </c>
      <c r="K27" s="4">
        <v>70.58</v>
      </c>
      <c r="L27" s="4">
        <v>259.33199999999999</v>
      </c>
      <c r="M27" s="4">
        <v>777.99599999999998</v>
      </c>
    </row>
    <row r="28" spans="1:14" x14ac:dyDescent="0.25">
      <c r="A28" s="4">
        <v>201016010</v>
      </c>
      <c r="B28" s="4">
        <v>2</v>
      </c>
      <c r="C28" s="4">
        <v>1</v>
      </c>
      <c r="D28" s="4">
        <v>1</v>
      </c>
      <c r="E28" s="4" t="s">
        <v>30</v>
      </c>
      <c r="F28" s="4" t="s">
        <v>27</v>
      </c>
      <c r="G28" s="4" t="s">
        <v>40</v>
      </c>
      <c r="H28" s="4">
        <v>2</v>
      </c>
      <c r="I28" s="4">
        <v>236.48</v>
      </c>
      <c r="J28" s="4">
        <v>35.200000000000003</v>
      </c>
      <c r="K28" s="4">
        <v>82.88</v>
      </c>
      <c r="L28" s="4">
        <v>354.56</v>
      </c>
      <c r="M28" s="4">
        <v>709.12</v>
      </c>
    </row>
    <row r="29" spans="1:14" x14ac:dyDescent="0.25">
      <c r="A29" s="4">
        <v>201016010</v>
      </c>
      <c r="B29" s="4">
        <v>2</v>
      </c>
      <c r="C29" s="4">
        <v>1</v>
      </c>
      <c r="D29" s="4">
        <v>1</v>
      </c>
      <c r="E29" s="4" t="s">
        <v>30</v>
      </c>
      <c r="F29" s="4" t="s">
        <v>27</v>
      </c>
      <c r="G29" s="4" t="s">
        <v>41</v>
      </c>
      <c r="H29" s="4">
        <v>2</v>
      </c>
      <c r="I29" s="4">
        <v>36.36</v>
      </c>
      <c r="J29" s="4">
        <v>4.32</v>
      </c>
      <c r="K29" s="4">
        <v>40.36</v>
      </c>
      <c r="L29" s="4">
        <v>81.040000000000006</v>
      </c>
      <c r="M29" s="4">
        <v>162.08000000000001</v>
      </c>
    </row>
    <row r="30" spans="1:14" x14ac:dyDescent="0.25">
      <c r="A30" s="4">
        <v>201016010</v>
      </c>
      <c r="B30" s="4">
        <v>2</v>
      </c>
      <c r="C30" s="4">
        <v>1</v>
      </c>
      <c r="D30" s="4">
        <v>1</v>
      </c>
      <c r="E30" s="4" t="s">
        <v>30</v>
      </c>
      <c r="F30" s="4" t="s">
        <v>27</v>
      </c>
      <c r="G30" s="4" t="s">
        <v>17</v>
      </c>
      <c r="H30" s="4">
        <v>3</v>
      </c>
      <c r="I30" s="4">
        <v>256.68</v>
      </c>
      <c r="J30" s="4">
        <v>42.28</v>
      </c>
      <c r="K30" s="4">
        <v>6.12</v>
      </c>
      <c r="L30" s="4">
        <v>305.08</v>
      </c>
      <c r="M30" s="4">
        <v>915.24</v>
      </c>
      <c r="N30" s="4">
        <f>SUM(M27:M30)</f>
        <v>2564.4359999999997</v>
      </c>
    </row>
    <row r="32" spans="1:14" x14ac:dyDescent="0.25">
      <c r="A32" s="1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4" spans="1:13" x14ac:dyDescent="0.25">
      <c r="A34" t="s">
        <v>0</v>
      </c>
      <c r="B34" t="s">
        <v>4</v>
      </c>
      <c r="C34" t="s">
        <v>5</v>
      </c>
      <c r="D34" t="s">
        <v>8</v>
      </c>
      <c r="E34" t="s">
        <v>9</v>
      </c>
      <c r="F34" t="s">
        <v>10</v>
      </c>
      <c r="G34" t="s">
        <v>12</v>
      </c>
      <c r="H34" t="s">
        <v>60</v>
      </c>
    </row>
    <row r="35" spans="1:13" x14ac:dyDescent="0.25">
      <c r="A35" s="1">
        <v>201016010</v>
      </c>
      <c r="B35" s="1" t="s">
        <v>13</v>
      </c>
      <c r="C35" s="1" t="s">
        <v>14</v>
      </c>
      <c r="D35" s="1">
        <v>329</v>
      </c>
      <c r="E35" s="1">
        <v>74</v>
      </c>
      <c r="F35" s="1">
        <v>173.04</v>
      </c>
      <c r="G35" s="1">
        <v>2696.5599000000002</v>
      </c>
    </row>
    <row r="36" spans="1:13" x14ac:dyDescent="0.25">
      <c r="A36" s="2">
        <v>201016010</v>
      </c>
      <c r="B36" s="2" t="s">
        <v>13</v>
      </c>
      <c r="C36" s="2" t="s">
        <v>18</v>
      </c>
      <c r="D36" s="2">
        <v>1089.7</v>
      </c>
      <c r="E36" s="2">
        <v>284.62799999999999</v>
      </c>
      <c r="F36" s="2">
        <v>315.76799999999997</v>
      </c>
      <c r="G36" s="2">
        <v>3453.6480000000001</v>
      </c>
    </row>
    <row r="37" spans="1:13" x14ac:dyDescent="0.25">
      <c r="A37" s="3">
        <v>201016010</v>
      </c>
      <c r="B37" s="3" t="s">
        <v>13</v>
      </c>
      <c r="C37" s="3" t="s">
        <v>24</v>
      </c>
      <c r="D37" s="3">
        <v>369.54</v>
      </c>
      <c r="E37" s="3">
        <v>35.24</v>
      </c>
      <c r="F37" s="3">
        <v>86.92</v>
      </c>
      <c r="G37" s="3">
        <v>882.17</v>
      </c>
    </row>
    <row r="38" spans="1:13" x14ac:dyDescent="0.25">
      <c r="A38" s="4">
        <v>201016010</v>
      </c>
      <c r="B38" s="4" t="s">
        <v>13</v>
      </c>
      <c r="C38" s="4" t="s">
        <v>27</v>
      </c>
      <c r="D38" s="4">
        <v>330.5</v>
      </c>
      <c r="E38" s="4">
        <v>82.2</v>
      </c>
      <c r="F38" s="4">
        <v>170.7</v>
      </c>
      <c r="G38" s="4">
        <v>1180.18</v>
      </c>
    </row>
    <row r="39" spans="1:13" x14ac:dyDescent="0.25">
      <c r="A39" s="1">
        <v>201016010</v>
      </c>
      <c r="B39" s="1" t="s">
        <v>30</v>
      </c>
      <c r="C39" s="1" t="s">
        <v>14</v>
      </c>
      <c r="D39" s="1">
        <v>493.4</v>
      </c>
      <c r="E39" s="1">
        <v>130.80000000000001</v>
      </c>
      <c r="F39" s="1">
        <v>92.24</v>
      </c>
      <c r="G39" s="1">
        <v>1599.54</v>
      </c>
      <c r="H39" s="1">
        <f>AVERAGE(G35,G39)</f>
        <v>2148.0499500000001</v>
      </c>
      <c r="I39" s="1" t="s">
        <v>14</v>
      </c>
    </row>
    <row r="40" spans="1:13" x14ac:dyDescent="0.25">
      <c r="A40" s="2">
        <v>201016010</v>
      </c>
      <c r="B40" s="2" t="s">
        <v>30</v>
      </c>
      <c r="C40" s="2" t="s">
        <v>18</v>
      </c>
      <c r="D40" s="2">
        <v>576.41999999999996</v>
      </c>
      <c r="E40" s="2">
        <v>237.58</v>
      </c>
      <c r="F40" s="2">
        <v>225.268</v>
      </c>
      <c r="G40" s="2">
        <v>2427.9360000000001</v>
      </c>
      <c r="H40" s="2">
        <f>AVERAGE(G36,G40)</f>
        <v>2940.7920000000004</v>
      </c>
      <c r="I40" s="2" t="s">
        <v>18</v>
      </c>
    </row>
    <row r="41" spans="1:13" x14ac:dyDescent="0.25">
      <c r="A41" s="3">
        <v>201016010</v>
      </c>
      <c r="B41" s="3" t="s">
        <v>30</v>
      </c>
      <c r="C41" s="3" t="s">
        <v>24</v>
      </c>
      <c r="D41" s="3">
        <v>1470.42</v>
      </c>
      <c r="E41" s="3">
        <v>305.27999999999997</v>
      </c>
      <c r="F41" s="3">
        <v>30.14</v>
      </c>
      <c r="G41" s="3">
        <v>4906.7001</v>
      </c>
      <c r="H41" s="3">
        <f>AVERAGE(G37,G41)</f>
        <v>2894.43505</v>
      </c>
      <c r="I41" s="3" t="s">
        <v>24</v>
      </c>
    </row>
    <row r="42" spans="1:13" x14ac:dyDescent="0.25">
      <c r="A42" s="4">
        <v>201016010</v>
      </c>
      <c r="B42" s="4" t="s">
        <v>30</v>
      </c>
      <c r="C42" s="4" t="s">
        <v>27</v>
      </c>
      <c r="D42" s="4">
        <v>668.38</v>
      </c>
      <c r="E42" s="4">
        <v>131.69200000000001</v>
      </c>
      <c r="F42" s="4">
        <v>199.94</v>
      </c>
      <c r="G42" s="4">
        <v>2564.4360000000001</v>
      </c>
      <c r="H42" s="4">
        <f>AVERAGE(G38,G42)</f>
        <v>1872.308</v>
      </c>
      <c r="I42" s="4" t="s">
        <v>27</v>
      </c>
    </row>
    <row r="45" spans="1:13" x14ac:dyDescent="0.25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t="s">
        <v>0</v>
      </c>
      <c r="B46" t="s">
        <v>5</v>
      </c>
      <c r="C46" t="s">
        <v>8</v>
      </c>
      <c r="D46" t="s">
        <v>9</v>
      </c>
      <c r="E46" t="s">
        <v>10</v>
      </c>
      <c r="F46" t="s">
        <v>12</v>
      </c>
      <c r="G46" t="s">
        <v>49</v>
      </c>
    </row>
    <row r="47" spans="1:13" x14ac:dyDescent="0.25">
      <c r="A47" s="1">
        <v>201016010</v>
      </c>
      <c r="B47" s="1" t="s">
        <v>14</v>
      </c>
      <c r="C47" s="1">
        <v>411.2</v>
      </c>
      <c r="D47" s="1">
        <v>102.4</v>
      </c>
      <c r="E47" s="1">
        <v>132.63999999999999</v>
      </c>
      <c r="F47" s="1">
        <v>2148.0500000000002</v>
      </c>
      <c r="G47" s="1">
        <v>1</v>
      </c>
    </row>
    <row r="48" spans="1:13" x14ac:dyDescent="0.25">
      <c r="A48">
        <v>201016010</v>
      </c>
      <c r="B48" t="s">
        <v>18</v>
      </c>
      <c r="C48">
        <v>833.06</v>
      </c>
      <c r="D48">
        <v>261.10399999999998</v>
      </c>
      <c r="E48">
        <v>270.51799999999997</v>
      </c>
      <c r="F48">
        <v>2940.7919999999999</v>
      </c>
      <c r="G48">
        <v>3</v>
      </c>
    </row>
    <row r="49" spans="1:13" x14ac:dyDescent="0.25">
      <c r="A49">
        <v>201016010</v>
      </c>
      <c r="B49" t="s">
        <v>24</v>
      </c>
      <c r="C49">
        <v>919.98</v>
      </c>
      <c r="D49">
        <v>170.26</v>
      </c>
      <c r="E49">
        <v>58.53</v>
      </c>
      <c r="F49">
        <v>2894.4351000000001</v>
      </c>
      <c r="G49">
        <v>4</v>
      </c>
    </row>
    <row r="50" spans="1:13" x14ac:dyDescent="0.25">
      <c r="A50">
        <v>201016010</v>
      </c>
      <c r="B50" t="s">
        <v>27</v>
      </c>
      <c r="C50">
        <v>499.44</v>
      </c>
      <c r="D50">
        <v>106.946</v>
      </c>
      <c r="E50">
        <v>185.32</v>
      </c>
      <c r="F50">
        <v>1872.308</v>
      </c>
      <c r="G50">
        <v>5</v>
      </c>
    </row>
    <row r="52" spans="1:13" x14ac:dyDescent="0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t="s">
        <v>0</v>
      </c>
      <c r="B53" t="s">
        <v>44</v>
      </c>
      <c r="C53" t="s">
        <v>45</v>
      </c>
      <c r="D53" t="s">
        <v>46</v>
      </c>
      <c r="E53" t="s">
        <v>47</v>
      </c>
      <c r="F53" t="s">
        <v>48</v>
      </c>
      <c r="G53" s="5" t="s">
        <v>51</v>
      </c>
      <c r="H53" s="8" t="s">
        <v>52</v>
      </c>
      <c r="I53" s="8" t="s">
        <v>53</v>
      </c>
      <c r="J53" s="8" t="s">
        <v>54</v>
      </c>
      <c r="K53" s="8" t="s">
        <v>55</v>
      </c>
      <c r="L53" s="8" t="s">
        <v>56</v>
      </c>
    </row>
    <row r="54" spans="1:13" x14ac:dyDescent="0.25">
      <c r="A54">
        <v>201016010</v>
      </c>
      <c r="B54" s="1">
        <v>2148.0500000000002</v>
      </c>
      <c r="D54">
        <v>2940.7919999999999</v>
      </c>
      <c r="E54">
        <v>2894.4351000000001</v>
      </c>
      <c r="F54">
        <v>1872.308</v>
      </c>
      <c r="G54" s="5">
        <f>SUM(B54:F54)</f>
        <v>9855.5851000000002</v>
      </c>
      <c r="H54" s="9">
        <f>B54/$G$54</f>
        <v>0.21795255971154875</v>
      </c>
      <c r="I54" s="9">
        <f t="shared" ref="I54:L54" si="0">C54/$G$54</f>
        <v>0</v>
      </c>
      <c r="J54" s="9">
        <f t="shared" si="0"/>
        <v>0.29838837270047008</v>
      </c>
      <c r="K54" s="9">
        <f t="shared" si="0"/>
        <v>0.29368475545911527</v>
      </c>
      <c r="L54" s="9">
        <f t="shared" si="0"/>
        <v>0.1899743121288659</v>
      </c>
    </row>
    <row r="55" spans="1:13" x14ac:dyDescent="0.25">
      <c r="H55" s="6"/>
      <c r="I55" s="6"/>
      <c r="J55" s="6"/>
      <c r="K55" s="6"/>
      <c r="L55" s="6"/>
    </row>
    <row r="56" spans="1:13" x14ac:dyDescent="0.25">
      <c r="H56" s="6"/>
      <c r="I56" s="6"/>
      <c r="J56" s="6"/>
      <c r="K56" s="6"/>
      <c r="L56" s="6"/>
    </row>
    <row r="57" spans="1:13" x14ac:dyDescent="0.25">
      <c r="H57" s="6"/>
      <c r="I57" s="6"/>
      <c r="J57" s="6"/>
      <c r="K57" s="6"/>
      <c r="L57" s="6"/>
    </row>
    <row r="58" spans="1:13" x14ac:dyDescent="0.25">
      <c r="H58" s="6"/>
      <c r="I58" s="6"/>
      <c r="J58" s="6"/>
      <c r="K58" s="6"/>
      <c r="L58" s="6"/>
    </row>
    <row r="59" spans="1:13" x14ac:dyDescent="0.25">
      <c r="A59" s="1" t="s">
        <v>57</v>
      </c>
      <c r="B59" s="1"/>
      <c r="C59" s="1"/>
      <c r="D59" s="1"/>
      <c r="E59" s="1"/>
      <c r="F59" s="1"/>
      <c r="G59" s="1"/>
      <c r="H59" s="7"/>
      <c r="I59" s="7"/>
      <c r="J59" s="7"/>
      <c r="K59" s="7"/>
      <c r="L59" s="7"/>
      <c r="M59" s="1"/>
    </row>
    <row r="60" spans="1:13" x14ac:dyDescent="0.25">
      <c r="A60" t="s">
        <v>0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51</v>
      </c>
      <c r="H60" s="6" t="s">
        <v>52</v>
      </c>
      <c r="I60" s="6" t="s">
        <v>53</v>
      </c>
      <c r="J60" s="6" t="s">
        <v>54</v>
      </c>
      <c r="K60" s="6" t="s">
        <v>55</v>
      </c>
      <c r="L60" s="6" t="s">
        <v>56</v>
      </c>
    </row>
    <row r="61" spans="1:13" x14ac:dyDescent="0.25">
      <c r="A61">
        <v>201016010</v>
      </c>
      <c r="B61">
        <v>2148.0500000000002</v>
      </c>
      <c r="C61">
        <v>0</v>
      </c>
      <c r="D61">
        <v>2940.7919999999999</v>
      </c>
      <c r="E61">
        <v>2894.4351000000001</v>
      </c>
      <c r="F61">
        <v>1872.308</v>
      </c>
      <c r="G61">
        <v>9855.5849999999991</v>
      </c>
      <c r="H61" s="6">
        <v>0.218</v>
      </c>
      <c r="I61" s="6">
        <v>0</v>
      </c>
      <c r="J61" s="6">
        <v>0.2984</v>
      </c>
      <c r="K61" s="6">
        <v>0.29370000000000002</v>
      </c>
      <c r="L61" s="6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demo_computation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2020-09-28T02:12:25Z</dcterms:created>
  <dcterms:modified xsi:type="dcterms:W3CDTF">2020-09-28T07:09:57Z</dcterms:modified>
</cp:coreProperties>
</file>