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9" i="1" l="1"/>
  <c r="S39" i="1"/>
  <c r="T39" i="1"/>
  <c r="Q39" i="1"/>
  <c r="R38" i="1"/>
  <c r="S38" i="1"/>
  <c r="T38" i="1"/>
  <c r="Q38" i="1"/>
  <c r="R36" i="1"/>
  <c r="S36" i="1"/>
  <c r="T36" i="1"/>
  <c r="R37" i="1"/>
  <c r="S37" i="1"/>
  <c r="T37" i="1"/>
  <c r="Q37" i="1"/>
  <c r="Q36" i="1"/>
  <c r="G39" i="1"/>
  <c r="H39" i="1"/>
  <c r="I39" i="1"/>
  <c r="F39" i="1"/>
  <c r="G38" i="1"/>
  <c r="H38" i="1"/>
  <c r="I38" i="1"/>
  <c r="F38" i="1"/>
  <c r="G37" i="1"/>
  <c r="H37" i="1"/>
  <c r="I37" i="1"/>
  <c r="F37" i="1"/>
  <c r="G36" i="1"/>
  <c r="H36" i="1"/>
  <c r="I36" i="1"/>
  <c r="F36" i="1"/>
  <c r="S3" i="1"/>
  <c r="R3" i="1"/>
  <c r="Q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R2" i="1"/>
  <c r="S2" i="1"/>
  <c r="T2" i="1"/>
  <c r="Q2" i="1"/>
</calcChain>
</file>

<file path=xl/sharedStrings.xml><?xml version="1.0" encoding="utf-8"?>
<sst xmlns="http://schemas.openxmlformats.org/spreadsheetml/2006/main" count="133" uniqueCount="58">
  <si>
    <t>uniqueID</t>
  </si>
  <si>
    <t>session</t>
  </si>
  <si>
    <t>hh</t>
  </si>
  <si>
    <t>round</t>
  </si>
  <si>
    <t>day</t>
  </si>
  <si>
    <t>occasion</t>
  </si>
  <si>
    <t>dish</t>
  </si>
  <si>
    <t>quantity</t>
  </si>
  <si>
    <t>carbkcal</t>
  </si>
  <si>
    <t>prokcal</t>
  </si>
  <si>
    <t>fatkcal</t>
  </si>
  <si>
    <t>energytotal</t>
  </si>
  <si>
    <t>energyspent</t>
  </si>
  <si>
    <t>Saturday</t>
  </si>
  <si>
    <t>01Breakfast</t>
  </si>
  <si>
    <t>Chapati</t>
  </si>
  <si>
    <t>Aloo bhaja</t>
  </si>
  <si>
    <t>Boiled eggs</t>
  </si>
  <si>
    <t>03Lunch</t>
  </si>
  <si>
    <t>Palak paneer</t>
  </si>
  <si>
    <t>Bori curry</t>
  </si>
  <si>
    <t>Chutney</t>
  </si>
  <si>
    <t>Rohu fish</t>
  </si>
  <si>
    <t>Steamed rice</t>
  </si>
  <si>
    <t>04Afternoon Snack</t>
  </si>
  <si>
    <t>Puffed rice</t>
  </si>
  <si>
    <t>Aloo chop</t>
  </si>
  <si>
    <t>05Dinner</t>
  </si>
  <si>
    <t>Tarka</t>
  </si>
  <si>
    <t>Brinjal bharta</t>
  </si>
  <si>
    <t>Sunday</t>
  </si>
  <si>
    <t>Chana</t>
  </si>
  <si>
    <t>Aloo paratha</t>
  </si>
  <si>
    <t>Amaranth fry</t>
  </si>
  <si>
    <t>Masoor dal</t>
  </si>
  <si>
    <t>Chicken curry (murgir jhol)</t>
  </si>
  <si>
    <t>Misti doi</t>
  </si>
  <si>
    <t>Chicken momo with thukpa</t>
  </si>
  <si>
    <t>Vegetable chow mein</t>
  </si>
  <si>
    <t>Aloo barbati fry</t>
  </si>
  <si>
    <t>Luchi</t>
  </si>
  <si>
    <t>Bengal gram dal</t>
  </si>
  <si>
    <t>carbkcalspent</t>
  </si>
  <si>
    <t>prokcalspent</t>
  </si>
  <si>
    <t>fatkcalspent</t>
  </si>
  <si>
    <t>carbshare_dish</t>
  </si>
  <si>
    <t>proshare_dish</t>
  </si>
  <si>
    <t>fatshare_dish</t>
  </si>
  <si>
    <t>energyshare_dish</t>
  </si>
  <si>
    <t>note: if the calorie share is done in dish level, the no. of servings is not accounted for</t>
  </si>
  <si>
    <t>to take into acount the total calorie intake of a household, take the sum of the calorie intake…per day or for two days?</t>
  </si>
  <si>
    <t>to take into account the day, since it could be that the calorie intake for day 1 is different for day 2. then, instead of getting the total, get the average share for two days</t>
  </si>
  <si>
    <t xml:space="preserve">computing the share </t>
  </si>
  <si>
    <t xml:space="preserve">or </t>
  </si>
  <si>
    <t>average</t>
  </si>
  <si>
    <t>share</t>
  </si>
  <si>
    <t>sum</t>
  </si>
  <si>
    <t>SAME!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</si>
</sst>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4" borderId="0" xfId="0" applyFill="1"/>
    <xf numFmtId="0" fontId="0" fillId="0" borderId="0" xfId="0" applyFill="1"/>
    <xf numFmtId="0" fontId="2" fillId="3" borderId="0" xfId="2"/>
    <xf numFmtId="164" fontId="2" fillId="3" borderId="0" xfId="2" applyNumberFormat="1"/>
    <xf numFmtId="0" fontId="1" fillId="2" borderId="0" xfId="1"/>
    <xf numFmtId="164" fontId="0" fillId="4" borderId="0" xfId="0" applyNumberForma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activeCell="M29" sqref="M29:R31"/>
    </sheetView>
  </sheetViews>
  <sheetFormatPr defaultRowHeight="15" x14ac:dyDescent="0.25"/>
  <cols>
    <col min="1" max="1" width="10" style="2" bestFit="1" customWidth="1"/>
    <col min="2" max="2" width="7.5703125" style="2" bestFit="1" customWidth="1"/>
    <col min="3" max="3" width="3.28515625" style="2" bestFit="1" customWidth="1"/>
    <col min="4" max="4" width="6.28515625" style="2" bestFit="1" customWidth="1"/>
    <col min="5" max="5" width="8.7109375" style="2" bestFit="1" customWidth="1"/>
    <col min="6" max="6" width="18" style="2" bestFit="1" customWidth="1"/>
    <col min="7" max="7" width="25.85546875" style="2" bestFit="1" customWidth="1"/>
    <col min="8" max="8" width="9.5703125" style="2" bestFit="1" customWidth="1"/>
    <col min="9" max="9" width="13.42578125" style="2" bestFit="1" customWidth="1"/>
    <col min="10" max="10" width="12.42578125" style="2" bestFit="1" customWidth="1"/>
    <col min="11" max="11" width="11.85546875" style="2" bestFit="1" customWidth="1"/>
    <col min="12" max="13" width="13.28515625" style="2" bestFit="1" customWidth="1"/>
    <col min="14" max="14" width="12.42578125" style="2" bestFit="1" customWidth="1"/>
    <col min="15" max="15" width="11.85546875" style="2" bestFit="1" customWidth="1"/>
    <col min="16" max="16" width="12.140625" style="2" bestFit="1" customWidth="1"/>
    <col min="17" max="17" width="14.42578125" style="2" bestFit="1" customWidth="1"/>
    <col min="18" max="18" width="13.7109375" style="2" bestFit="1" customWidth="1"/>
    <col min="19" max="19" width="13.140625" style="2" bestFit="1" customWidth="1"/>
    <col min="20" max="20" width="12.140625" style="2" bestFit="1" customWidth="1"/>
    <col min="21" max="16384" width="9.140625" style="2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42</v>
      </c>
      <c r="N1" s="5" t="s">
        <v>43</v>
      </c>
      <c r="O1" s="5" t="s">
        <v>44</v>
      </c>
      <c r="P1" s="5" t="s">
        <v>12</v>
      </c>
      <c r="Q1" s="3" t="s">
        <v>45</v>
      </c>
      <c r="R1" s="3" t="s">
        <v>46</v>
      </c>
      <c r="S1" s="3" t="s">
        <v>47</v>
      </c>
      <c r="T1" s="3" t="s">
        <v>48</v>
      </c>
    </row>
    <row r="2" spans="1:20" x14ac:dyDescent="0.25">
      <c r="A2" s="1">
        <v>201016010</v>
      </c>
      <c r="B2" s="1">
        <v>2</v>
      </c>
      <c r="C2" s="1">
        <v>1</v>
      </c>
      <c r="D2" s="1">
        <v>1</v>
      </c>
      <c r="E2" s="1" t="s">
        <v>13</v>
      </c>
      <c r="F2" s="1" t="s">
        <v>14</v>
      </c>
      <c r="G2" s="1" t="s">
        <v>17</v>
      </c>
      <c r="H2" s="1">
        <v>4</v>
      </c>
      <c r="I2" s="1">
        <v>0</v>
      </c>
      <c r="J2" s="1">
        <v>26.6</v>
      </c>
      <c r="K2" s="1">
        <v>26.6</v>
      </c>
      <c r="L2" s="2">
        <v>53.2</v>
      </c>
      <c r="M2" s="5">
        <v>0</v>
      </c>
      <c r="N2" s="5">
        <v>106.4</v>
      </c>
      <c r="O2" s="5">
        <v>106.4</v>
      </c>
      <c r="P2" s="5">
        <v>212.8</v>
      </c>
      <c r="Q2" s="4">
        <f>M2/$P2</f>
        <v>0</v>
      </c>
      <c r="R2" s="4">
        <f t="shared" ref="R2:T2" si="0">N2/$P2</f>
        <v>0.5</v>
      </c>
      <c r="S2" s="4">
        <f t="shared" si="0"/>
        <v>0.5</v>
      </c>
      <c r="T2" s="3">
        <f t="shared" si="0"/>
        <v>1</v>
      </c>
    </row>
    <row r="3" spans="1:20" x14ac:dyDescent="0.25">
      <c r="A3" s="1">
        <v>201016010</v>
      </c>
      <c r="B3" s="1">
        <v>2</v>
      </c>
      <c r="C3" s="1">
        <v>1</v>
      </c>
      <c r="D3" s="1">
        <v>1</v>
      </c>
      <c r="E3" s="1" t="s">
        <v>13</v>
      </c>
      <c r="F3" s="1" t="s">
        <v>14</v>
      </c>
      <c r="G3" s="1" t="s">
        <v>16</v>
      </c>
      <c r="H3" s="1">
        <v>3</v>
      </c>
      <c r="I3" s="1">
        <v>72.319999999999993</v>
      </c>
      <c r="J3" s="1">
        <v>5.12</v>
      </c>
      <c r="K3" s="1">
        <v>140.32</v>
      </c>
      <c r="L3" s="2">
        <v>217.76</v>
      </c>
      <c r="M3" s="5">
        <v>216.96</v>
      </c>
      <c r="N3" s="5">
        <v>15.36</v>
      </c>
      <c r="O3" s="5">
        <v>420.96</v>
      </c>
      <c r="P3" s="5">
        <v>653.28</v>
      </c>
      <c r="Q3" s="4">
        <f>M3/$P3</f>
        <v>0.33210874357090375</v>
      </c>
      <c r="R3" s="4">
        <f>N3/$P3</f>
        <v>2.3512123438648055E-2</v>
      </c>
      <c r="S3" s="4">
        <f>O3/$P3</f>
        <v>0.64437913299044824</v>
      </c>
      <c r="T3" s="3">
        <f t="shared" ref="T3:T28" si="1">P3/$P3</f>
        <v>1</v>
      </c>
    </row>
    <row r="4" spans="1:20" x14ac:dyDescent="0.25">
      <c r="A4" s="1">
        <v>201016010</v>
      </c>
      <c r="B4" s="1">
        <v>2</v>
      </c>
      <c r="C4" s="1">
        <v>1</v>
      </c>
      <c r="D4" s="1">
        <v>1</v>
      </c>
      <c r="E4" s="1" t="s">
        <v>13</v>
      </c>
      <c r="F4" s="1" t="s">
        <v>14</v>
      </c>
      <c r="G4" s="1" t="s">
        <v>15</v>
      </c>
      <c r="H4" s="1">
        <v>6</v>
      </c>
      <c r="I4" s="1">
        <v>256.68</v>
      </c>
      <c r="J4" s="1">
        <v>42.28</v>
      </c>
      <c r="K4" s="1">
        <v>6.12</v>
      </c>
      <c r="L4" s="2">
        <v>305.08</v>
      </c>
      <c r="M4" s="5">
        <v>1540.08</v>
      </c>
      <c r="N4" s="5">
        <v>253.68</v>
      </c>
      <c r="O4" s="5">
        <v>36.72</v>
      </c>
      <c r="P4" s="5">
        <v>1830.4799</v>
      </c>
      <c r="Q4" s="4">
        <f t="shared" ref="Q3:Q28" si="2">M4/$P4</f>
        <v>0.84135313367822284</v>
      </c>
      <c r="R4" s="4">
        <f t="shared" ref="R3:R28" si="3">N4/$P4</f>
        <v>0.13858660780705651</v>
      </c>
      <c r="S4" s="4">
        <f t="shared" ref="S3:S28" si="4">O4/$P4</f>
        <v>2.0060313145203068E-2</v>
      </c>
      <c r="T4" s="3">
        <f t="shared" si="1"/>
        <v>1</v>
      </c>
    </row>
    <row r="5" spans="1:20" x14ac:dyDescent="0.25">
      <c r="A5" s="1">
        <v>201016010</v>
      </c>
      <c r="B5" s="1">
        <v>2</v>
      </c>
      <c r="C5" s="1">
        <v>1</v>
      </c>
      <c r="D5" s="1">
        <v>1</v>
      </c>
      <c r="E5" s="1" t="s">
        <v>13</v>
      </c>
      <c r="F5" s="1" t="s">
        <v>18</v>
      </c>
      <c r="G5" s="1" t="s">
        <v>20</v>
      </c>
      <c r="H5" s="1">
        <v>2</v>
      </c>
      <c r="I5" s="1">
        <v>266.44</v>
      </c>
      <c r="J5" s="1">
        <v>109.14</v>
      </c>
      <c r="K5" s="1">
        <v>90.4</v>
      </c>
      <c r="L5" s="2">
        <v>465.98</v>
      </c>
      <c r="M5" s="5">
        <v>532.88</v>
      </c>
      <c r="N5" s="5">
        <v>218.28</v>
      </c>
      <c r="O5" s="5">
        <v>180.8</v>
      </c>
      <c r="P5" s="5">
        <v>931.96</v>
      </c>
      <c r="Q5" s="4">
        <f t="shared" si="2"/>
        <v>0.57178419674664149</v>
      </c>
      <c r="R5" s="4">
        <f t="shared" si="3"/>
        <v>0.23421606077514057</v>
      </c>
      <c r="S5" s="4">
        <f t="shared" si="4"/>
        <v>0.19399974247821794</v>
      </c>
      <c r="T5" s="3">
        <f t="shared" si="1"/>
        <v>1</v>
      </c>
    </row>
    <row r="6" spans="1:20" x14ac:dyDescent="0.25">
      <c r="A6" s="1">
        <v>201016010</v>
      </c>
      <c r="B6" s="1">
        <v>2</v>
      </c>
      <c r="C6" s="1">
        <v>1</v>
      </c>
      <c r="D6" s="1">
        <v>1</v>
      </c>
      <c r="E6" s="1" t="s">
        <v>13</v>
      </c>
      <c r="F6" s="1" t="s">
        <v>18</v>
      </c>
      <c r="G6" s="1" t="s">
        <v>19</v>
      </c>
      <c r="H6" s="1">
        <v>2</v>
      </c>
      <c r="I6" s="1">
        <v>55.5</v>
      </c>
      <c r="J6" s="1">
        <v>69.58</v>
      </c>
      <c r="K6" s="1">
        <v>123.3</v>
      </c>
      <c r="L6" s="2">
        <v>248.38</v>
      </c>
      <c r="M6" s="5">
        <v>111</v>
      </c>
      <c r="N6" s="5">
        <v>139.16</v>
      </c>
      <c r="O6" s="5">
        <v>246.6</v>
      </c>
      <c r="P6" s="5">
        <v>496.76</v>
      </c>
      <c r="Q6" s="4">
        <f t="shared" si="2"/>
        <v>0.22344794266849183</v>
      </c>
      <c r="R6" s="4">
        <f t="shared" si="3"/>
        <v>0.28013527659231824</v>
      </c>
      <c r="S6" s="4">
        <f t="shared" si="4"/>
        <v>0.49641678073918993</v>
      </c>
      <c r="T6" s="3">
        <f t="shared" si="1"/>
        <v>1</v>
      </c>
    </row>
    <row r="7" spans="1:20" x14ac:dyDescent="0.25">
      <c r="A7" s="1">
        <v>201016010</v>
      </c>
      <c r="B7" s="1">
        <v>2</v>
      </c>
      <c r="C7" s="1">
        <v>1</v>
      </c>
      <c r="D7" s="1">
        <v>1</v>
      </c>
      <c r="E7" s="1" t="s">
        <v>13</v>
      </c>
      <c r="F7" s="1" t="s">
        <v>18</v>
      </c>
      <c r="G7" s="1" t="s">
        <v>22</v>
      </c>
      <c r="H7" s="1">
        <v>3</v>
      </c>
      <c r="I7" s="1">
        <v>49</v>
      </c>
      <c r="J7" s="1">
        <v>51.067999999999998</v>
      </c>
      <c r="K7" s="1">
        <v>96.528000000000006</v>
      </c>
      <c r="L7" s="2">
        <v>196.596</v>
      </c>
      <c r="M7" s="5">
        <v>147</v>
      </c>
      <c r="N7" s="5">
        <v>153.20400000000001</v>
      </c>
      <c r="O7" s="5">
        <v>289.584</v>
      </c>
      <c r="P7" s="5">
        <v>589.78800000000001</v>
      </c>
      <c r="Q7" s="4">
        <f t="shared" si="2"/>
        <v>0.24924210055138457</v>
      </c>
      <c r="R7" s="4">
        <f t="shared" si="3"/>
        <v>0.25976113450934912</v>
      </c>
      <c r="S7" s="4">
        <f t="shared" si="4"/>
        <v>0.49099676493926631</v>
      </c>
      <c r="T7" s="3">
        <f t="shared" si="1"/>
        <v>1</v>
      </c>
    </row>
    <row r="8" spans="1:20" x14ac:dyDescent="0.25">
      <c r="A8" s="1">
        <v>201016010</v>
      </c>
      <c r="B8" s="1">
        <v>2</v>
      </c>
      <c r="C8" s="1">
        <v>1</v>
      </c>
      <c r="D8" s="1">
        <v>1</v>
      </c>
      <c r="E8" s="1" t="s">
        <v>13</v>
      </c>
      <c r="F8" s="1" t="s">
        <v>18</v>
      </c>
      <c r="G8" s="1" t="s">
        <v>21</v>
      </c>
      <c r="H8" s="1">
        <v>1</v>
      </c>
      <c r="I8" s="1">
        <v>605.36</v>
      </c>
      <c r="J8" s="1">
        <v>6.84</v>
      </c>
      <c r="K8" s="1">
        <v>2.94</v>
      </c>
      <c r="L8" s="2">
        <v>615.14</v>
      </c>
      <c r="M8" s="5">
        <v>605.36</v>
      </c>
      <c r="N8" s="5">
        <v>6.84</v>
      </c>
      <c r="O8" s="5">
        <v>2.94</v>
      </c>
      <c r="P8" s="5">
        <v>615.14</v>
      </c>
      <c r="Q8" s="4">
        <f t="shared" si="2"/>
        <v>0.98410118021913717</v>
      </c>
      <c r="R8" s="4">
        <f t="shared" si="3"/>
        <v>1.1119419969437851E-2</v>
      </c>
      <c r="S8" s="4">
        <f t="shared" si="4"/>
        <v>4.7793998114250419E-3</v>
      </c>
      <c r="T8" s="3">
        <f t="shared" si="1"/>
        <v>1</v>
      </c>
    </row>
    <row r="9" spans="1:20" x14ac:dyDescent="0.25">
      <c r="A9" s="1">
        <v>201016010</v>
      </c>
      <c r="B9" s="1">
        <v>2</v>
      </c>
      <c r="C9" s="1">
        <v>1</v>
      </c>
      <c r="D9" s="1">
        <v>1</v>
      </c>
      <c r="E9" s="1" t="s">
        <v>13</v>
      </c>
      <c r="F9" s="1" t="s">
        <v>18</v>
      </c>
      <c r="G9" s="1" t="s">
        <v>23</v>
      </c>
      <c r="H9" s="1">
        <v>5</v>
      </c>
      <c r="I9" s="1">
        <v>113.4</v>
      </c>
      <c r="J9" s="1">
        <v>48</v>
      </c>
      <c r="K9" s="1">
        <v>2.6</v>
      </c>
      <c r="L9" s="2">
        <v>164</v>
      </c>
      <c r="M9" s="5">
        <v>567</v>
      </c>
      <c r="N9" s="5">
        <v>240</v>
      </c>
      <c r="O9" s="5">
        <v>13</v>
      </c>
      <c r="P9" s="5">
        <v>820</v>
      </c>
      <c r="Q9" s="4">
        <f t="shared" si="2"/>
        <v>0.69146341463414629</v>
      </c>
      <c r="R9" s="4">
        <f t="shared" si="3"/>
        <v>0.29268292682926828</v>
      </c>
      <c r="S9" s="4">
        <f t="shared" si="4"/>
        <v>1.5853658536585366E-2</v>
      </c>
      <c r="T9" s="3">
        <f t="shared" si="1"/>
        <v>1</v>
      </c>
    </row>
    <row r="10" spans="1:20" x14ac:dyDescent="0.25">
      <c r="A10" s="1">
        <v>201016010</v>
      </c>
      <c r="B10" s="1">
        <v>2</v>
      </c>
      <c r="C10" s="1">
        <v>1</v>
      </c>
      <c r="D10" s="1">
        <v>1</v>
      </c>
      <c r="E10" s="1" t="s">
        <v>13</v>
      </c>
      <c r="F10" s="1" t="s">
        <v>24</v>
      </c>
      <c r="G10" s="1" t="s">
        <v>26</v>
      </c>
      <c r="H10" s="1">
        <v>2.5</v>
      </c>
      <c r="I10" s="1">
        <v>58.82</v>
      </c>
      <c r="J10" s="1">
        <v>5.36</v>
      </c>
      <c r="K10" s="1">
        <v>80.44</v>
      </c>
      <c r="L10" s="2">
        <v>144.62</v>
      </c>
      <c r="M10" s="5">
        <v>147.05000000000001</v>
      </c>
      <c r="N10" s="5">
        <v>13.4</v>
      </c>
      <c r="O10" s="5">
        <v>201.1</v>
      </c>
      <c r="P10" s="5">
        <v>361.55</v>
      </c>
      <c r="Q10" s="4">
        <f t="shared" si="2"/>
        <v>0.40672106209376296</v>
      </c>
      <c r="R10" s="4">
        <f t="shared" si="3"/>
        <v>3.7062646936799892E-2</v>
      </c>
      <c r="S10" s="4">
        <f t="shared" si="4"/>
        <v>0.55621629096943714</v>
      </c>
      <c r="T10" s="3">
        <f t="shared" si="1"/>
        <v>1</v>
      </c>
    </row>
    <row r="11" spans="1:20" x14ac:dyDescent="0.25">
      <c r="A11" s="1">
        <v>201016010</v>
      </c>
      <c r="B11" s="1">
        <v>2</v>
      </c>
      <c r="C11" s="1">
        <v>1</v>
      </c>
      <c r="D11" s="1">
        <v>1</v>
      </c>
      <c r="E11" s="1" t="s">
        <v>13</v>
      </c>
      <c r="F11" s="1" t="s">
        <v>24</v>
      </c>
      <c r="G11" s="1" t="s">
        <v>25</v>
      </c>
      <c r="H11" s="1">
        <v>1.5</v>
      </c>
      <c r="I11" s="1">
        <v>310.72000000000003</v>
      </c>
      <c r="J11" s="1">
        <v>29.88</v>
      </c>
      <c r="K11" s="1">
        <v>6.48</v>
      </c>
      <c r="L11" s="2">
        <v>347.08</v>
      </c>
      <c r="M11" s="5">
        <v>466.08</v>
      </c>
      <c r="N11" s="5">
        <v>44.82</v>
      </c>
      <c r="O11" s="5">
        <v>9.7200000000000006</v>
      </c>
      <c r="P11" s="5">
        <v>520.62</v>
      </c>
      <c r="Q11" s="4">
        <f t="shared" si="2"/>
        <v>0.89524029042295716</v>
      </c>
      <c r="R11" s="4">
        <f t="shared" si="3"/>
        <v>8.6089662325688598E-2</v>
      </c>
      <c r="S11" s="4">
        <f t="shared" si="4"/>
        <v>1.8670047251354155E-2</v>
      </c>
      <c r="T11" s="3">
        <f t="shared" si="1"/>
        <v>1</v>
      </c>
    </row>
    <row r="12" spans="1:20" x14ac:dyDescent="0.25">
      <c r="A12" s="1">
        <v>201016010</v>
      </c>
      <c r="B12" s="1">
        <v>2</v>
      </c>
      <c r="C12" s="1">
        <v>1</v>
      </c>
      <c r="D12" s="1">
        <v>1</v>
      </c>
      <c r="E12" s="1" t="s">
        <v>13</v>
      </c>
      <c r="F12" s="1" t="s">
        <v>27</v>
      </c>
      <c r="G12" s="1" t="s">
        <v>29</v>
      </c>
      <c r="H12" s="1">
        <v>1.5</v>
      </c>
      <c r="I12" s="1">
        <v>45.26</v>
      </c>
      <c r="J12" s="1">
        <v>6.68</v>
      </c>
      <c r="K12" s="1">
        <v>62.26</v>
      </c>
      <c r="L12" s="2">
        <v>114.2</v>
      </c>
      <c r="M12" s="5">
        <v>67.89</v>
      </c>
      <c r="N12" s="5">
        <v>10.02</v>
      </c>
      <c r="O12" s="5">
        <v>93.39</v>
      </c>
      <c r="P12" s="5">
        <v>171.3</v>
      </c>
      <c r="Q12" s="4">
        <f t="shared" si="2"/>
        <v>0.3963222416812609</v>
      </c>
      <c r="R12" s="4">
        <f t="shared" si="3"/>
        <v>5.8493870402802094E-2</v>
      </c>
      <c r="S12" s="4">
        <f t="shared" si="4"/>
        <v>0.54518388791593697</v>
      </c>
      <c r="T12" s="3">
        <f t="shared" si="1"/>
        <v>1</v>
      </c>
    </row>
    <row r="13" spans="1:20" x14ac:dyDescent="0.25">
      <c r="A13" s="1">
        <v>201016010</v>
      </c>
      <c r="B13" s="1">
        <v>2</v>
      </c>
      <c r="C13" s="1">
        <v>1</v>
      </c>
      <c r="D13" s="1">
        <v>1</v>
      </c>
      <c r="E13" s="1" t="s">
        <v>13</v>
      </c>
      <c r="F13" s="1" t="s">
        <v>27</v>
      </c>
      <c r="G13" s="1" t="s">
        <v>15</v>
      </c>
      <c r="H13" s="1">
        <v>2.5</v>
      </c>
      <c r="I13" s="1">
        <v>256.68</v>
      </c>
      <c r="J13" s="1">
        <v>42.28</v>
      </c>
      <c r="K13" s="1">
        <v>6.12</v>
      </c>
      <c r="L13" s="2">
        <v>305.08</v>
      </c>
      <c r="M13" s="5">
        <v>641.70000000000005</v>
      </c>
      <c r="N13" s="5">
        <v>105.7</v>
      </c>
      <c r="O13" s="5">
        <v>15.3</v>
      </c>
      <c r="P13" s="5">
        <v>762.7</v>
      </c>
      <c r="Q13" s="4">
        <f t="shared" si="2"/>
        <v>0.84135308771469774</v>
      </c>
      <c r="R13" s="4">
        <f t="shared" si="3"/>
        <v>0.13858660023600367</v>
      </c>
      <c r="S13" s="4">
        <f t="shared" si="4"/>
        <v>2.0060312049298545E-2</v>
      </c>
      <c r="T13" s="3">
        <f t="shared" si="1"/>
        <v>1</v>
      </c>
    </row>
    <row r="14" spans="1:20" x14ac:dyDescent="0.25">
      <c r="A14" s="1">
        <v>201016010</v>
      </c>
      <c r="B14" s="1">
        <v>2</v>
      </c>
      <c r="C14" s="1">
        <v>1</v>
      </c>
      <c r="D14" s="1">
        <v>1</v>
      </c>
      <c r="E14" s="1" t="s">
        <v>13</v>
      </c>
      <c r="F14" s="1" t="s">
        <v>27</v>
      </c>
      <c r="G14" s="1" t="s">
        <v>28</v>
      </c>
      <c r="H14" s="1">
        <v>1.5</v>
      </c>
      <c r="I14" s="1">
        <v>28.56</v>
      </c>
      <c r="J14" s="1">
        <v>33.24</v>
      </c>
      <c r="K14" s="1">
        <v>102.32</v>
      </c>
      <c r="L14" s="2">
        <v>164.12</v>
      </c>
      <c r="M14" s="5">
        <v>42.84</v>
      </c>
      <c r="N14" s="5">
        <v>49.86</v>
      </c>
      <c r="O14" s="5">
        <v>153.47999999999999</v>
      </c>
      <c r="P14" s="5">
        <v>246.18</v>
      </c>
      <c r="Q14" s="4">
        <f t="shared" si="2"/>
        <v>0.17401901048013649</v>
      </c>
      <c r="R14" s="4">
        <f t="shared" si="3"/>
        <v>0.20253473068486472</v>
      </c>
      <c r="S14" s="4">
        <f t="shared" si="4"/>
        <v>0.62344625883499871</v>
      </c>
      <c r="T14" s="3">
        <f t="shared" si="1"/>
        <v>1</v>
      </c>
    </row>
    <row r="15" spans="1:20" x14ac:dyDescent="0.25">
      <c r="A15" s="2">
        <v>201016010</v>
      </c>
      <c r="B15" s="2">
        <v>2</v>
      </c>
      <c r="C15" s="2">
        <v>1</v>
      </c>
      <c r="D15" s="2">
        <v>1</v>
      </c>
      <c r="E15" s="2" t="s">
        <v>30</v>
      </c>
      <c r="F15" s="2" t="s">
        <v>14</v>
      </c>
      <c r="G15" s="2" t="s">
        <v>32</v>
      </c>
      <c r="H15" s="2">
        <v>3</v>
      </c>
      <c r="I15" s="2">
        <v>225.44</v>
      </c>
      <c r="J15" s="2">
        <v>28.96</v>
      </c>
      <c r="K15" s="2">
        <v>42.32</v>
      </c>
      <c r="L15" s="2">
        <v>296.72000000000003</v>
      </c>
      <c r="M15" s="5">
        <v>676.32</v>
      </c>
      <c r="N15" s="5">
        <v>86.88</v>
      </c>
      <c r="O15" s="5">
        <v>126.96</v>
      </c>
      <c r="P15" s="5">
        <v>890.16</v>
      </c>
      <c r="Q15" s="4">
        <f t="shared" si="2"/>
        <v>0.75977352386087904</v>
      </c>
      <c r="R15" s="4">
        <f t="shared" si="3"/>
        <v>9.7600431383122133E-2</v>
      </c>
      <c r="S15" s="4">
        <f t="shared" si="4"/>
        <v>0.14262604475599891</v>
      </c>
      <c r="T15" s="3">
        <f t="shared" si="1"/>
        <v>1</v>
      </c>
    </row>
    <row r="16" spans="1:20" x14ac:dyDescent="0.25">
      <c r="A16" s="2">
        <v>201016010</v>
      </c>
      <c r="B16" s="2">
        <v>2</v>
      </c>
      <c r="C16" s="2">
        <v>1</v>
      </c>
      <c r="D16" s="2">
        <v>1</v>
      </c>
      <c r="E16" s="2" t="s">
        <v>30</v>
      </c>
      <c r="F16" s="2" t="s">
        <v>14</v>
      </c>
      <c r="G16" s="2" t="s">
        <v>17</v>
      </c>
      <c r="H16" s="2">
        <v>3</v>
      </c>
      <c r="I16" s="2">
        <v>0</v>
      </c>
      <c r="J16" s="2">
        <v>26.6</v>
      </c>
      <c r="K16" s="2">
        <v>26.6</v>
      </c>
      <c r="L16" s="2">
        <v>53.2</v>
      </c>
      <c r="M16" s="5">
        <v>0</v>
      </c>
      <c r="N16" s="5">
        <v>79.8</v>
      </c>
      <c r="O16" s="5">
        <v>79.8</v>
      </c>
      <c r="P16" s="5">
        <v>159.6</v>
      </c>
      <c r="Q16" s="4">
        <f t="shared" si="2"/>
        <v>0</v>
      </c>
      <c r="R16" s="4">
        <f t="shared" si="3"/>
        <v>0.5</v>
      </c>
      <c r="S16" s="4">
        <f t="shared" si="4"/>
        <v>0.5</v>
      </c>
      <c r="T16" s="3">
        <f t="shared" si="1"/>
        <v>1</v>
      </c>
    </row>
    <row r="17" spans="1:20" x14ac:dyDescent="0.25">
      <c r="A17" s="2">
        <v>201016010</v>
      </c>
      <c r="B17" s="2">
        <v>2</v>
      </c>
      <c r="C17" s="2">
        <v>1</v>
      </c>
      <c r="D17" s="2">
        <v>1</v>
      </c>
      <c r="E17" s="2" t="s">
        <v>30</v>
      </c>
      <c r="F17" s="2" t="s">
        <v>14</v>
      </c>
      <c r="G17" s="2" t="s">
        <v>31</v>
      </c>
      <c r="H17" s="2">
        <v>1.5</v>
      </c>
      <c r="I17" s="2">
        <v>267.95999999999998</v>
      </c>
      <c r="J17" s="2">
        <v>75.239999999999995</v>
      </c>
      <c r="K17" s="2">
        <v>23.32</v>
      </c>
      <c r="L17" s="2">
        <v>366.52</v>
      </c>
      <c r="M17" s="5">
        <v>401.94</v>
      </c>
      <c r="N17" s="5">
        <v>112.86</v>
      </c>
      <c r="O17" s="5">
        <v>34.979999999999997</v>
      </c>
      <c r="P17" s="5">
        <v>549.78</v>
      </c>
      <c r="Q17" s="4">
        <f t="shared" si="2"/>
        <v>0.73109243697478998</v>
      </c>
      <c r="R17" s="4">
        <f t="shared" si="3"/>
        <v>0.20528211284513806</v>
      </c>
      <c r="S17" s="4">
        <f t="shared" si="4"/>
        <v>6.3625450180072027E-2</v>
      </c>
      <c r="T17" s="3">
        <f t="shared" si="1"/>
        <v>1</v>
      </c>
    </row>
    <row r="18" spans="1:20" x14ac:dyDescent="0.25">
      <c r="A18" s="2">
        <v>201016010</v>
      </c>
      <c r="B18" s="2">
        <v>2</v>
      </c>
      <c r="C18" s="2">
        <v>1</v>
      </c>
      <c r="D18" s="2">
        <v>1</v>
      </c>
      <c r="E18" s="2" t="s">
        <v>30</v>
      </c>
      <c r="F18" s="2" t="s">
        <v>18</v>
      </c>
      <c r="G18" s="2" t="s">
        <v>34</v>
      </c>
      <c r="H18" s="2">
        <v>2</v>
      </c>
      <c r="I18" s="2">
        <v>207.6</v>
      </c>
      <c r="J18" s="2">
        <v>80.28</v>
      </c>
      <c r="K18" s="2">
        <v>90</v>
      </c>
      <c r="L18" s="2">
        <v>377.88</v>
      </c>
      <c r="M18" s="5">
        <v>415.2</v>
      </c>
      <c r="N18" s="5">
        <v>160.56</v>
      </c>
      <c r="O18" s="5">
        <v>180</v>
      </c>
      <c r="P18" s="5">
        <v>755.76</v>
      </c>
      <c r="Q18" s="4">
        <f t="shared" si="2"/>
        <v>0.54938075579549062</v>
      </c>
      <c r="R18" s="4">
        <f t="shared" si="3"/>
        <v>0.21244839631629089</v>
      </c>
      <c r="S18" s="4">
        <f t="shared" si="4"/>
        <v>0.23817084788821849</v>
      </c>
      <c r="T18" s="3">
        <f t="shared" si="1"/>
        <v>1</v>
      </c>
    </row>
    <row r="19" spans="1:20" x14ac:dyDescent="0.25">
      <c r="A19" s="2">
        <v>201016010</v>
      </c>
      <c r="B19" s="2">
        <v>2</v>
      </c>
      <c r="C19" s="2">
        <v>1</v>
      </c>
      <c r="D19" s="2">
        <v>1</v>
      </c>
      <c r="E19" s="2" t="s">
        <v>30</v>
      </c>
      <c r="F19" s="2" t="s">
        <v>18</v>
      </c>
      <c r="G19" s="2" t="s">
        <v>23</v>
      </c>
      <c r="H19" s="2">
        <v>3.5</v>
      </c>
      <c r="I19" s="2">
        <v>113.4</v>
      </c>
      <c r="J19" s="2">
        <v>48</v>
      </c>
      <c r="K19" s="2">
        <v>2.6</v>
      </c>
      <c r="L19" s="2">
        <v>164</v>
      </c>
      <c r="M19" s="5">
        <v>396.9</v>
      </c>
      <c r="N19" s="5">
        <v>168</v>
      </c>
      <c r="O19" s="5">
        <v>9.1</v>
      </c>
      <c r="P19" s="5">
        <v>574</v>
      </c>
      <c r="Q19" s="4">
        <f t="shared" si="2"/>
        <v>0.69146341463414629</v>
      </c>
      <c r="R19" s="4">
        <f t="shared" si="3"/>
        <v>0.29268292682926828</v>
      </c>
      <c r="S19" s="4">
        <f t="shared" si="4"/>
        <v>1.5853658536585366E-2</v>
      </c>
      <c r="T19" s="3">
        <f t="shared" si="1"/>
        <v>1</v>
      </c>
    </row>
    <row r="20" spans="1:20" x14ac:dyDescent="0.25">
      <c r="A20" s="2">
        <v>201016010</v>
      </c>
      <c r="B20" s="2">
        <v>2</v>
      </c>
      <c r="C20" s="2">
        <v>1</v>
      </c>
      <c r="D20" s="2">
        <v>1</v>
      </c>
      <c r="E20" s="2" t="s">
        <v>30</v>
      </c>
      <c r="F20" s="2" t="s">
        <v>18</v>
      </c>
      <c r="G20" s="2" t="s">
        <v>36</v>
      </c>
      <c r="H20" s="2">
        <v>2.5</v>
      </c>
      <c r="I20" s="2">
        <v>177.6</v>
      </c>
      <c r="J20" s="2">
        <v>12.8</v>
      </c>
      <c r="K20" s="2">
        <v>16.399999999999999</v>
      </c>
      <c r="L20" s="2">
        <v>206.8</v>
      </c>
      <c r="M20" s="5">
        <v>444</v>
      </c>
      <c r="N20" s="5">
        <v>32</v>
      </c>
      <c r="O20" s="5">
        <v>41</v>
      </c>
      <c r="P20" s="5">
        <v>517</v>
      </c>
      <c r="Q20" s="4">
        <f t="shared" si="2"/>
        <v>0.85880077369439067</v>
      </c>
      <c r="R20" s="4">
        <f t="shared" si="3"/>
        <v>6.1895551257253385E-2</v>
      </c>
      <c r="S20" s="4">
        <f t="shared" si="4"/>
        <v>7.9303675048355893E-2</v>
      </c>
      <c r="T20" s="3">
        <f t="shared" si="1"/>
        <v>1</v>
      </c>
    </row>
    <row r="21" spans="1:20" x14ac:dyDescent="0.25">
      <c r="A21" s="2">
        <v>201016010</v>
      </c>
      <c r="B21" s="2">
        <v>2</v>
      </c>
      <c r="C21" s="2">
        <v>1</v>
      </c>
      <c r="D21" s="2">
        <v>1</v>
      </c>
      <c r="E21" s="2" t="s">
        <v>30</v>
      </c>
      <c r="F21" s="2" t="s">
        <v>18</v>
      </c>
      <c r="G21" s="2" t="s">
        <v>35</v>
      </c>
      <c r="H21" s="2">
        <v>2</v>
      </c>
      <c r="I21" s="2">
        <v>55.62</v>
      </c>
      <c r="J21" s="2">
        <v>88.1</v>
      </c>
      <c r="K21" s="2">
        <v>75.067999999999998</v>
      </c>
      <c r="L21" s="2">
        <v>218.78800000000001</v>
      </c>
      <c r="M21" s="5">
        <v>111.24</v>
      </c>
      <c r="N21" s="5">
        <v>176.2</v>
      </c>
      <c r="O21" s="5">
        <v>150.136</v>
      </c>
      <c r="P21" s="5">
        <v>437.57600000000002</v>
      </c>
      <c r="Q21" s="4">
        <f t="shared" si="2"/>
        <v>0.25421869572371425</v>
      </c>
      <c r="R21" s="4">
        <f t="shared" si="3"/>
        <v>0.40267290710642262</v>
      </c>
      <c r="S21" s="4">
        <f t="shared" si="4"/>
        <v>0.34310839716986302</v>
      </c>
      <c r="T21" s="3">
        <f t="shared" si="1"/>
        <v>1</v>
      </c>
    </row>
    <row r="22" spans="1:20" x14ac:dyDescent="0.25">
      <c r="A22" s="2">
        <v>201016010</v>
      </c>
      <c r="B22" s="2">
        <v>2</v>
      </c>
      <c r="C22" s="2">
        <v>1</v>
      </c>
      <c r="D22" s="2">
        <v>1</v>
      </c>
      <c r="E22" s="2" t="s">
        <v>30</v>
      </c>
      <c r="F22" s="2" t="s">
        <v>18</v>
      </c>
      <c r="G22" s="2" t="s">
        <v>33</v>
      </c>
      <c r="H22" s="2">
        <v>2</v>
      </c>
      <c r="I22" s="2">
        <v>22.2</v>
      </c>
      <c r="J22" s="2">
        <v>8.4</v>
      </c>
      <c r="K22" s="2">
        <v>41.2</v>
      </c>
      <c r="L22" s="2">
        <v>71.8</v>
      </c>
      <c r="M22" s="5">
        <v>44.4</v>
      </c>
      <c r="N22" s="5">
        <v>16.8</v>
      </c>
      <c r="O22" s="5">
        <v>82.4</v>
      </c>
      <c r="P22" s="5">
        <v>143.6</v>
      </c>
      <c r="Q22" s="4">
        <f t="shared" si="2"/>
        <v>0.30919220055710306</v>
      </c>
      <c r="R22" s="4">
        <f t="shared" si="3"/>
        <v>0.11699164345403901</v>
      </c>
      <c r="S22" s="4">
        <f t="shared" si="4"/>
        <v>0.57381615598885805</v>
      </c>
      <c r="T22" s="3">
        <f t="shared" si="1"/>
        <v>1</v>
      </c>
    </row>
    <row r="23" spans="1:20" x14ac:dyDescent="0.25">
      <c r="A23" s="2">
        <v>201016010</v>
      </c>
      <c r="B23" s="2">
        <v>2</v>
      </c>
      <c r="C23" s="2">
        <v>1</v>
      </c>
      <c r="D23" s="2">
        <v>1</v>
      </c>
      <c r="E23" s="2" t="s">
        <v>30</v>
      </c>
      <c r="F23" s="2" t="s">
        <v>24</v>
      </c>
      <c r="G23" s="2" t="s">
        <v>38</v>
      </c>
      <c r="H23" s="2">
        <v>3</v>
      </c>
      <c r="I23" s="2">
        <v>1109.26</v>
      </c>
      <c r="J23" s="2">
        <v>171.34</v>
      </c>
      <c r="K23" s="2">
        <v>14.42</v>
      </c>
      <c r="L23" s="2">
        <v>1295.02</v>
      </c>
      <c r="M23" s="5">
        <v>3327.78</v>
      </c>
      <c r="N23" s="5">
        <v>514.02</v>
      </c>
      <c r="O23" s="5">
        <v>43.26</v>
      </c>
      <c r="P23" s="5">
        <v>3885.0601000000001</v>
      </c>
      <c r="Q23" s="4">
        <f t="shared" si="2"/>
        <v>0.85655817782587196</v>
      </c>
      <c r="R23" s="4">
        <f t="shared" si="3"/>
        <v>0.13230683355451822</v>
      </c>
      <c r="S23" s="4">
        <f t="shared" si="4"/>
        <v>1.1134962879982216E-2</v>
      </c>
      <c r="T23" s="3">
        <f t="shared" si="1"/>
        <v>1</v>
      </c>
    </row>
    <row r="24" spans="1:20" x14ac:dyDescent="0.25">
      <c r="A24" s="2">
        <v>201016010</v>
      </c>
      <c r="B24" s="2">
        <v>2</v>
      </c>
      <c r="C24" s="2">
        <v>1</v>
      </c>
      <c r="D24" s="2">
        <v>1</v>
      </c>
      <c r="E24" s="2" t="s">
        <v>30</v>
      </c>
      <c r="F24" s="2" t="s">
        <v>24</v>
      </c>
      <c r="G24" s="2" t="s">
        <v>37</v>
      </c>
      <c r="H24" s="2">
        <v>2</v>
      </c>
      <c r="I24" s="2">
        <v>361.16</v>
      </c>
      <c r="J24" s="2">
        <v>133.94</v>
      </c>
      <c r="K24" s="2">
        <v>15.72</v>
      </c>
      <c r="L24" s="2">
        <v>510.82</v>
      </c>
      <c r="M24" s="5">
        <v>722.32</v>
      </c>
      <c r="N24" s="5">
        <v>267.88</v>
      </c>
      <c r="O24" s="5">
        <v>31.44</v>
      </c>
      <c r="P24" s="5">
        <v>1021.64</v>
      </c>
      <c r="Q24" s="4">
        <f t="shared" si="2"/>
        <v>0.70702008535296201</v>
      </c>
      <c r="R24" s="4">
        <f t="shared" si="3"/>
        <v>0.2622058650796758</v>
      </c>
      <c r="S24" s="4">
        <f t="shared" si="4"/>
        <v>3.0774049567362283E-2</v>
      </c>
      <c r="T24" s="3">
        <f t="shared" si="1"/>
        <v>1</v>
      </c>
    </row>
    <row r="25" spans="1:20" x14ac:dyDescent="0.25">
      <c r="A25" s="2">
        <v>201016010</v>
      </c>
      <c r="B25" s="2">
        <v>2</v>
      </c>
      <c r="C25" s="2">
        <v>1</v>
      </c>
      <c r="D25" s="2">
        <v>1</v>
      </c>
      <c r="E25" s="2" t="s">
        <v>30</v>
      </c>
      <c r="F25" s="2" t="s">
        <v>27</v>
      </c>
      <c r="G25" s="2" t="s">
        <v>41</v>
      </c>
      <c r="H25" s="2">
        <v>3</v>
      </c>
      <c r="I25" s="2">
        <v>138.86000000000001</v>
      </c>
      <c r="J25" s="2">
        <v>49.892000000000003</v>
      </c>
      <c r="K25" s="2">
        <v>70.58</v>
      </c>
      <c r="L25" s="2">
        <v>259.33199999999999</v>
      </c>
      <c r="M25" s="5">
        <v>416.58</v>
      </c>
      <c r="N25" s="5">
        <v>149.67599999999999</v>
      </c>
      <c r="O25" s="5">
        <v>211.74</v>
      </c>
      <c r="P25" s="5">
        <v>777.99599999999998</v>
      </c>
      <c r="Q25" s="4">
        <f t="shared" si="2"/>
        <v>0.53545262443508701</v>
      </c>
      <c r="R25" s="4">
        <f t="shared" si="3"/>
        <v>0.19238659324726604</v>
      </c>
      <c r="S25" s="4">
        <f t="shared" si="4"/>
        <v>0.2721607823176469</v>
      </c>
      <c r="T25" s="3">
        <f t="shared" si="1"/>
        <v>1</v>
      </c>
    </row>
    <row r="26" spans="1:20" x14ac:dyDescent="0.25">
      <c r="A26" s="2">
        <v>201016010</v>
      </c>
      <c r="B26" s="2">
        <v>2</v>
      </c>
      <c r="C26" s="2">
        <v>1</v>
      </c>
      <c r="D26" s="2">
        <v>1</v>
      </c>
      <c r="E26" s="2" t="s">
        <v>30</v>
      </c>
      <c r="F26" s="2" t="s">
        <v>27</v>
      </c>
      <c r="G26" s="2" t="s">
        <v>40</v>
      </c>
      <c r="H26" s="2">
        <v>2</v>
      </c>
      <c r="I26" s="2">
        <v>236.48</v>
      </c>
      <c r="J26" s="2">
        <v>35.200000000000003</v>
      </c>
      <c r="K26" s="2">
        <v>82.88</v>
      </c>
      <c r="L26" s="2">
        <v>354.56</v>
      </c>
      <c r="M26" s="5">
        <v>472.96</v>
      </c>
      <c r="N26" s="5">
        <v>70.400000000000006</v>
      </c>
      <c r="O26" s="5">
        <v>165.76</v>
      </c>
      <c r="P26" s="5">
        <v>709.12</v>
      </c>
      <c r="Q26" s="4">
        <f t="shared" si="2"/>
        <v>0.66696750902527069</v>
      </c>
      <c r="R26" s="4">
        <f t="shared" si="3"/>
        <v>9.927797833935019E-2</v>
      </c>
      <c r="S26" s="4">
        <f t="shared" si="4"/>
        <v>0.23375451263537905</v>
      </c>
      <c r="T26" s="3">
        <f t="shared" si="1"/>
        <v>1</v>
      </c>
    </row>
    <row r="27" spans="1:20" x14ac:dyDescent="0.25">
      <c r="A27" s="2">
        <v>201016010</v>
      </c>
      <c r="B27" s="2">
        <v>2</v>
      </c>
      <c r="C27" s="2">
        <v>1</v>
      </c>
      <c r="D27" s="2">
        <v>1</v>
      </c>
      <c r="E27" s="2" t="s">
        <v>30</v>
      </c>
      <c r="F27" s="2" t="s">
        <v>27</v>
      </c>
      <c r="G27" s="2" t="s">
        <v>39</v>
      </c>
      <c r="H27" s="2">
        <v>2</v>
      </c>
      <c r="I27" s="2">
        <v>36.36</v>
      </c>
      <c r="J27" s="2">
        <v>4.32</v>
      </c>
      <c r="K27" s="2">
        <v>40.36</v>
      </c>
      <c r="L27" s="2">
        <v>81.040000000000006</v>
      </c>
      <c r="M27" s="5">
        <v>72.72</v>
      </c>
      <c r="N27" s="5">
        <v>8.64</v>
      </c>
      <c r="O27" s="5">
        <v>80.72</v>
      </c>
      <c r="P27" s="5">
        <v>162.08000000000001</v>
      </c>
      <c r="Q27" s="4">
        <f t="shared" si="2"/>
        <v>0.4486673247778874</v>
      </c>
      <c r="R27" s="4">
        <f t="shared" si="3"/>
        <v>5.3307008884501482E-2</v>
      </c>
      <c r="S27" s="4">
        <f t="shared" si="4"/>
        <v>0.49802566633761103</v>
      </c>
      <c r="T27" s="3">
        <f t="shared" si="1"/>
        <v>1</v>
      </c>
    </row>
    <row r="28" spans="1:20" x14ac:dyDescent="0.25">
      <c r="A28" s="2">
        <v>201016010</v>
      </c>
      <c r="B28" s="2">
        <v>2</v>
      </c>
      <c r="C28" s="2">
        <v>1</v>
      </c>
      <c r="D28" s="2">
        <v>1</v>
      </c>
      <c r="E28" s="2" t="s">
        <v>30</v>
      </c>
      <c r="F28" s="2" t="s">
        <v>27</v>
      </c>
      <c r="G28" s="2" t="s">
        <v>15</v>
      </c>
      <c r="H28" s="2">
        <v>3</v>
      </c>
      <c r="I28" s="2">
        <v>256.68</v>
      </c>
      <c r="J28" s="2">
        <v>42.28</v>
      </c>
      <c r="K28" s="2">
        <v>6.12</v>
      </c>
      <c r="L28" s="2">
        <v>305.08</v>
      </c>
      <c r="M28" s="5">
        <v>770.04</v>
      </c>
      <c r="N28" s="5">
        <v>126.84</v>
      </c>
      <c r="O28" s="5">
        <v>18.36</v>
      </c>
      <c r="P28" s="5">
        <v>915.24</v>
      </c>
      <c r="Q28" s="4">
        <f t="shared" si="2"/>
        <v>0.84135308771469774</v>
      </c>
      <c r="R28" s="4">
        <f t="shared" si="3"/>
        <v>0.13858660023600367</v>
      </c>
      <c r="S28" s="4">
        <f t="shared" si="4"/>
        <v>2.0060312049298545E-2</v>
      </c>
      <c r="T28" s="3">
        <f t="shared" si="1"/>
        <v>1</v>
      </c>
    </row>
    <row r="29" spans="1:20" x14ac:dyDescent="0.25">
      <c r="M29" s="2" t="s">
        <v>49</v>
      </c>
    </row>
    <row r="30" spans="1:20" x14ac:dyDescent="0.25">
      <c r="M30" s="2" t="s">
        <v>50</v>
      </c>
    </row>
    <row r="31" spans="1:20" x14ac:dyDescent="0.25">
      <c r="M31" s="2" t="s">
        <v>51</v>
      </c>
    </row>
    <row r="34" spans="1:20" x14ac:dyDescent="0.25">
      <c r="A34" s="2" t="s">
        <v>52</v>
      </c>
    </row>
    <row r="35" spans="1:20" x14ac:dyDescent="0.25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5" t="s">
        <v>42</v>
      </c>
      <c r="G35" s="5" t="s">
        <v>43</v>
      </c>
      <c r="H35" s="5" t="s">
        <v>44</v>
      </c>
      <c r="I35" s="5" t="s">
        <v>12</v>
      </c>
      <c r="K35" s="5" t="s">
        <v>53</v>
      </c>
      <c r="L35" s="2" t="s">
        <v>0</v>
      </c>
      <c r="M35" s="2" t="s">
        <v>1</v>
      </c>
      <c r="N35" s="2" t="s">
        <v>2</v>
      </c>
      <c r="O35" s="2" t="s">
        <v>3</v>
      </c>
      <c r="P35" s="2" t="s">
        <v>4</v>
      </c>
      <c r="Q35" s="5" t="s">
        <v>42</v>
      </c>
      <c r="R35" s="5" t="s">
        <v>43</v>
      </c>
      <c r="S35" s="5" t="s">
        <v>44</v>
      </c>
      <c r="T35" s="5" t="s">
        <v>12</v>
      </c>
    </row>
    <row r="36" spans="1:20" x14ac:dyDescent="0.25">
      <c r="A36" s="1">
        <v>201016010</v>
      </c>
      <c r="B36" s="1">
        <v>2</v>
      </c>
      <c r="C36" s="1">
        <v>1</v>
      </c>
      <c r="D36" s="1">
        <v>1</v>
      </c>
      <c r="E36" s="1" t="s">
        <v>13</v>
      </c>
      <c r="F36" s="2">
        <f>SUM(M2:M14)</f>
        <v>5085.8400000000011</v>
      </c>
      <c r="G36" s="2">
        <f t="shared" ref="G36:I36" si="5">SUM(N2:N14)</f>
        <v>1356.7239999999999</v>
      </c>
      <c r="H36" s="2">
        <f t="shared" si="5"/>
        <v>1769.9940000000001</v>
      </c>
      <c r="I36" s="2">
        <f t="shared" si="5"/>
        <v>8212.5578999999998</v>
      </c>
      <c r="L36" s="1">
        <v>201016010</v>
      </c>
      <c r="M36" s="1">
        <v>2</v>
      </c>
      <c r="N36" s="1">
        <v>1</v>
      </c>
      <c r="O36" s="1">
        <v>1</v>
      </c>
      <c r="P36" s="1" t="s">
        <v>13</v>
      </c>
      <c r="Q36" s="2">
        <f>SUM(M2:M14)</f>
        <v>5085.8400000000011</v>
      </c>
      <c r="R36" s="2">
        <f t="shared" ref="R36:T36" si="6">SUM(N2:N14)</f>
        <v>1356.7239999999999</v>
      </c>
      <c r="S36" s="2">
        <f t="shared" si="6"/>
        <v>1769.9940000000001</v>
      </c>
      <c r="T36" s="2">
        <f t="shared" si="6"/>
        <v>8212.5578999999998</v>
      </c>
    </row>
    <row r="37" spans="1:20" x14ac:dyDescent="0.25">
      <c r="A37" s="2">
        <v>201016010</v>
      </c>
      <c r="B37" s="2">
        <v>2</v>
      </c>
      <c r="C37" s="2">
        <v>1</v>
      </c>
      <c r="D37" s="2">
        <v>1</v>
      </c>
      <c r="E37" s="2" t="s">
        <v>30</v>
      </c>
      <c r="F37" s="2">
        <f>SUM(M15:M28)</f>
        <v>8272.4000000000015</v>
      </c>
      <c r="G37" s="2">
        <f t="shared" ref="G37:I37" si="7">SUM(N15:N28)</f>
        <v>1970.556</v>
      </c>
      <c r="H37" s="2">
        <f t="shared" si="7"/>
        <v>1255.6559999999999</v>
      </c>
      <c r="I37" s="2">
        <f t="shared" si="7"/>
        <v>11498.6121</v>
      </c>
      <c r="L37" s="2">
        <v>201016010</v>
      </c>
      <c r="M37" s="2">
        <v>2</v>
      </c>
      <c r="N37" s="2">
        <v>1</v>
      </c>
      <c r="O37" s="2">
        <v>1</v>
      </c>
      <c r="P37" s="2" t="s">
        <v>30</v>
      </c>
      <c r="Q37" s="2">
        <f>SUM(M15:M28)</f>
        <v>8272.4000000000015</v>
      </c>
      <c r="R37" s="2">
        <f t="shared" ref="R37:T37" si="8">SUM(N15:N28)</f>
        <v>1970.556</v>
      </c>
      <c r="S37" s="2">
        <f t="shared" si="8"/>
        <v>1255.6559999999999</v>
      </c>
      <c r="T37" s="2">
        <f t="shared" si="8"/>
        <v>11498.6121</v>
      </c>
    </row>
    <row r="38" spans="1:20" x14ac:dyDescent="0.25">
      <c r="E38" s="2" t="s">
        <v>54</v>
      </c>
      <c r="F38" s="2">
        <f>AVERAGE(F36:F37)</f>
        <v>6679.1200000000008</v>
      </c>
      <c r="G38" s="2">
        <f t="shared" ref="G38:I38" si="9">AVERAGE(G36:G37)</f>
        <v>1663.6399999999999</v>
      </c>
      <c r="H38" s="2">
        <f t="shared" si="9"/>
        <v>1512.825</v>
      </c>
      <c r="I38" s="2">
        <f t="shared" si="9"/>
        <v>9855.5849999999991</v>
      </c>
      <c r="P38" s="2" t="s">
        <v>56</v>
      </c>
      <c r="Q38" s="2">
        <f>SUM(Q36:Q37)</f>
        <v>13358.240000000002</v>
      </c>
      <c r="R38" s="2">
        <f t="shared" ref="R38:T38" si="10">SUM(R36:R37)</f>
        <v>3327.2799999999997</v>
      </c>
      <c r="S38" s="2">
        <f t="shared" si="10"/>
        <v>3025.65</v>
      </c>
      <c r="T38" s="2">
        <f t="shared" si="10"/>
        <v>19711.169999999998</v>
      </c>
    </row>
    <row r="39" spans="1:20" x14ac:dyDescent="0.25">
      <c r="E39" s="1" t="s">
        <v>55</v>
      </c>
      <c r="F39" s="6">
        <f>F38/$I$38</f>
        <v>0.67769898996355893</v>
      </c>
      <c r="G39" s="6">
        <f t="shared" ref="G39:I39" si="11">G38/$I$38</f>
        <v>0.16880175047955043</v>
      </c>
      <c r="H39" s="6">
        <f t="shared" si="11"/>
        <v>0.15349925955689087</v>
      </c>
      <c r="I39" s="6">
        <f t="shared" si="11"/>
        <v>1</v>
      </c>
      <c r="K39" s="2" t="s">
        <v>57</v>
      </c>
      <c r="P39" s="1" t="s">
        <v>55</v>
      </c>
      <c r="Q39" s="6">
        <f>Q38/$T$38</f>
        <v>0.67769898996355893</v>
      </c>
      <c r="R39" s="6">
        <f t="shared" ref="R39:T39" si="12">R38/$T$38</f>
        <v>0.16880175047955043</v>
      </c>
      <c r="S39" s="6">
        <f t="shared" si="12"/>
        <v>0.15349925955689087</v>
      </c>
      <c r="T39" s="6">
        <f t="shared" si="1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Ynion, Jhoanne (IRRI)</dc:creator>
  <cp:lastModifiedBy>Ynion, Jhoanne (IRRI)</cp:lastModifiedBy>
  <dcterms:created xsi:type="dcterms:W3CDTF">2020-10-13T03:58:11Z</dcterms:created>
  <dcterms:modified xsi:type="dcterms:W3CDTF">2020-10-13T06:54:37Z</dcterms:modified>
</cp:coreProperties>
</file>