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810" yWindow="-120" windowWidth="28920" windowHeight="14295" activeTab="1"/>
  </bookViews>
  <sheets>
    <sheet name="Itinerario" sheetId="3" r:id="rId1"/>
    <sheet name="Presupuesto "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1" l="1"/>
  <c r="I19" i="1" l="1"/>
  <c r="I20" i="1"/>
  <c r="I21" i="1"/>
  <c r="I23" i="1"/>
  <c r="I24" i="1"/>
  <c r="I25" i="1"/>
  <c r="I26" i="1"/>
  <c r="I28" i="1"/>
  <c r="I30" i="1"/>
  <c r="D32" i="1"/>
  <c r="E28" i="1"/>
  <c r="E30" i="1"/>
  <c r="E17" i="1" l="1"/>
  <c r="I17" i="1" s="1"/>
  <c r="I32" i="1" s="1"/>
  <c r="H4" i="1" s="1"/>
  <c r="E19" i="1"/>
  <c r="E20" i="1"/>
  <c r="E21" i="1"/>
  <c r="E23" i="1"/>
  <c r="E24" i="1"/>
  <c r="E25" i="1"/>
  <c r="E26" i="1"/>
  <c r="C32" i="1"/>
  <c r="E32" i="1" l="1"/>
  <c r="H6" i="1" l="1"/>
  <c r="H9" i="1" s="1"/>
  <c r="H11" i="1" s="1"/>
</calcChain>
</file>

<file path=xl/sharedStrings.xml><?xml version="1.0" encoding="utf-8"?>
<sst xmlns="http://schemas.openxmlformats.org/spreadsheetml/2006/main" count="93" uniqueCount="63">
  <si>
    <t>Cree un presupuesto mensual personal en esta hoja de cálculo. Encontrará instrucciones útiles sobre cómo usar esta hoja de cálculo en las celdas de esta columna. Presione la flecha abajo para empezar.</t>
  </si>
  <si>
    <t>El título de esta hoja de cálculo se encuentra en la celda de la derecha. La instrucción siguiente se encuentra en la celda A5.</t>
  </si>
  <si>
    <t>La etiqueta Ingresos mensuales previstos se encuentra en la celda de la derecha. Escriba el Ingreso 1 en la celda C5 y el Ingreso adicional en la C6 para calcular el total de ingresos mensuales en la celda C7. La instrucción siguiente se encuentra en la celda A7.</t>
  </si>
  <si>
    <t>El saldo previsto se calcula automáticamente en la celda H4; el saldo real, en la H6; y la diferencia, en la celda H8. La instrucción siguiente se encuentra en la celda A9.</t>
  </si>
  <si>
    <t>La etiqueta Ingresos mensuales reales se encuentra en la celda de la derecha. Escriba el Ingreso 1 en la celda C10 y el Ingreso adicional en la C11 para calcular el total de ingresos mensuales en la celda C12. La instrucción siguiente se encuentra en la celda A14.</t>
  </si>
  <si>
    <t>Escriba la información en la tabla Alojamiento, empezando por la celda de la derecha y en la tabla Entretenimiento, empezando por la celda G14. La instrucción siguiente se encuentra en la celda A27.</t>
  </si>
  <si>
    <t>Escriba la información en la tabla Transporte, empezando por la celda de la derecha y en la tabla Préstamos, empezando por la celda G26. La instrucción siguiente se encuentra en la celda A37.</t>
  </si>
  <si>
    <t>Escriba la información en la tabla Seguro, empezando por la celda de la derecha y en la tabla Impuestos, empezando por la celda G35. La instrucción siguiente se encuentra en la celda A44.</t>
  </si>
  <si>
    <t>Escriba la información en la tabla Comida, empezando por la celda de la derecha y en la tabla Ahorros, empezando por la celda G42. La instrucción siguiente se encuentra en la celda A50.</t>
  </si>
  <si>
    <t>Escriba la información en la tabla Mascotas, empezando por la celda de la derecha y en la tabla Regalos, empezando por la celda G48. La instrucción siguiente se encuentra en la celda A58.</t>
  </si>
  <si>
    <t>Escriba la información en la tabla Cuidado personal, empezando por la celda de la derecha y en la tabla Legal, empezando por la celda G54. La instrucción siguiente se encuentra en la celda A61.</t>
  </si>
  <si>
    <t>El total de gastos previstos se calcula automáticamente en la celda J61; el total del gasto real, en la J63; y la diferencia total, en la celda J65.</t>
  </si>
  <si>
    <t>Subtotal</t>
  </si>
  <si>
    <t>Personal</t>
  </si>
  <si>
    <t>Presupuesto Bolsa de Empleos</t>
  </si>
  <si>
    <t>Horas</t>
  </si>
  <si>
    <t>ENTREGABLE</t>
  </si>
  <si>
    <t>Mano de Obra                           Coste Unitario</t>
  </si>
  <si>
    <t>Total de coste</t>
  </si>
  <si>
    <t>Diseno Base de Datos</t>
  </si>
  <si>
    <t>Diseno de Procesos</t>
  </si>
  <si>
    <t>Construcccion de Prototipos</t>
  </si>
  <si>
    <t>Desarrollo Esquema</t>
  </si>
  <si>
    <t>Codificacion</t>
  </si>
  <si>
    <t>Revision Prototipo</t>
  </si>
  <si>
    <t>Verificacion Cumplimientos de Rquisitos</t>
  </si>
  <si>
    <t>Deploy to Production</t>
  </si>
  <si>
    <t>Pruebas</t>
  </si>
  <si>
    <t>Total Horas</t>
  </si>
  <si>
    <t>Analisis y Requerimiento</t>
  </si>
  <si>
    <t>Análisis</t>
  </si>
  <si>
    <t>16 h</t>
  </si>
  <si>
    <t>16  h</t>
  </si>
  <si>
    <t>Diseno</t>
  </si>
  <si>
    <t>5 h</t>
  </si>
  <si>
    <t>36 h</t>
  </si>
  <si>
    <t>46  h</t>
  </si>
  <si>
    <t>3 h</t>
  </si>
  <si>
    <t>48 h</t>
  </si>
  <si>
    <t>59  h</t>
  </si>
  <si>
    <t>Instalacion</t>
  </si>
  <si>
    <t>Total</t>
  </si>
  <si>
    <t>En esta Hoja de Trabajo se establecen las estimaciones pora el pryecto Bolsa de Empleo, y a partir de la estimación de los tiempos de construcción de estiman los de las otras fases del desarrollo.</t>
  </si>
  <si>
    <t>Analisis</t>
  </si>
  <si>
    <t>Comprobacion de Funcionamiento</t>
  </si>
  <si>
    <t>DEV Junior (DEVJ)</t>
  </si>
  <si>
    <t>Graphic Designer (GD)</t>
  </si>
  <si>
    <t>Verificacion Cumplimientos de Requisitos</t>
  </si>
  <si>
    <t>129 h</t>
  </si>
  <si>
    <t xml:space="preserve"> Dias</t>
  </si>
  <si>
    <t>ANL</t>
  </si>
  <si>
    <t>DEVJ</t>
  </si>
  <si>
    <t>HxD</t>
  </si>
  <si>
    <t>Costo Personal</t>
  </si>
  <si>
    <t>Cantidad Personal</t>
  </si>
  <si>
    <t>Analista (ANL)</t>
  </si>
  <si>
    <t>Monto previsto                                                                            (servidores)</t>
  </si>
  <si>
    <t>Monto previsto
(Licencias)</t>
  </si>
  <si>
    <t>Monto previsto
(Mano de Obra)</t>
  </si>
  <si>
    <t xml:space="preserve"> ANL </t>
  </si>
  <si>
    <t>DEV</t>
  </si>
  <si>
    <t>Total
(Sumatoria de montos)</t>
  </si>
  <si>
    <r>
      <t xml:space="preserve">                     </t>
    </r>
    <r>
      <rPr>
        <sz val="48"/>
        <color rgb="FF00B0F0"/>
        <rFont val="Cambria"/>
        <family val="1"/>
      </rPr>
      <t xml:space="preserve">        Itinerario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</si>
</sst>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4" formatCode="_(&quot;$&quot;* #,##0.00_);_(&quot;$&quot;* \(#,##0.00\);_(&quot;$&quot;* &quot;-&quot;??_);_(@_)"/>
    <numFmt numFmtId="43" formatCode="_(* #,##0.00_);_(* \(#,##0.00\);_(* &quot;-&quot;??_);_(@_)"/>
    <numFmt numFmtId="164" formatCode="#,##0.00\ &quot;€&quot;;[Red]\-#,##0.00\ &quot;€&quot;"/>
    <numFmt numFmtId="165" formatCode="_-* #,##0\ &quot;€&quot;_-;\-* #,##0\ &quot;€&quot;_-;_-* &quot;-&quot;\ &quot;€&quot;_-;_-@_-"/>
    <numFmt numFmtId="166" formatCode="_-* #,##0.00\ &quot;€&quot;_-;\-* #,##0.00\ &quot;€&quot;_-;_-* &quot;-&quot;??\ &quot;€&quot;_-;_-@_-"/>
    <numFmt numFmtId="167" formatCode="[&lt;=9999999]###\-####;\(###\)\ ###\-####"/>
    <numFmt numFmtId="168" formatCode="#,##0.00\ &quot;€&quot;"/>
    <numFmt numFmtId="169" formatCode="&quot;$&quot;#,##0.00;[Red]&quot;$&quot;#,##0.00"/>
    <numFmt numFmtId="170" formatCode="0.0"/>
    <numFmt numFmtId="171" formatCode="#,##0;[Red]#,##0"/>
  </numFmts>
  <fonts count="47">
    <font>
      <sz val="10"/>
      <color theme="1" tint="0.24994659260841701"/>
      <name val="Lucida Sans"/>
      <family val="2"/>
      <scheme val="minor"/>
    </font>
    <font>
      <sz val="11"/>
      <color theme="1"/>
      <name val="Lucida Sans"/>
      <family val="2"/>
      <scheme val="minor"/>
    </font>
    <font>
      <sz val="11"/>
      <color theme="1"/>
      <name val="Lucida Sans"/>
      <family val="2"/>
      <scheme val="minor"/>
    </font>
    <font>
      <sz val="10"/>
      <color theme="1" tint="0.24994659260841701"/>
      <name val="Rockwell"/>
      <family val="2"/>
      <scheme val="major"/>
    </font>
    <font>
      <b/>
      <sz val="10"/>
      <color theme="1" tint="0.24994659260841701"/>
      <name val="Rockwell"/>
      <family val="2"/>
      <scheme val="major"/>
    </font>
    <font>
      <sz val="22"/>
      <color theme="3" tint="0.24994659260841701"/>
      <name val="Rockwell"/>
      <family val="2"/>
      <scheme val="major"/>
    </font>
    <font>
      <sz val="11"/>
      <color theme="0"/>
      <name val="Lucida Sans"/>
      <family val="2"/>
      <scheme val="minor"/>
    </font>
    <font>
      <sz val="10"/>
      <color theme="0"/>
      <name val="Lucida Sans"/>
      <family val="2"/>
      <scheme val="minor"/>
    </font>
    <font>
      <sz val="12"/>
      <name val="Lucida Sans"/>
      <family val="2"/>
      <charset val="238"/>
      <scheme val="minor"/>
    </font>
    <font>
      <sz val="11"/>
      <color theme="4" tint="-0.499984740745262"/>
      <name val="Lucida Sans"/>
      <family val="2"/>
      <scheme val="minor"/>
    </font>
    <font>
      <sz val="14"/>
      <color theme="0"/>
      <name val="Rockwell"/>
      <family val="1"/>
      <scheme val="major"/>
    </font>
    <font>
      <b/>
      <sz val="12"/>
      <name val="Lucida Sans"/>
      <family val="2"/>
      <charset val="238"/>
      <scheme val="minor"/>
    </font>
    <font>
      <sz val="12"/>
      <color theme="1" tint="0.24994659260841701"/>
      <name val="Lucida Sans"/>
      <family val="2"/>
      <scheme val="minor"/>
    </font>
    <font>
      <sz val="12"/>
      <color theme="1" tint="0.24994659260841701"/>
      <name val="Rockwell"/>
      <family val="1"/>
      <scheme val="major"/>
    </font>
    <font>
      <b/>
      <sz val="12"/>
      <color theme="1" tint="0.24994659260841701"/>
      <name val="Lucida Sans"/>
      <family val="2"/>
      <charset val="238"/>
      <scheme val="minor"/>
    </font>
    <font>
      <sz val="10"/>
      <color theme="1" tint="0.24994659260841701"/>
      <name val="Lucida Sans"/>
      <family val="2"/>
      <scheme val="minor"/>
    </font>
    <font>
      <sz val="18"/>
      <color theme="3"/>
      <name val="Rockwell"/>
      <family val="2"/>
      <scheme val="major"/>
    </font>
    <font>
      <b/>
      <sz val="11"/>
      <color theme="3"/>
      <name val="Lucida Sans"/>
      <family val="2"/>
      <scheme val="minor"/>
    </font>
    <font>
      <sz val="11"/>
      <color rgb="FF006100"/>
      <name val="Lucida Sans"/>
      <family val="2"/>
      <scheme val="minor"/>
    </font>
    <font>
      <sz val="11"/>
      <color rgb="FF9C0006"/>
      <name val="Lucida Sans"/>
      <family val="2"/>
      <scheme val="minor"/>
    </font>
    <font>
      <sz val="11"/>
      <color rgb="FF9C5700"/>
      <name val="Lucida Sans"/>
      <family val="2"/>
      <scheme val="minor"/>
    </font>
    <font>
      <sz val="11"/>
      <color rgb="FF3F3F76"/>
      <name val="Lucida Sans"/>
      <family val="2"/>
      <scheme val="minor"/>
    </font>
    <font>
      <b/>
      <sz val="11"/>
      <color rgb="FF3F3F3F"/>
      <name val="Lucida Sans"/>
      <family val="2"/>
      <scheme val="minor"/>
    </font>
    <font>
      <b/>
      <sz val="11"/>
      <color rgb="FFFA7D00"/>
      <name val="Lucida Sans"/>
      <family val="2"/>
      <scheme val="minor"/>
    </font>
    <font>
      <sz val="11"/>
      <color rgb="FFFA7D00"/>
      <name val="Lucida Sans"/>
      <family val="2"/>
      <scheme val="minor"/>
    </font>
    <font>
      <b/>
      <sz val="11"/>
      <color theme="0"/>
      <name val="Lucida Sans"/>
      <family val="2"/>
      <scheme val="minor"/>
    </font>
    <font>
      <sz val="11"/>
      <color rgb="FFFF0000"/>
      <name val="Lucida Sans"/>
      <family val="2"/>
      <scheme val="minor"/>
    </font>
    <font>
      <i/>
      <sz val="11"/>
      <color rgb="FF7F7F7F"/>
      <name val="Lucida Sans"/>
      <family val="2"/>
      <scheme val="minor"/>
    </font>
    <font>
      <b/>
      <sz val="11"/>
      <color theme="1"/>
      <name val="Lucida Sans"/>
      <family val="2"/>
      <scheme val="minor"/>
    </font>
    <font>
      <b/>
      <sz val="36"/>
      <color theme="5" tint="-0.499984740745262"/>
      <name val="Bahnschrift"/>
      <family val="2"/>
    </font>
    <font>
      <sz val="10"/>
      <name val="Arial"/>
      <family val="2"/>
    </font>
    <font>
      <b/>
      <sz val="10"/>
      <name val="Arial"/>
      <family val="2"/>
    </font>
    <font>
      <b/>
      <sz val="12"/>
      <color theme="1" tint="0.24994659260841701"/>
      <name val="Lucida Sans"/>
      <scheme val="minor"/>
    </font>
    <font>
      <sz val="12"/>
      <color theme="1" tint="0.24994659260841701"/>
      <name val="Lucida Sans"/>
      <scheme val="minor"/>
    </font>
    <font>
      <b/>
      <i/>
      <sz val="10"/>
      <name val="Arial"/>
      <family val="2"/>
    </font>
    <font>
      <b/>
      <sz val="14"/>
      <name val="Bahnschrift Condensed"/>
      <family val="2"/>
    </font>
    <font>
      <b/>
      <sz val="16"/>
      <name val="Bahnschrift Condensed"/>
      <family val="2"/>
    </font>
    <font>
      <sz val="11"/>
      <color theme="1" tint="0.24994659260841701"/>
      <name val="Lucida Sans"/>
      <scheme val="minor"/>
    </font>
    <font>
      <sz val="10"/>
      <color theme="1" tint="0.24994659260841701"/>
      <name val="Arial"/>
      <family val="2"/>
    </font>
    <font>
      <b/>
      <i/>
      <sz val="10"/>
      <color theme="1" tint="0.24994659260841701"/>
      <name val="Lucida Sans"/>
      <scheme val="minor"/>
    </font>
    <font>
      <sz val="9"/>
      <color theme="1" tint="0.24994659260841701"/>
      <name val="Lucida Sans"/>
      <scheme val="minor"/>
    </font>
    <font>
      <sz val="11"/>
      <color theme="1" tint="0.24994659260841701"/>
      <name val="Rockwell"/>
      <family val="1"/>
      <scheme val="major"/>
    </font>
    <font>
      <b/>
      <sz val="12"/>
      <color theme="1" tint="0.24994659260841701"/>
      <name val="Rockwell"/>
      <scheme val="major"/>
    </font>
    <font>
      <sz val="11"/>
      <name val="Lucida Sans"/>
      <family val="2"/>
      <charset val="238"/>
      <scheme val="minor"/>
    </font>
    <font>
      <sz val="48"/>
      <color theme="8" tint="0.39997558519241921"/>
      <name val="Cambria"/>
      <family val="1"/>
    </font>
    <font>
      <sz val="11"/>
      <color theme="0"/>
      <name val="Rockwell"/>
      <scheme val="major"/>
    </font>
    <font>
      <sz val="48"/>
      <color rgb="FF00B0F0"/>
      <name val="Cambria"/>
      <family val="1"/>
    </font>
  </fonts>
  <fills count="46">
    <fill>
      <patternFill patternType="none"/>
    </fill>
    <fill>
      <patternFill patternType="gray125"/>
    </fill>
    <fill>
      <patternFill patternType="solid">
        <fgColor theme="6" tint="0.79998168889431442"/>
        <bgColor indexed="64"/>
      </patternFill>
    </fill>
    <fill>
      <patternFill patternType="solid">
        <fgColor theme="4"/>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0"/>
        <bgColor indexed="64"/>
      </patternFill>
    </fill>
    <fill>
      <patternFill patternType="solid">
        <fgColor indexed="47"/>
        <bgColor indexed="64"/>
      </patternFill>
    </fill>
    <fill>
      <patternFill patternType="solid">
        <fgColor rgb="FFC6F3FE"/>
        <bgColor indexed="64"/>
      </patternFill>
    </fill>
    <fill>
      <patternFill patternType="solid">
        <fgColor rgb="FFC2DCC0"/>
        <bgColor indexed="64"/>
      </patternFill>
    </fill>
    <fill>
      <patternFill patternType="solid">
        <fgColor theme="8" tint="0.79998168889431442"/>
        <bgColor indexed="64"/>
      </patternFill>
    </fill>
    <fill>
      <patternFill patternType="solid">
        <fgColor rgb="FFEAAACA"/>
        <bgColor indexed="64"/>
      </patternFill>
    </fill>
  </fills>
  <borders count="30">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theme="0"/>
      </left>
      <right/>
      <top/>
      <bottom/>
      <diagonal/>
    </border>
    <border>
      <left/>
      <right style="thin">
        <color theme="0"/>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theme="0"/>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theme="0"/>
      </bottom>
      <diagonal/>
    </border>
    <border>
      <left style="thin">
        <color indexed="64"/>
      </left>
      <right/>
      <top/>
      <bottom/>
      <diagonal/>
    </border>
    <border>
      <left/>
      <right style="thin">
        <color indexed="64"/>
      </right>
      <top style="thin">
        <color indexed="64"/>
      </top>
      <bottom/>
      <diagonal/>
    </border>
  </borders>
  <cellStyleXfs count="51">
    <xf numFmtId="0" fontId="0" fillId="0" borderId="0"/>
    <xf numFmtId="0" fontId="5" fillId="0" borderId="1" applyNumberFormat="0" applyFill="0" applyAlignment="0" applyProtection="0"/>
    <xf numFmtId="0" fontId="3" fillId="0" borderId="2" applyNumberFormat="0" applyFill="0" applyBorder="0" applyAlignment="0" applyProtection="0"/>
    <xf numFmtId="0" fontId="4" fillId="0" borderId="3" applyNumberFormat="0" applyFill="0" applyBorder="0" applyAlignment="0" applyProtection="0"/>
    <xf numFmtId="167" fontId="9" fillId="0" borderId="0" applyFont="0" applyFill="0" applyBorder="0" applyAlignment="0" applyProtection="0"/>
    <xf numFmtId="14" fontId="9" fillId="0" borderId="0" applyFont="0" applyFill="0" applyBorder="0" applyAlignment="0" applyProtection="0"/>
    <xf numFmtId="43" fontId="15" fillId="0" borderId="0" applyFont="0" applyFill="0" applyBorder="0" applyAlignment="0" applyProtection="0"/>
    <xf numFmtId="41" fontId="15" fillId="0" borderId="0" applyFont="0" applyFill="0" applyBorder="0" applyAlignment="0" applyProtection="0"/>
    <xf numFmtId="166" fontId="15" fillId="0" borderId="0" applyFont="0" applyFill="0" applyBorder="0" applyAlignment="0" applyProtection="0"/>
    <xf numFmtId="165" fontId="15" fillId="0" borderId="0" applyFont="0" applyFill="0" applyBorder="0" applyAlignment="0" applyProtection="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8" borderId="0" applyNumberFormat="0" applyBorder="0" applyAlignment="0" applyProtection="0"/>
    <xf numFmtId="0" fontId="19" fillId="9" borderId="0" applyNumberFormat="0" applyBorder="0" applyAlignment="0" applyProtection="0"/>
    <xf numFmtId="0" fontId="20" fillId="10" borderId="0" applyNumberFormat="0" applyBorder="0" applyAlignment="0" applyProtection="0"/>
    <xf numFmtId="0" fontId="21" fillId="11" borderId="7" applyNumberFormat="0" applyAlignment="0" applyProtection="0"/>
    <xf numFmtId="0" fontId="22" fillId="12" borderId="8" applyNumberFormat="0" applyAlignment="0" applyProtection="0"/>
    <xf numFmtId="0" fontId="23" fillId="12" borderId="7" applyNumberFormat="0" applyAlignment="0" applyProtection="0"/>
    <xf numFmtId="0" fontId="24" fillId="0" borderId="9" applyNumberFormat="0" applyFill="0" applyAlignment="0" applyProtection="0"/>
    <xf numFmtId="0" fontId="25" fillId="13" borderId="10" applyNumberFormat="0" applyAlignment="0" applyProtection="0"/>
    <xf numFmtId="0" fontId="26" fillId="0" borderId="0" applyNumberFormat="0" applyFill="0" applyBorder="0" applyAlignment="0" applyProtection="0"/>
    <xf numFmtId="0" fontId="15" fillId="14" borderId="11" applyNumberFormat="0" applyFont="0" applyAlignment="0" applyProtection="0"/>
    <xf numFmtId="0" fontId="27" fillId="0" borderId="0" applyNumberFormat="0" applyFill="0" applyBorder="0" applyAlignment="0" applyProtection="0"/>
    <xf numFmtId="0" fontId="28" fillId="0" borderId="12" applyNumberFormat="0" applyFill="0" applyAlignment="0" applyProtection="0"/>
    <xf numFmtId="0" fontId="6"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6"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6"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30" fillId="0" borderId="0"/>
    <xf numFmtId="9" fontId="30" fillId="0" borderId="0" applyFont="0" applyFill="0" applyBorder="0" applyAlignment="0" applyProtection="0"/>
  </cellStyleXfs>
  <cellXfs count="104">
    <xf numFmtId="0" fontId="0" fillId="0" borderId="0" xfId="0"/>
    <xf numFmtId="0" fontId="2" fillId="0" borderId="0" xfId="0" applyFont="1"/>
    <xf numFmtId="0" fontId="3" fillId="0" borderId="0" xfId="0" applyFont="1"/>
    <xf numFmtId="0" fontId="6" fillId="0" borderId="0" xfId="0" applyFont="1"/>
    <xf numFmtId="0" fontId="7" fillId="0" borderId="0" xfId="0" applyFont="1"/>
    <xf numFmtId="0" fontId="3" fillId="0" borderId="0" xfId="2" applyBorder="1" applyAlignment="1">
      <alignment vertical="center" wrapText="1"/>
    </xf>
    <xf numFmtId="0" fontId="3" fillId="0" borderId="0" xfId="2" applyBorder="1" applyAlignment="1">
      <alignment vertical="center"/>
    </xf>
    <xf numFmtId="0" fontId="3" fillId="0" borderId="0" xfId="2" applyBorder="1" applyAlignment="1">
      <alignment horizontal="left" vertical="center"/>
    </xf>
    <xf numFmtId="0" fontId="8" fillId="2" borderId="4" xfId="2" applyFont="1" applyFill="1" applyBorder="1" applyAlignment="1">
      <alignment vertical="center"/>
    </xf>
    <xf numFmtId="0" fontId="12" fillId="0" borderId="0" xfId="0" applyFont="1" applyAlignment="1">
      <alignment vertical="center"/>
    </xf>
    <xf numFmtId="0" fontId="13" fillId="0" borderId="0" xfId="0" applyFont="1" applyAlignment="1">
      <alignment vertical="center"/>
    </xf>
    <xf numFmtId="0" fontId="2" fillId="3" borderId="0" xfId="0" applyFont="1" applyFill="1"/>
    <xf numFmtId="0" fontId="5" fillId="3" borderId="0" xfId="1" applyFill="1" applyBorder="1"/>
    <xf numFmtId="0" fontId="12" fillId="0" borderId="0" xfId="0" applyFont="1"/>
    <xf numFmtId="0" fontId="14" fillId="0" borderId="0" xfId="0" applyFont="1" applyAlignment="1">
      <alignment vertical="center"/>
    </xf>
    <xf numFmtId="0" fontId="6" fillId="0" borderId="0" xfId="0" applyFont="1" applyAlignment="1">
      <alignment wrapText="1"/>
    </xf>
    <xf numFmtId="168" fontId="12" fillId="0" borderId="0" xfId="0" applyNumberFormat="1" applyFont="1" applyAlignment="1">
      <alignment vertical="center"/>
    </xf>
    <xf numFmtId="0" fontId="10" fillId="4" borderId="4" xfId="3" applyFont="1" applyFill="1" applyBorder="1" applyAlignment="1">
      <alignment vertical="center"/>
    </xf>
    <xf numFmtId="0" fontId="10" fillId="4" borderId="6" xfId="3" applyFont="1" applyFill="1" applyBorder="1" applyAlignment="1">
      <alignment vertical="center"/>
    </xf>
    <xf numFmtId="0" fontId="29" fillId="3" borderId="0" xfId="1" applyFont="1" applyFill="1" applyBorder="1" applyAlignment="1">
      <alignment vertical="center"/>
    </xf>
    <xf numFmtId="44" fontId="11" fillId="5" borderId="5" xfId="0" applyNumberFormat="1" applyFont="1" applyFill="1" applyBorder="1" applyAlignment="1">
      <alignment vertical="center"/>
    </xf>
    <xf numFmtId="0" fontId="32" fillId="0" borderId="0" xfId="0" applyFont="1" applyAlignment="1">
      <alignment vertical="center"/>
    </xf>
    <xf numFmtId="0" fontId="30" fillId="0" borderId="0" xfId="49"/>
    <xf numFmtId="0" fontId="31" fillId="42" borderId="18" xfId="49" applyFont="1" applyFill="1" applyBorder="1" applyAlignment="1">
      <alignment horizontal="left"/>
    </xf>
    <xf numFmtId="0" fontId="30" fillId="43" borderId="18" xfId="49" applyFont="1" applyFill="1" applyBorder="1" applyAlignment="1"/>
    <xf numFmtId="0" fontId="30" fillId="42" borderId="18" xfId="49" applyFill="1" applyBorder="1" applyAlignment="1"/>
    <xf numFmtId="9" fontId="34" fillId="44" borderId="18" xfId="50" applyFont="1" applyFill="1" applyBorder="1" applyAlignment="1">
      <alignment horizontal="right"/>
    </xf>
    <xf numFmtId="170" fontId="30" fillId="42" borderId="18" xfId="49" applyNumberFormat="1" applyFill="1" applyBorder="1" applyAlignment="1">
      <alignment horizontal="right"/>
    </xf>
    <xf numFmtId="170" fontId="30" fillId="45" borderId="18" xfId="49" applyNumberFormat="1" applyFont="1" applyFill="1" applyBorder="1" applyAlignment="1">
      <alignment horizontal="right"/>
    </xf>
    <xf numFmtId="0" fontId="30" fillId="45" borderId="18" xfId="49" applyFont="1" applyFill="1" applyBorder="1" applyAlignment="1"/>
    <xf numFmtId="0" fontId="31" fillId="42" borderId="18" xfId="49" applyFont="1" applyFill="1" applyBorder="1"/>
    <xf numFmtId="0" fontId="31" fillId="42" borderId="18" xfId="49" applyFont="1" applyFill="1" applyBorder="1" applyAlignment="1">
      <alignment horizontal="right"/>
    </xf>
    <xf numFmtId="0" fontId="30" fillId="0" borderId="0" xfId="49" applyAlignment="1">
      <alignment horizontal="right"/>
    </xf>
    <xf numFmtId="169" fontId="33" fillId="0" borderId="0" xfId="0" applyNumberFormat="1" applyFont="1" applyAlignment="1">
      <alignment vertical="center"/>
    </xf>
    <xf numFmtId="0" fontId="35" fillId="0" borderId="0" xfId="49" applyFont="1" applyFill="1" applyAlignment="1">
      <alignment vertical="center"/>
    </xf>
    <xf numFmtId="0" fontId="36" fillId="0" borderId="0" xfId="49" applyFont="1"/>
    <xf numFmtId="0" fontId="36" fillId="0" borderId="0" xfId="49" applyFont="1" applyFill="1" applyAlignment="1">
      <alignment vertical="center"/>
    </xf>
    <xf numFmtId="0" fontId="38" fillId="0" borderId="0" xfId="49" applyFont="1" applyFill="1" applyAlignment="1">
      <alignment horizontal="right"/>
    </xf>
    <xf numFmtId="171" fontId="37" fillId="0" borderId="0" xfId="0" applyNumberFormat="1" applyFont="1" applyAlignment="1">
      <alignment vertical="center"/>
    </xf>
    <xf numFmtId="0" fontId="30" fillId="0" borderId="0" xfId="49" applyFont="1" applyFill="1" applyAlignment="1">
      <alignment horizontal="right" vertical="center"/>
    </xf>
    <xf numFmtId="0" fontId="30" fillId="0" borderId="0" xfId="49" applyFont="1" applyAlignment="1">
      <alignment horizontal="right"/>
    </xf>
    <xf numFmtId="49" fontId="33" fillId="0" borderId="0" xfId="0" applyNumberFormat="1" applyFont="1" applyAlignment="1">
      <alignment vertical="center"/>
    </xf>
    <xf numFmtId="0" fontId="33" fillId="0" borderId="0" xfId="0" applyFont="1"/>
    <xf numFmtId="49" fontId="39" fillId="0" borderId="0" xfId="0" applyNumberFormat="1" applyFont="1" applyAlignment="1">
      <alignment horizontal="right" vertical="center"/>
    </xf>
    <xf numFmtId="49" fontId="40" fillId="0" borderId="0" xfId="0" applyNumberFormat="1" applyFont="1" applyAlignment="1">
      <alignment horizontal="right" vertical="center"/>
    </xf>
    <xf numFmtId="49" fontId="0" fillId="0" borderId="0" xfId="0" applyNumberFormat="1" applyFont="1" applyAlignment="1">
      <alignment horizontal="right" vertical="center"/>
    </xf>
    <xf numFmtId="49" fontId="33" fillId="0" borderId="0" xfId="0" applyNumberFormat="1" applyFont="1" applyAlignment="1">
      <alignment horizontal="right" vertical="center"/>
    </xf>
    <xf numFmtId="49" fontId="38" fillId="0" borderId="0" xfId="0" applyNumberFormat="1" applyFont="1" applyAlignment="1">
      <alignment horizontal="right" vertical="center"/>
    </xf>
    <xf numFmtId="49" fontId="12" fillId="0" borderId="0" xfId="0" applyNumberFormat="1" applyFont="1" applyAlignment="1">
      <alignment horizontal="right" vertical="center"/>
    </xf>
    <xf numFmtId="0" fontId="30" fillId="0" borderId="0" xfId="49" applyAlignment="1">
      <alignment horizontal="center"/>
    </xf>
    <xf numFmtId="0" fontId="30" fillId="0" borderId="18" xfId="49" applyFont="1" applyBorder="1" applyAlignment="1">
      <alignment vertical="top" wrapText="1"/>
    </xf>
    <xf numFmtId="0" fontId="30" fillId="0" borderId="18" xfId="49" applyBorder="1" applyAlignment="1">
      <alignment vertical="top" wrapText="1"/>
    </xf>
    <xf numFmtId="0" fontId="8" fillId="6" borderId="5" xfId="2" applyFont="1" applyFill="1" applyBorder="1" applyAlignment="1">
      <alignment horizontal="left" vertical="center" wrapText="1" indent="1"/>
    </xf>
    <xf numFmtId="169" fontId="11" fillId="7" borderId="5" xfId="0" applyNumberFormat="1" applyFont="1" applyFill="1" applyBorder="1" applyAlignment="1">
      <alignment horizontal="right" vertical="center" indent="1"/>
    </xf>
    <xf numFmtId="0" fontId="0" fillId="0" borderId="0" xfId="0" applyAlignment="1">
      <alignment horizontal="center"/>
    </xf>
    <xf numFmtId="0" fontId="12" fillId="0" borderId="0" xfId="0" applyFont="1" applyAlignment="1">
      <alignment horizontal="center"/>
    </xf>
    <xf numFmtId="0" fontId="8" fillId="40" borderId="5" xfId="2" applyFont="1" applyFill="1" applyBorder="1" applyAlignment="1">
      <alignment horizontal="left" vertical="center" wrapText="1" indent="1"/>
    </xf>
    <xf numFmtId="164" fontId="11" fillId="40" borderId="5" xfId="0" applyNumberFormat="1" applyFont="1" applyFill="1" applyBorder="1" applyAlignment="1">
      <alignment horizontal="right" vertical="center" indent="1"/>
    </xf>
    <xf numFmtId="0" fontId="8" fillId="6" borderId="13" xfId="2" applyFont="1" applyFill="1" applyBorder="1" applyAlignment="1">
      <alignment horizontal="left" vertical="center" wrapText="1" indent="1"/>
    </xf>
    <xf numFmtId="0" fontId="8" fillId="6" borderId="6" xfId="2" applyFont="1" applyFill="1" applyBorder="1" applyAlignment="1">
      <alignment horizontal="left" vertical="center" wrapText="1" indent="1"/>
    </xf>
    <xf numFmtId="0" fontId="8" fillId="6" borderId="14" xfId="2" applyFont="1" applyFill="1" applyBorder="1" applyAlignment="1">
      <alignment horizontal="left" vertical="center" wrapText="1" indent="1"/>
    </xf>
    <xf numFmtId="0" fontId="8" fillId="6" borderId="20" xfId="2" applyFont="1" applyFill="1" applyBorder="1" applyAlignment="1">
      <alignment horizontal="left" vertical="center" wrapText="1" indent="1"/>
    </xf>
    <xf numFmtId="0" fontId="8" fillId="6" borderId="0" xfId="2" applyFont="1" applyFill="1" applyBorder="1" applyAlignment="1">
      <alignment horizontal="left" vertical="center" wrapText="1" indent="1"/>
    </xf>
    <xf numFmtId="0" fontId="8" fillId="6" borderId="21" xfId="2" applyFont="1" applyFill="1" applyBorder="1" applyAlignment="1">
      <alignment horizontal="left" vertical="center" wrapText="1" indent="1"/>
    </xf>
    <xf numFmtId="0" fontId="8" fillId="6" borderId="15" xfId="2" applyFont="1" applyFill="1" applyBorder="1" applyAlignment="1">
      <alignment horizontal="left" vertical="center" wrapText="1" indent="1"/>
    </xf>
    <xf numFmtId="0" fontId="8" fillId="6" borderId="16" xfId="2" applyFont="1" applyFill="1" applyBorder="1" applyAlignment="1">
      <alignment horizontal="left" vertical="center" wrapText="1" indent="1"/>
    </xf>
    <xf numFmtId="0" fontId="8" fillId="6" borderId="17" xfId="2" applyFont="1" applyFill="1" applyBorder="1" applyAlignment="1">
      <alignment horizontal="left" vertical="center" wrapText="1" indent="1"/>
    </xf>
    <xf numFmtId="171" fontId="37" fillId="0" borderId="0" xfId="0" applyNumberFormat="1" applyFont="1" applyAlignment="1">
      <alignment horizontal="center" vertical="center"/>
    </xf>
    <xf numFmtId="0" fontId="41" fillId="0" borderId="0" xfId="0" applyFont="1" applyAlignment="1">
      <alignment vertical="center"/>
    </xf>
    <xf numFmtId="0" fontId="42" fillId="0" borderId="0" xfId="0" applyFont="1" applyAlignment="1">
      <alignment vertical="center"/>
    </xf>
    <xf numFmtId="0" fontId="40" fillId="0" borderId="0" xfId="0" applyNumberFormat="1" applyFont="1" applyAlignment="1">
      <alignment horizontal="right" vertical="center"/>
    </xf>
    <xf numFmtId="0" fontId="0" fillId="0" borderId="0" xfId="0" applyNumberFormat="1" applyFont="1" applyAlignment="1">
      <alignment horizontal="right" vertical="center"/>
    </xf>
    <xf numFmtId="169" fontId="33" fillId="0" borderId="0" xfId="0" applyNumberFormat="1" applyFont="1" applyAlignment="1">
      <alignment horizontal="center" vertical="center"/>
    </xf>
    <xf numFmtId="0" fontId="43" fillId="2" borderId="4" xfId="2" applyFont="1" applyFill="1" applyBorder="1" applyAlignment="1">
      <alignment vertical="center"/>
    </xf>
    <xf numFmtId="44" fontId="43" fillId="2" borderId="5" xfId="0" applyNumberFormat="1" applyFont="1" applyFill="1" applyBorder="1" applyAlignment="1">
      <alignment vertical="center"/>
    </xf>
    <xf numFmtId="0" fontId="31" fillId="42" borderId="22" xfId="49" applyFont="1" applyFill="1" applyBorder="1" applyAlignment="1">
      <alignment horizontal="left"/>
    </xf>
    <xf numFmtId="0" fontId="30" fillId="43" borderId="22" xfId="49" applyFont="1" applyFill="1" applyBorder="1" applyAlignment="1"/>
    <xf numFmtId="0" fontId="30" fillId="42" borderId="22" xfId="49" applyFill="1" applyBorder="1" applyAlignment="1"/>
    <xf numFmtId="9" fontId="34" fillId="44" borderId="22" xfId="50" applyFont="1" applyFill="1" applyBorder="1" applyAlignment="1">
      <alignment horizontal="right"/>
    </xf>
    <xf numFmtId="0" fontId="30" fillId="0" borderId="0" xfId="49" applyBorder="1"/>
    <xf numFmtId="0" fontId="31" fillId="0" borderId="22" xfId="49" applyFont="1" applyBorder="1" applyAlignment="1">
      <alignment horizontal="left"/>
    </xf>
    <xf numFmtId="0" fontId="30" fillId="41" borderId="22" xfId="49" applyFill="1" applyBorder="1" applyAlignment="1">
      <alignment textRotation="45" wrapText="1"/>
    </xf>
    <xf numFmtId="0" fontId="30" fillId="39" borderId="22" xfId="49" applyFont="1" applyFill="1" applyBorder="1" applyAlignment="1">
      <alignment textRotation="45" wrapText="1"/>
    </xf>
    <xf numFmtId="0" fontId="30" fillId="39" borderId="22" xfId="49" applyFill="1" applyBorder="1" applyAlignment="1">
      <alignment textRotation="45" wrapText="1"/>
    </xf>
    <xf numFmtId="0" fontId="30" fillId="39" borderId="24" xfId="49" applyFill="1" applyBorder="1" applyAlignment="1">
      <alignment textRotation="45" wrapText="1"/>
    </xf>
    <xf numFmtId="0" fontId="30" fillId="39" borderId="25" xfId="49" applyFont="1" applyFill="1" applyBorder="1" applyAlignment="1">
      <alignment textRotation="45" wrapText="1"/>
    </xf>
    <xf numFmtId="0" fontId="30" fillId="40" borderId="22" xfId="49" applyFont="1" applyFill="1" applyBorder="1" applyAlignment="1">
      <alignment textRotation="45" wrapText="1"/>
    </xf>
    <xf numFmtId="0" fontId="31" fillId="41" borderId="26" xfId="49" applyFont="1" applyFill="1" applyBorder="1" applyAlignment="1">
      <alignment textRotation="45" wrapText="1"/>
    </xf>
    <xf numFmtId="0" fontId="30" fillId="0" borderId="27" xfId="49" applyBorder="1" applyAlignment="1">
      <alignment horizontal="center" vertical="center"/>
    </xf>
    <xf numFmtId="0" fontId="44" fillId="0" borderId="27" xfId="49" applyFont="1" applyBorder="1" applyAlignment="1">
      <alignment horizontal="center" vertical="center"/>
    </xf>
    <xf numFmtId="0" fontId="30" fillId="0" borderId="0" xfId="49" applyFont="1"/>
    <xf numFmtId="0" fontId="30" fillId="0" borderId="28" xfId="49" applyFont="1" applyBorder="1"/>
    <xf numFmtId="0" fontId="30" fillId="0" borderId="0" xfId="49"/>
    <xf numFmtId="0" fontId="30" fillId="0" borderId="19" xfId="49" applyBorder="1"/>
    <xf numFmtId="0" fontId="30" fillId="0" borderId="23" xfId="49" applyBorder="1"/>
    <xf numFmtId="0" fontId="30" fillId="0" borderId="29" xfId="49" applyBorder="1"/>
    <xf numFmtId="0" fontId="30" fillId="0" borderId="25" xfId="49" applyBorder="1"/>
    <xf numFmtId="0" fontId="10" fillId="40" borderId="4" xfId="3" applyFont="1" applyFill="1" applyBorder="1" applyAlignment="1">
      <alignment vertical="center"/>
    </xf>
    <xf numFmtId="0" fontId="43" fillId="40" borderId="4" xfId="2" applyFont="1" applyFill="1" applyBorder="1" applyAlignment="1">
      <alignment vertical="center"/>
    </xf>
    <xf numFmtId="44" fontId="43" fillId="40" borderId="5" xfId="0" applyNumberFormat="1" applyFont="1" applyFill="1" applyBorder="1" applyAlignment="1">
      <alignment vertical="center"/>
    </xf>
    <xf numFmtId="0" fontId="8" fillId="40" borderId="4" xfId="2" applyFont="1" applyFill="1" applyBorder="1" applyAlignment="1">
      <alignment vertical="center"/>
    </xf>
    <xf numFmtId="44" fontId="11" fillId="40" borderId="5" xfId="0" applyNumberFormat="1" applyFont="1" applyFill="1" applyBorder="1" applyAlignment="1">
      <alignment vertical="center"/>
    </xf>
    <xf numFmtId="0" fontId="10" fillId="40" borderId="6" xfId="3" applyFont="1" applyFill="1" applyBorder="1" applyAlignment="1">
      <alignment vertical="center"/>
    </xf>
    <xf numFmtId="0" fontId="45" fillId="0" borderId="0" xfId="0" applyFont="1" applyAlignment="1">
      <alignment vertical="center"/>
    </xf>
  </cellXfs>
  <cellStyles count="51">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1"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Fecha" xfId="5"/>
    <cellStyle name="Incorrecto" xfId="14" builtinId="27" customBuiltin="1"/>
    <cellStyle name="Millares" xfId="6" builtinId="3" customBuiltin="1"/>
    <cellStyle name="Millares [0]" xfId="7" builtinId="6" customBuiltin="1"/>
    <cellStyle name="Moneda" xfId="8" builtinId="4" customBuiltin="1"/>
    <cellStyle name="Moneda [0]" xfId="9" builtinId="7" customBuiltin="1"/>
    <cellStyle name="Neutral" xfId="15" builtinId="28" customBuiltin="1"/>
    <cellStyle name="Normal" xfId="0" builtinId="0" customBuiltin="1"/>
    <cellStyle name="Normal 2" xfId="49"/>
    <cellStyle name="Notas" xfId="22" builtinId="10" customBuiltin="1"/>
    <cellStyle name="Porcentaje" xfId="10" builtinId="5" customBuiltin="1"/>
    <cellStyle name="Porcentaje 2" xfId="50"/>
    <cellStyle name="Salida" xfId="17" builtinId="21" customBuiltin="1"/>
    <cellStyle name="Teléfono" xfId="4"/>
    <cellStyle name="Texto de advertencia" xfId="21" builtinId="11" customBuiltin="1"/>
    <cellStyle name="Texto explicativo" xfId="23" builtinId="53" customBuiltin="1"/>
    <cellStyle name="Título" xfId="11" builtinId="15" customBuiltin="1"/>
    <cellStyle name="Título 2" xfId="2" builtinId="17" customBuiltin="1"/>
    <cellStyle name="Título 3" xfId="3" builtinId="18" customBuiltin="1"/>
    <cellStyle name="Total" xfId="24" builtinId="25" customBuiltin="1"/>
  </cellStyles>
  <dxfs count="31">
    <dxf>
      <font>
        <b val="0"/>
        <i val="0"/>
        <strike val="0"/>
        <condense val="0"/>
        <extend val="0"/>
        <outline val="0"/>
        <shadow val="0"/>
        <u val="none"/>
        <vertAlign val="baseline"/>
        <sz val="12"/>
        <color theme="1" tint="0.24994659260841701"/>
        <name val="Lucida Sans"/>
        <scheme val="minor"/>
      </font>
      <numFmt numFmtId="169" formatCode="&quot;$&quot;#,##0.00;[Red]&quot;$&quot;#,##0.00"/>
      <alignment horizontal="center"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dxf>
    <dxf>
      <font>
        <b val="0"/>
        <i val="0"/>
        <strike val="0"/>
        <condense val="0"/>
        <extend val="0"/>
        <outline val="0"/>
        <shadow val="0"/>
        <u val="none"/>
        <vertAlign val="baseline"/>
        <sz val="12"/>
        <color theme="1" tint="0.24994659260841701"/>
        <name val="Lucida Sans"/>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center"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center"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center"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9" formatCode="&quot;$&quot;#,##0.00;[Red]&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30" formatCode="@"/>
      <alignment horizontal="right" vertical="center" textRotation="0" wrapText="0" indent="0" justifyLastLine="0" shrinkToFit="0" readingOrder="0"/>
    </dxf>
    <dxf>
      <font>
        <strike val="0"/>
        <outline val="0"/>
        <shadow val="0"/>
        <u val="none"/>
        <vertAlign val="baseline"/>
        <sz val="12"/>
        <color theme="1" tint="0.24994659260841701"/>
        <name val="Lucida Sans"/>
        <scheme val="minor"/>
      </font>
      <numFmt numFmtId="169" formatCode="&quot;$&quot;#,##0.00;[Red]&quot;$&quot;#,##0.00"/>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Lucida Sans"/>
        <scheme val="minor"/>
      </font>
      <numFmt numFmtId="171" formatCode="#,##0;[Red]#,##0"/>
      <alignment horizontal="general" vertical="center" textRotation="0" wrapText="0" indent="0" justifyLastLine="0" shrinkToFit="0" readingOrder="0"/>
    </dxf>
    <dxf>
      <font>
        <strike val="0"/>
        <outline val="0"/>
        <shadow val="0"/>
        <u val="none"/>
        <vertAlign val="baseline"/>
        <sz val="11"/>
        <color theme="1" tint="0.24994659260841701"/>
        <name val="Lucida Sans"/>
        <scheme val="minor"/>
      </font>
      <numFmt numFmtId="171" formatCode="#,##0;[Red]#,##0"/>
      <alignment horizontal="general" vertical="center" textRotation="0" wrapText="0" indent="0" justifyLastLine="0" shrinkToFit="0" readingOrder="0"/>
    </dxf>
    <dxf>
      <font>
        <strike val="0"/>
        <outline val="0"/>
        <shadow val="0"/>
        <u val="none"/>
        <vertAlign val="baseline"/>
        <sz val="11"/>
        <color theme="1" tint="0.24994659260841701"/>
        <name val="Lucida Sans"/>
        <scheme val="minor"/>
      </font>
      <numFmt numFmtId="171" formatCode="#,##0;[Red]#,##0"/>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strike val="0"/>
        <outline val="0"/>
        <shadow val="0"/>
        <u val="none"/>
        <vertAlign val="baseline"/>
        <sz val="12"/>
        <color theme="1" tint="0.24994659260841701"/>
        <name val="Rockwell"/>
        <scheme val="major"/>
      </font>
      <alignment horizontal="general" vertical="center"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Light9" defaultPivotStyle="PivotStyleLight16">
    <tableStyle name="Libreta de direcciones" pivot="0" count="5">
      <tableStyleElement type="wholeTable" dxfId="30"/>
      <tableStyleElement type="headerRow" dxfId="29"/>
      <tableStyleElement type="totalRow" dxfId="28"/>
      <tableStyleElement type="firstRowStripe" dxfId="27"/>
      <tableStyleElement type="secondRowStripe" dxfId="26"/>
    </tableStyle>
    <tableStyle name="Presupuesto personal mensual" pivot="0" count="7">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257175</xdr:colOff>
      <xdr:row>0</xdr:row>
      <xdr:rowOff>1600200</xdr:rowOff>
    </xdr:to>
    <xdr:pic>
      <xdr:nvPicPr>
        <xdr:cNvPr id="5" name="Imagen 4" descr="Caricatura personas hablando reloj temporizador con pila reloj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705100"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636597</xdr:colOff>
      <xdr:row>1</xdr:row>
      <xdr:rowOff>145256</xdr:rowOff>
    </xdr:from>
    <xdr:to>
      <xdr:col>1</xdr:col>
      <xdr:colOff>1391505</xdr:colOff>
      <xdr:row>1</xdr:row>
      <xdr:rowOff>895350</xdr:rowOff>
    </xdr:to>
    <xdr:pic>
      <xdr:nvPicPr>
        <xdr:cNvPr id="2" name="Imagen 1" descr="Elemento decorativo&#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8047" y="326231"/>
          <a:ext cx="754908" cy="75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Alojamiento" displayName="Alojamiento" ref="B15:I32" totalsRowCount="1" headerRowDxfId="18" dataDxfId="17" totalsRowDxfId="16">
  <tableColumns count="8">
    <tableColumn id="1" name="ENTREGABLE" totalsRowLabel="Total" dataDxfId="15" totalsRowDxfId="7" dataCellStyle="Normal 2"/>
    <tableColumn id="2" name="Horas" totalsRowFunction="sum" dataDxfId="14" totalsRowDxfId="6"/>
    <tableColumn id="3" name=" Dias" totalsRowFunction="sum" dataDxfId="13" totalsRowDxfId="5"/>
    <tableColumn id="9" name="HxD" totalsRowFunction="sum" dataDxfId="12" totalsRowDxfId="4">
      <calculatedColumnFormula>Alojamiento[[#This Row],[Horas]]*Alojamiento[[#This Row],[ Dias]]</calculatedColumnFormula>
    </tableColumn>
    <tableColumn id="4" name="Personal" dataDxfId="11" totalsRowDxfId="3"/>
    <tableColumn id="6" name="Cantidad Personal" dataDxfId="9" totalsRowDxfId="2"/>
    <tableColumn id="7" name="Costo Personal" dataDxfId="10" totalsRowDxfId="1"/>
    <tableColumn id="5" name="Subtotal" totalsRowFunction="sum" dataDxfId="8" totalsRowDxfId="0">
      <calculatedColumnFormula>Alojamiento[[#This Row],[Costo Personal]]*Alojamiento[[#This Row],[HxD]]*Alojamiento[[#This Row],[Cantidad Personal]]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alojamiento en esta tabla. La diferencia se calcula automáticament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workbookViewId="0">
      <selection activeCell="O2" sqref="O2"/>
    </sheetView>
  </sheetViews>
  <sheetFormatPr baseColWidth="10" defaultRowHeight="12.75"/>
  <cols>
    <col min="1" max="1" width="27.28515625" style="22" bestFit="1" customWidth="1"/>
    <col min="2" max="2" width="4.42578125" style="22" bestFit="1" customWidth="1"/>
    <col min="3" max="3" width="5" style="22" bestFit="1" customWidth="1"/>
    <col min="4" max="5" width="4.42578125" style="22" bestFit="1" customWidth="1"/>
    <col min="6" max="6" width="5.85546875" style="22" customWidth="1"/>
    <col min="7" max="7" width="4.42578125" style="22" bestFit="1" customWidth="1"/>
    <col min="8" max="8" width="4.7109375" style="22" customWidth="1"/>
    <col min="9" max="9" width="7.42578125" style="22" customWidth="1"/>
    <col min="10" max="10" width="4.7109375" style="22" customWidth="1"/>
    <col min="11" max="11" width="4.42578125" style="22" bestFit="1" customWidth="1"/>
    <col min="12" max="12" width="4.42578125" style="22" customWidth="1"/>
    <col min="13" max="13" width="11.42578125" style="22" customWidth="1"/>
    <col min="14" max="14" width="12.5703125" style="22" customWidth="1"/>
    <col min="15" max="15" width="19.5703125" style="22" customWidth="1"/>
    <col min="16" max="16" width="13.85546875" style="22" customWidth="1"/>
    <col min="17" max="255" width="11.42578125" style="22"/>
    <col min="256" max="256" width="7.140625" style="22" customWidth="1"/>
    <col min="257" max="257" width="27.28515625" style="22" bestFit="1" customWidth="1"/>
    <col min="258" max="258" width="4.42578125" style="22" bestFit="1" customWidth="1"/>
    <col min="259" max="259" width="5" style="22" bestFit="1" customWidth="1"/>
    <col min="260" max="261" width="4.42578125" style="22" bestFit="1" customWidth="1"/>
    <col min="262" max="262" width="5.85546875" style="22" customWidth="1"/>
    <col min="263" max="263" width="4.42578125" style="22" bestFit="1" customWidth="1"/>
    <col min="264" max="264" width="4.7109375" style="22" customWidth="1"/>
    <col min="265" max="265" width="7.42578125" style="22" customWidth="1"/>
    <col min="266" max="266" width="4.7109375" style="22" customWidth="1"/>
    <col min="267" max="267" width="4.42578125" style="22" bestFit="1" customWidth="1"/>
    <col min="268" max="268" width="4.42578125" style="22" customWidth="1"/>
    <col min="269" max="269" width="11.42578125" style="22" customWidth="1"/>
    <col min="270" max="270" width="12.5703125" style="22" customWidth="1"/>
    <col min="271" max="271" width="19.5703125" style="22" customWidth="1"/>
    <col min="272" max="272" width="13.85546875" style="22" customWidth="1"/>
    <col min="273" max="511" width="11.42578125" style="22"/>
    <col min="512" max="512" width="7.140625" style="22" customWidth="1"/>
    <col min="513" max="513" width="27.28515625" style="22" bestFit="1" customWidth="1"/>
    <col min="514" max="514" width="4.42578125" style="22" bestFit="1" customWidth="1"/>
    <col min="515" max="515" width="5" style="22" bestFit="1" customWidth="1"/>
    <col min="516" max="517" width="4.42578125" style="22" bestFit="1" customWidth="1"/>
    <col min="518" max="518" width="5.85546875" style="22" customWidth="1"/>
    <col min="519" max="519" width="4.42578125" style="22" bestFit="1" customWidth="1"/>
    <col min="520" max="520" width="4.7109375" style="22" customWidth="1"/>
    <col min="521" max="521" width="7.42578125" style="22" customWidth="1"/>
    <col min="522" max="522" width="4.7109375" style="22" customWidth="1"/>
    <col min="523" max="523" width="4.42578125" style="22" bestFit="1" customWidth="1"/>
    <col min="524" max="524" width="4.42578125" style="22" customWidth="1"/>
    <col min="525" max="525" width="11.42578125" style="22" customWidth="1"/>
    <col min="526" max="526" width="12.5703125" style="22" customWidth="1"/>
    <col min="527" max="527" width="19.5703125" style="22" customWidth="1"/>
    <col min="528" max="528" width="13.85546875" style="22" customWidth="1"/>
    <col min="529" max="767" width="11.42578125" style="22"/>
    <col min="768" max="768" width="7.140625" style="22" customWidth="1"/>
    <col min="769" max="769" width="27.28515625" style="22" bestFit="1" customWidth="1"/>
    <col min="770" max="770" width="4.42578125" style="22" bestFit="1" customWidth="1"/>
    <col min="771" max="771" width="5" style="22" bestFit="1" customWidth="1"/>
    <col min="772" max="773" width="4.42578125" style="22" bestFit="1" customWidth="1"/>
    <col min="774" max="774" width="5.85546875" style="22" customWidth="1"/>
    <col min="775" max="775" width="4.42578125" style="22" bestFit="1" customWidth="1"/>
    <col min="776" max="776" width="4.7109375" style="22" customWidth="1"/>
    <col min="777" max="777" width="7.42578125" style="22" customWidth="1"/>
    <col min="778" max="778" width="4.7109375" style="22" customWidth="1"/>
    <col min="779" max="779" width="4.42578125" style="22" bestFit="1" customWidth="1"/>
    <col min="780" max="780" width="4.42578125" style="22" customWidth="1"/>
    <col min="781" max="781" width="11.42578125" style="22" customWidth="1"/>
    <col min="782" max="782" width="12.5703125" style="22" customWidth="1"/>
    <col min="783" max="783" width="19.5703125" style="22" customWidth="1"/>
    <col min="784" max="784" width="13.85546875" style="22" customWidth="1"/>
    <col min="785" max="1023" width="11.42578125" style="22"/>
    <col min="1024" max="1024" width="7.140625" style="22" customWidth="1"/>
    <col min="1025" max="1025" width="27.28515625" style="22" bestFit="1" customWidth="1"/>
    <col min="1026" max="1026" width="4.42578125" style="22" bestFit="1" customWidth="1"/>
    <col min="1027" max="1027" width="5" style="22" bestFit="1" customWidth="1"/>
    <col min="1028" max="1029" width="4.42578125" style="22" bestFit="1" customWidth="1"/>
    <col min="1030" max="1030" width="5.85546875" style="22" customWidth="1"/>
    <col min="1031" max="1031" width="4.42578125" style="22" bestFit="1" customWidth="1"/>
    <col min="1032" max="1032" width="4.7109375" style="22" customWidth="1"/>
    <col min="1033" max="1033" width="7.42578125" style="22" customWidth="1"/>
    <col min="1034" max="1034" width="4.7109375" style="22" customWidth="1"/>
    <col min="1035" max="1035" width="4.42578125" style="22" bestFit="1" customWidth="1"/>
    <col min="1036" max="1036" width="4.42578125" style="22" customWidth="1"/>
    <col min="1037" max="1037" width="11.42578125" style="22" customWidth="1"/>
    <col min="1038" max="1038" width="12.5703125" style="22" customWidth="1"/>
    <col min="1039" max="1039" width="19.5703125" style="22" customWidth="1"/>
    <col min="1040" max="1040" width="13.85546875" style="22" customWidth="1"/>
    <col min="1041" max="1279" width="11.42578125" style="22"/>
    <col min="1280" max="1280" width="7.140625" style="22" customWidth="1"/>
    <col min="1281" max="1281" width="27.28515625" style="22" bestFit="1" customWidth="1"/>
    <col min="1282" max="1282" width="4.42578125" style="22" bestFit="1" customWidth="1"/>
    <col min="1283" max="1283" width="5" style="22" bestFit="1" customWidth="1"/>
    <col min="1284" max="1285" width="4.42578125" style="22" bestFit="1" customWidth="1"/>
    <col min="1286" max="1286" width="5.85546875" style="22" customWidth="1"/>
    <col min="1287" max="1287" width="4.42578125" style="22" bestFit="1" customWidth="1"/>
    <col min="1288" max="1288" width="4.7109375" style="22" customWidth="1"/>
    <col min="1289" max="1289" width="7.42578125" style="22" customWidth="1"/>
    <col min="1290" max="1290" width="4.7109375" style="22" customWidth="1"/>
    <col min="1291" max="1291" width="4.42578125" style="22" bestFit="1" customWidth="1"/>
    <col min="1292" max="1292" width="4.42578125" style="22" customWidth="1"/>
    <col min="1293" max="1293" width="11.42578125" style="22" customWidth="1"/>
    <col min="1294" max="1294" width="12.5703125" style="22" customWidth="1"/>
    <col min="1295" max="1295" width="19.5703125" style="22" customWidth="1"/>
    <col min="1296" max="1296" width="13.85546875" style="22" customWidth="1"/>
    <col min="1297" max="1535" width="11.42578125" style="22"/>
    <col min="1536" max="1536" width="7.140625" style="22" customWidth="1"/>
    <col min="1537" max="1537" width="27.28515625" style="22" bestFit="1" customWidth="1"/>
    <col min="1538" max="1538" width="4.42578125" style="22" bestFit="1" customWidth="1"/>
    <col min="1539" max="1539" width="5" style="22" bestFit="1" customWidth="1"/>
    <col min="1540" max="1541" width="4.42578125" style="22" bestFit="1" customWidth="1"/>
    <col min="1542" max="1542" width="5.85546875" style="22" customWidth="1"/>
    <col min="1543" max="1543" width="4.42578125" style="22" bestFit="1" customWidth="1"/>
    <col min="1544" max="1544" width="4.7109375" style="22" customWidth="1"/>
    <col min="1545" max="1545" width="7.42578125" style="22" customWidth="1"/>
    <col min="1546" max="1546" width="4.7109375" style="22" customWidth="1"/>
    <col min="1547" max="1547" width="4.42578125" style="22" bestFit="1" customWidth="1"/>
    <col min="1548" max="1548" width="4.42578125" style="22" customWidth="1"/>
    <col min="1549" max="1549" width="11.42578125" style="22" customWidth="1"/>
    <col min="1550" max="1550" width="12.5703125" style="22" customWidth="1"/>
    <col min="1551" max="1551" width="19.5703125" style="22" customWidth="1"/>
    <col min="1552" max="1552" width="13.85546875" style="22" customWidth="1"/>
    <col min="1553" max="1791" width="11.42578125" style="22"/>
    <col min="1792" max="1792" width="7.140625" style="22" customWidth="1"/>
    <col min="1793" max="1793" width="27.28515625" style="22" bestFit="1" customWidth="1"/>
    <col min="1794" max="1794" width="4.42578125" style="22" bestFit="1" customWidth="1"/>
    <col min="1795" max="1795" width="5" style="22" bestFit="1" customWidth="1"/>
    <col min="1796" max="1797" width="4.42578125" style="22" bestFit="1" customWidth="1"/>
    <col min="1798" max="1798" width="5.85546875" style="22" customWidth="1"/>
    <col min="1799" max="1799" width="4.42578125" style="22" bestFit="1" customWidth="1"/>
    <col min="1800" max="1800" width="4.7109375" style="22" customWidth="1"/>
    <col min="1801" max="1801" width="7.42578125" style="22" customWidth="1"/>
    <col min="1802" max="1802" width="4.7109375" style="22" customWidth="1"/>
    <col min="1803" max="1803" width="4.42578125" style="22" bestFit="1" customWidth="1"/>
    <col min="1804" max="1804" width="4.42578125" style="22" customWidth="1"/>
    <col min="1805" max="1805" width="11.42578125" style="22" customWidth="1"/>
    <col min="1806" max="1806" width="12.5703125" style="22" customWidth="1"/>
    <col min="1807" max="1807" width="19.5703125" style="22" customWidth="1"/>
    <col min="1808" max="1808" width="13.85546875" style="22" customWidth="1"/>
    <col min="1809" max="2047" width="11.42578125" style="22"/>
    <col min="2048" max="2048" width="7.140625" style="22" customWidth="1"/>
    <col min="2049" max="2049" width="27.28515625" style="22" bestFit="1" customWidth="1"/>
    <col min="2050" max="2050" width="4.42578125" style="22" bestFit="1" customWidth="1"/>
    <col min="2051" max="2051" width="5" style="22" bestFit="1" customWidth="1"/>
    <col min="2052" max="2053" width="4.42578125" style="22" bestFit="1" customWidth="1"/>
    <col min="2054" max="2054" width="5.85546875" style="22" customWidth="1"/>
    <col min="2055" max="2055" width="4.42578125" style="22" bestFit="1" customWidth="1"/>
    <col min="2056" max="2056" width="4.7109375" style="22" customWidth="1"/>
    <col min="2057" max="2057" width="7.42578125" style="22" customWidth="1"/>
    <col min="2058" max="2058" width="4.7109375" style="22" customWidth="1"/>
    <col min="2059" max="2059" width="4.42578125" style="22" bestFit="1" customWidth="1"/>
    <col min="2060" max="2060" width="4.42578125" style="22" customWidth="1"/>
    <col min="2061" max="2061" width="11.42578125" style="22" customWidth="1"/>
    <col min="2062" max="2062" width="12.5703125" style="22" customWidth="1"/>
    <col min="2063" max="2063" width="19.5703125" style="22" customWidth="1"/>
    <col min="2064" max="2064" width="13.85546875" style="22" customWidth="1"/>
    <col min="2065" max="2303" width="11.42578125" style="22"/>
    <col min="2304" max="2304" width="7.140625" style="22" customWidth="1"/>
    <col min="2305" max="2305" width="27.28515625" style="22" bestFit="1" customWidth="1"/>
    <col min="2306" max="2306" width="4.42578125" style="22" bestFit="1" customWidth="1"/>
    <col min="2307" max="2307" width="5" style="22" bestFit="1" customWidth="1"/>
    <col min="2308" max="2309" width="4.42578125" style="22" bestFit="1" customWidth="1"/>
    <col min="2310" max="2310" width="5.85546875" style="22" customWidth="1"/>
    <col min="2311" max="2311" width="4.42578125" style="22" bestFit="1" customWidth="1"/>
    <col min="2312" max="2312" width="4.7109375" style="22" customWidth="1"/>
    <col min="2313" max="2313" width="7.42578125" style="22" customWidth="1"/>
    <col min="2314" max="2314" width="4.7109375" style="22" customWidth="1"/>
    <col min="2315" max="2315" width="4.42578125" style="22" bestFit="1" customWidth="1"/>
    <col min="2316" max="2316" width="4.42578125" style="22" customWidth="1"/>
    <col min="2317" max="2317" width="11.42578125" style="22" customWidth="1"/>
    <col min="2318" max="2318" width="12.5703125" style="22" customWidth="1"/>
    <col min="2319" max="2319" width="19.5703125" style="22" customWidth="1"/>
    <col min="2320" max="2320" width="13.85546875" style="22" customWidth="1"/>
    <col min="2321" max="2559" width="11.42578125" style="22"/>
    <col min="2560" max="2560" width="7.140625" style="22" customWidth="1"/>
    <col min="2561" max="2561" width="27.28515625" style="22" bestFit="1" customWidth="1"/>
    <col min="2562" max="2562" width="4.42578125" style="22" bestFit="1" customWidth="1"/>
    <col min="2563" max="2563" width="5" style="22" bestFit="1" customWidth="1"/>
    <col min="2564" max="2565" width="4.42578125" style="22" bestFit="1" customWidth="1"/>
    <col min="2566" max="2566" width="5.85546875" style="22" customWidth="1"/>
    <col min="2567" max="2567" width="4.42578125" style="22" bestFit="1" customWidth="1"/>
    <col min="2568" max="2568" width="4.7109375" style="22" customWidth="1"/>
    <col min="2569" max="2569" width="7.42578125" style="22" customWidth="1"/>
    <col min="2570" max="2570" width="4.7109375" style="22" customWidth="1"/>
    <col min="2571" max="2571" width="4.42578125" style="22" bestFit="1" customWidth="1"/>
    <col min="2572" max="2572" width="4.42578125" style="22" customWidth="1"/>
    <col min="2573" max="2573" width="11.42578125" style="22" customWidth="1"/>
    <col min="2574" max="2574" width="12.5703125" style="22" customWidth="1"/>
    <col min="2575" max="2575" width="19.5703125" style="22" customWidth="1"/>
    <col min="2576" max="2576" width="13.85546875" style="22" customWidth="1"/>
    <col min="2577" max="2815" width="11.42578125" style="22"/>
    <col min="2816" max="2816" width="7.140625" style="22" customWidth="1"/>
    <col min="2817" max="2817" width="27.28515625" style="22" bestFit="1" customWidth="1"/>
    <col min="2818" max="2818" width="4.42578125" style="22" bestFit="1" customWidth="1"/>
    <col min="2819" max="2819" width="5" style="22" bestFit="1" customWidth="1"/>
    <col min="2820" max="2821" width="4.42578125" style="22" bestFit="1" customWidth="1"/>
    <col min="2822" max="2822" width="5.85546875" style="22" customWidth="1"/>
    <col min="2823" max="2823" width="4.42578125" style="22" bestFit="1" customWidth="1"/>
    <col min="2824" max="2824" width="4.7109375" style="22" customWidth="1"/>
    <col min="2825" max="2825" width="7.42578125" style="22" customWidth="1"/>
    <col min="2826" max="2826" width="4.7109375" style="22" customWidth="1"/>
    <col min="2827" max="2827" width="4.42578125" style="22" bestFit="1" customWidth="1"/>
    <col min="2828" max="2828" width="4.42578125" style="22" customWidth="1"/>
    <col min="2829" max="2829" width="11.42578125" style="22" customWidth="1"/>
    <col min="2830" max="2830" width="12.5703125" style="22" customWidth="1"/>
    <col min="2831" max="2831" width="19.5703125" style="22" customWidth="1"/>
    <col min="2832" max="2832" width="13.85546875" style="22" customWidth="1"/>
    <col min="2833" max="3071" width="11.42578125" style="22"/>
    <col min="3072" max="3072" width="7.140625" style="22" customWidth="1"/>
    <col min="3073" max="3073" width="27.28515625" style="22" bestFit="1" customWidth="1"/>
    <col min="3074" max="3074" width="4.42578125" style="22" bestFit="1" customWidth="1"/>
    <col min="3075" max="3075" width="5" style="22" bestFit="1" customWidth="1"/>
    <col min="3076" max="3077" width="4.42578125" style="22" bestFit="1" customWidth="1"/>
    <col min="3078" max="3078" width="5.85546875" style="22" customWidth="1"/>
    <col min="3079" max="3079" width="4.42578125" style="22" bestFit="1" customWidth="1"/>
    <col min="3080" max="3080" width="4.7109375" style="22" customWidth="1"/>
    <col min="3081" max="3081" width="7.42578125" style="22" customWidth="1"/>
    <col min="3082" max="3082" width="4.7109375" style="22" customWidth="1"/>
    <col min="3083" max="3083" width="4.42578125" style="22" bestFit="1" customWidth="1"/>
    <col min="3084" max="3084" width="4.42578125" style="22" customWidth="1"/>
    <col min="3085" max="3085" width="11.42578125" style="22" customWidth="1"/>
    <col min="3086" max="3086" width="12.5703125" style="22" customWidth="1"/>
    <col min="3087" max="3087" width="19.5703125" style="22" customWidth="1"/>
    <col min="3088" max="3088" width="13.85546875" style="22" customWidth="1"/>
    <col min="3089" max="3327" width="11.42578125" style="22"/>
    <col min="3328" max="3328" width="7.140625" style="22" customWidth="1"/>
    <col min="3329" max="3329" width="27.28515625" style="22" bestFit="1" customWidth="1"/>
    <col min="3330" max="3330" width="4.42578125" style="22" bestFit="1" customWidth="1"/>
    <col min="3331" max="3331" width="5" style="22" bestFit="1" customWidth="1"/>
    <col min="3332" max="3333" width="4.42578125" style="22" bestFit="1" customWidth="1"/>
    <col min="3334" max="3334" width="5.85546875" style="22" customWidth="1"/>
    <col min="3335" max="3335" width="4.42578125" style="22" bestFit="1" customWidth="1"/>
    <col min="3336" max="3336" width="4.7109375" style="22" customWidth="1"/>
    <col min="3337" max="3337" width="7.42578125" style="22" customWidth="1"/>
    <col min="3338" max="3338" width="4.7109375" style="22" customWidth="1"/>
    <col min="3339" max="3339" width="4.42578125" style="22" bestFit="1" customWidth="1"/>
    <col min="3340" max="3340" width="4.42578125" style="22" customWidth="1"/>
    <col min="3341" max="3341" width="11.42578125" style="22" customWidth="1"/>
    <col min="3342" max="3342" width="12.5703125" style="22" customWidth="1"/>
    <col min="3343" max="3343" width="19.5703125" style="22" customWidth="1"/>
    <col min="3344" max="3344" width="13.85546875" style="22" customWidth="1"/>
    <col min="3345" max="3583" width="11.42578125" style="22"/>
    <col min="3584" max="3584" width="7.140625" style="22" customWidth="1"/>
    <col min="3585" max="3585" width="27.28515625" style="22" bestFit="1" customWidth="1"/>
    <col min="3586" max="3586" width="4.42578125" style="22" bestFit="1" customWidth="1"/>
    <col min="3587" max="3587" width="5" style="22" bestFit="1" customWidth="1"/>
    <col min="3588" max="3589" width="4.42578125" style="22" bestFit="1" customWidth="1"/>
    <col min="3590" max="3590" width="5.85546875" style="22" customWidth="1"/>
    <col min="3591" max="3591" width="4.42578125" style="22" bestFit="1" customWidth="1"/>
    <col min="3592" max="3592" width="4.7109375" style="22" customWidth="1"/>
    <col min="3593" max="3593" width="7.42578125" style="22" customWidth="1"/>
    <col min="3594" max="3594" width="4.7109375" style="22" customWidth="1"/>
    <col min="3595" max="3595" width="4.42578125" style="22" bestFit="1" customWidth="1"/>
    <col min="3596" max="3596" width="4.42578125" style="22" customWidth="1"/>
    <col min="3597" max="3597" width="11.42578125" style="22" customWidth="1"/>
    <col min="3598" max="3598" width="12.5703125" style="22" customWidth="1"/>
    <col min="3599" max="3599" width="19.5703125" style="22" customWidth="1"/>
    <col min="3600" max="3600" width="13.85546875" style="22" customWidth="1"/>
    <col min="3601" max="3839" width="11.42578125" style="22"/>
    <col min="3840" max="3840" width="7.140625" style="22" customWidth="1"/>
    <col min="3841" max="3841" width="27.28515625" style="22" bestFit="1" customWidth="1"/>
    <col min="3842" max="3842" width="4.42578125" style="22" bestFit="1" customWidth="1"/>
    <col min="3843" max="3843" width="5" style="22" bestFit="1" customWidth="1"/>
    <col min="3844" max="3845" width="4.42578125" style="22" bestFit="1" customWidth="1"/>
    <col min="3846" max="3846" width="5.85546875" style="22" customWidth="1"/>
    <col min="3847" max="3847" width="4.42578125" style="22" bestFit="1" customWidth="1"/>
    <col min="3848" max="3848" width="4.7109375" style="22" customWidth="1"/>
    <col min="3849" max="3849" width="7.42578125" style="22" customWidth="1"/>
    <col min="3850" max="3850" width="4.7109375" style="22" customWidth="1"/>
    <col min="3851" max="3851" width="4.42578125" style="22" bestFit="1" customWidth="1"/>
    <col min="3852" max="3852" width="4.42578125" style="22" customWidth="1"/>
    <col min="3853" max="3853" width="11.42578125" style="22" customWidth="1"/>
    <col min="3854" max="3854" width="12.5703125" style="22" customWidth="1"/>
    <col min="3855" max="3855" width="19.5703125" style="22" customWidth="1"/>
    <col min="3856" max="3856" width="13.85546875" style="22" customWidth="1"/>
    <col min="3857" max="4095" width="11.42578125" style="22"/>
    <col min="4096" max="4096" width="7.140625" style="22" customWidth="1"/>
    <col min="4097" max="4097" width="27.28515625" style="22" bestFit="1" customWidth="1"/>
    <col min="4098" max="4098" width="4.42578125" style="22" bestFit="1" customWidth="1"/>
    <col min="4099" max="4099" width="5" style="22" bestFit="1" customWidth="1"/>
    <col min="4100" max="4101" width="4.42578125" style="22" bestFit="1" customWidth="1"/>
    <col min="4102" max="4102" width="5.85546875" style="22" customWidth="1"/>
    <col min="4103" max="4103" width="4.42578125" style="22" bestFit="1" customWidth="1"/>
    <col min="4104" max="4104" width="4.7109375" style="22" customWidth="1"/>
    <col min="4105" max="4105" width="7.42578125" style="22" customWidth="1"/>
    <col min="4106" max="4106" width="4.7109375" style="22" customWidth="1"/>
    <col min="4107" max="4107" width="4.42578125" style="22" bestFit="1" customWidth="1"/>
    <col min="4108" max="4108" width="4.42578125" style="22" customWidth="1"/>
    <col min="4109" max="4109" width="11.42578125" style="22" customWidth="1"/>
    <col min="4110" max="4110" width="12.5703125" style="22" customWidth="1"/>
    <col min="4111" max="4111" width="19.5703125" style="22" customWidth="1"/>
    <col min="4112" max="4112" width="13.85546875" style="22" customWidth="1"/>
    <col min="4113" max="4351" width="11.42578125" style="22"/>
    <col min="4352" max="4352" width="7.140625" style="22" customWidth="1"/>
    <col min="4353" max="4353" width="27.28515625" style="22" bestFit="1" customWidth="1"/>
    <col min="4354" max="4354" width="4.42578125" style="22" bestFit="1" customWidth="1"/>
    <col min="4355" max="4355" width="5" style="22" bestFit="1" customWidth="1"/>
    <col min="4356" max="4357" width="4.42578125" style="22" bestFit="1" customWidth="1"/>
    <col min="4358" max="4358" width="5.85546875" style="22" customWidth="1"/>
    <col min="4359" max="4359" width="4.42578125" style="22" bestFit="1" customWidth="1"/>
    <col min="4360" max="4360" width="4.7109375" style="22" customWidth="1"/>
    <col min="4361" max="4361" width="7.42578125" style="22" customWidth="1"/>
    <col min="4362" max="4362" width="4.7109375" style="22" customWidth="1"/>
    <col min="4363" max="4363" width="4.42578125" style="22" bestFit="1" customWidth="1"/>
    <col min="4364" max="4364" width="4.42578125" style="22" customWidth="1"/>
    <col min="4365" max="4365" width="11.42578125" style="22" customWidth="1"/>
    <col min="4366" max="4366" width="12.5703125" style="22" customWidth="1"/>
    <col min="4367" max="4367" width="19.5703125" style="22" customWidth="1"/>
    <col min="4368" max="4368" width="13.85546875" style="22" customWidth="1"/>
    <col min="4369" max="4607" width="11.42578125" style="22"/>
    <col min="4608" max="4608" width="7.140625" style="22" customWidth="1"/>
    <col min="4609" max="4609" width="27.28515625" style="22" bestFit="1" customWidth="1"/>
    <col min="4610" max="4610" width="4.42578125" style="22" bestFit="1" customWidth="1"/>
    <col min="4611" max="4611" width="5" style="22" bestFit="1" customWidth="1"/>
    <col min="4612" max="4613" width="4.42578125" style="22" bestFit="1" customWidth="1"/>
    <col min="4614" max="4614" width="5.85546875" style="22" customWidth="1"/>
    <col min="4615" max="4615" width="4.42578125" style="22" bestFit="1" customWidth="1"/>
    <col min="4616" max="4616" width="4.7109375" style="22" customWidth="1"/>
    <col min="4617" max="4617" width="7.42578125" style="22" customWidth="1"/>
    <col min="4618" max="4618" width="4.7109375" style="22" customWidth="1"/>
    <col min="4619" max="4619" width="4.42578125" style="22" bestFit="1" customWidth="1"/>
    <col min="4620" max="4620" width="4.42578125" style="22" customWidth="1"/>
    <col min="4621" max="4621" width="11.42578125" style="22" customWidth="1"/>
    <col min="4622" max="4622" width="12.5703125" style="22" customWidth="1"/>
    <col min="4623" max="4623" width="19.5703125" style="22" customWidth="1"/>
    <col min="4624" max="4624" width="13.85546875" style="22" customWidth="1"/>
    <col min="4625" max="4863" width="11.42578125" style="22"/>
    <col min="4864" max="4864" width="7.140625" style="22" customWidth="1"/>
    <col min="4865" max="4865" width="27.28515625" style="22" bestFit="1" customWidth="1"/>
    <col min="4866" max="4866" width="4.42578125" style="22" bestFit="1" customWidth="1"/>
    <col min="4867" max="4867" width="5" style="22" bestFit="1" customWidth="1"/>
    <col min="4868" max="4869" width="4.42578125" style="22" bestFit="1" customWidth="1"/>
    <col min="4870" max="4870" width="5.85546875" style="22" customWidth="1"/>
    <col min="4871" max="4871" width="4.42578125" style="22" bestFit="1" customWidth="1"/>
    <col min="4872" max="4872" width="4.7109375" style="22" customWidth="1"/>
    <col min="4873" max="4873" width="7.42578125" style="22" customWidth="1"/>
    <col min="4874" max="4874" width="4.7109375" style="22" customWidth="1"/>
    <col min="4875" max="4875" width="4.42578125" style="22" bestFit="1" customWidth="1"/>
    <col min="4876" max="4876" width="4.42578125" style="22" customWidth="1"/>
    <col min="4877" max="4877" width="11.42578125" style="22" customWidth="1"/>
    <col min="4878" max="4878" width="12.5703125" style="22" customWidth="1"/>
    <col min="4879" max="4879" width="19.5703125" style="22" customWidth="1"/>
    <col min="4880" max="4880" width="13.85546875" style="22" customWidth="1"/>
    <col min="4881" max="5119" width="11.42578125" style="22"/>
    <col min="5120" max="5120" width="7.140625" style="22" customWidth="1"/>
    <col min="5121" max="5121" width="27.28515625" style="22" bestFit="1" customWidth="1"/>
    <col min="5122" max="5122" width="4.42578125" style="22" bestFit="1" customWidth="1"/>
    <col min="5123" max="5123" width="5" style="22" bestFit="1" customWidth="1"/>
    <col min="5124" max="5125" width="4.42578125" style="22" bestFit="1" customWidth="1"/>
    <col min="5126" max="5126" width="5.85546875" style="22" customWidth="1"/>
    <col min="5127" max="5127" width="4.42578125" style="22" bestFit="1" customWidth="1"/>
    <col min="5128" max="5128" width="4.7109375" style="22" customWidth="1"/>
    <col min="5129" max="5129" width="7.42578125" style="22" customWidth="1"/>
    <col min="5130" max="5130" width="4.7109375" style="22" customWidth="1"/>
    <col min="5131" max="5131" width="4.42578125" style="22" bestFit="1" customWidth="1"/>
    <col min="5132" max="5132" width="4.42578125" style="22" customWidth="1"/>
    <col min="5133" max="5133" width="11.42578125" style="22" customWidth="1"/>
    <col min="5134" max="5134" width="12.5703125" style="22" customWidth="1"/>
    <col min="5135" max="5135" width="19.5703125" style="22" customWidth="1"/>
    <col min="5136" max="5136" width="13.85546875" style="22" customWidth="1"/>
    <col min="5137" max="5375" width="11.42578125" style="22"/>
    <col min="5376" max="5376" width="7.140625" style="22" customWidth="1"/>
    <col min="5377" max="5377" width="27.28515625" style="22" bestFit="1" customWidth="1"/>
    <col min="5378" max="5378" width="4.42578125" style="22" bestFit="1" customWidth="1"/>
    <col min="5379" max="5379" width="5" style="22" bestFit="1" customWidth="1"/>
    <col min="5380" max="5381" width="4.42578125" style="22" bestFit="1" customWidth="1"/>
    <col min="5382" max="5382" width="5.85546875" style="22" customWidth="1"/>
    <col min="5383" max="5383" width="4.42578125" style="22" bestFit="1" customWidth="1"/>
    <col min="5384" max="5384" width="4.7109375" style="22" customWidth="1"/>
    <col min="5385" max="5385" width="7.42578125" style="22" customWidth="1"/>
    <col min="5386" max="5386" width="4.7109375" style="22" customWidth="1"/>
    <col min="5387" max="5387" width="4.42578125" style="22" bestFit="1" customWidth="1"/>
    <col min="5388" max="5388" width="4.42578125" style="22" customWidth="1"/>
    <col min="5389" max="5389" width="11.42578125" style="22" customWidth="1"/>
    <col min="5390" max="5390" width="12.5703125" style="22" customWidth="1"/>
    <col min="5391" max="5391" width="19.5703125" style="22" customWidth="1"/>
    <col min="5392" max="5392" width="13.85546875" style="22" customWidth="1"/>
    <col min="5393" max="5631" width="11.42578125" style="22"/>
    <col min="5632" max="5632" width="7.140625" style="22" customWidth="1"/>
    <col min="5633" max="5633" width="27.28515625" style="22" bestFit="1" customWidth="1"/>
    <col min="5634" max="5634" width="4.42578125" style="22" bestFit="1" customWidth="1"/>
    <col min="5635" max="5635" width="5" style="22" bestFit="1" customWidth="1"/>
    <col min="5636" max="5637" width="4.42578125" style="22" bestFit="1" customWidth="1"/>
    <col min="5638" max="5638" width="5.85546875" style="22" customWidth="1"/>
    <col min="5639" max="5639" width="4.42578125" style="22" bestFit="1" customWidth="1"/>
    <col min="5640" max="5640" width="4.7109375" style="22" customWidth="1"/>
    <col min="5641" max="5641" width="7.42578125" style="22" customWidth="1"/>
    <col min="5642" max="5642" width="4.7109375" style="22" customWidth="1"/>
    <col min="5643" max="5643" width="4.42578125" style="22" bestFit="1" customWidth="1"/>
    <col min="5644" max="5644" width="4.42578125" style="22" customWidth="1"/>
    <col min="5645" max="5645" width="11.42578125" style="22" customWidth="1"/>
    <col min="5646" max="5646" width="12.5703125" style="22" customWidth="1"/>
    <col min="5647" max="5647" width="19.5703125" style="22" customWidth="1"/>
    <col min="5648" max="5648" width="13.85546875" style="22" customWidth="1"/>
    <col min="5649" max="5887" width="11.42578125" style="22"/>
    <col min="5888" max="5888" width="7.140625" style="22" customWidth="1"/>
    <col min="5889" max="5889" width="27.28515625" style="22" bestFit="1" customWidth="1"/>
    <col min="5890" max="5890" width="4.42578125" style="22" bestFit="1" customWidth="1"/>
    <col min="5891" max="5891" width="5" style="22" bestFit="1" customWidth="1"/>
    <col min="5892" max="5893" width="4.42578125" style="22" bestFit="1" customWidth="1"/>
    <col min="5894" max="5894" width="5.85546875" style="22" customWidth="1"/>
    <col min="5895" max="5895" width="4.42578125" style="22" bestFit="1" customWidth="1"/>
    <col min="5896" max="5896" width="4.7109375" style="22" customWidth="1"/>
    <col min="5897" max="5897" width="7.42578125" style="22" customWidth="1"/>
    <col min="5898" max="5898" width="4.7109375" style="22" customWidth="1"/>
    <col min="5899" max="5899" width="4.42578125" style="22" bestFit="1" customWidth="1"/>
    <col min="5900" max="5900" width="4.42578125" style="22" customWidth="1"/>
    <col min="5901" max="5901" width="11.42578125" style="22" customWidth="1"/>
    <col min="5902" max="5902" width="12.5703125" style="22" customWidth="1"/>
    <col min="5903" max="5903" width="19.5703125" style="22" customWidth="1"/>
    <col min="5904" max="5904" width="13.85546875" style="22" customWidth="1"/>
    <col min="5905" max="6143" width="11.42578125" style="22"/>
    <col min="6144" max="6144" width="7.140625" style="22" customWidth="1"/>
    <col min="6145" max="6145" width="27.28515625" style="22" bestFit="1" customWidth="1"/>
    <col min="6146" max="6146" width="4.42578125" style="22" bestFit="1" customWidth="1"/>
    <col min="6147" max="6147" width="5" style="22" bestFit="1" customWidth="1"/>
    <col min="6148" max="6149" width="4.42578125" style="22" bestFit="1" customWidth="1"/>
    <col min="6150" max="6150" width="5.85546875" style="22" customWidth="1"/>
    <col min="6151" max="6151" width="4.42578125" style="22" bestFit="1" customWidth="1"/>
    <col min="6152" max="6152" width="4.7109375" style="22" customWidth="1"/>
    <col min="6153" max="6153" width="7.42578125" style="22" customWidth="1"/>
    <col min="6154" max="6154" width="4.7109375" style="22" customWidth="1"/>
    <col min="6155" max="6155" width="4.42578125" style="22" bestFit="1" customWidth="1"/>
    <col min="6156" max="6156" width="4.42578125" style="22" customWidth="1"/>
    <col min="6157" max="6157" width="11.42578125" style="22" customWidth="1"/>
    <col min="6158" max="6158" width="12.5703125" style="22" customWidth="1"/>
    <col min="6159" max="6159" width="19.5703125" style="22" customWidth="1"/>
    <col min="6160" max="6160" width="13.85546875" style="22" customWidth="1"/>
    <col min="6161" max="6399" width="11.42578125" style="22"/>
    <col min="6400" max="6400" width="7.140625" style="22" customWidth="1"/>
    <col min="6401" max="6401" width="27.28515625" style="22" bestFit="1" customWidth="1"/>
    <col min="6402" max="6402" width="4.42578125" style="22" bestFit="1" customWidth="1"/>
    <col min="6403" max="6403" width="5" style="22" bestFit="1" customWidth="1"/>
    <col min="6404" max="6405" width="4.42578125" style="22" bestFit="1" customWidth="1"/>
    <col min="6406" max="6406" width="5.85546875" style="22" customWidth="1"/>
    <col min="6407" max="6407" width="4.42578125" style="22" bestFit="1" customWidth="1"/>
    <col min="6408" max="6408" width="4.7109375" style="22" customWidth="1"/>
    <col min="6409" max="6409" width="7.42578125" style="22" customWidth="1"/>
    <col min="6410" max="6410" width="4.7109375" style="22" customWidth="1"/>
    <col min="6411" max="6411" width="4.42578125" style="22" bestFit="1" customWidth="1"/>
    <col min="6412" max="6412" width="4.42578125" style="22" customWidth="1"/>
    <col min="6413" max="6413" width="11.42578125" style="22" customWidth="1"/>
    <col min="6414" max="6414" width="12.5703125" style="22" customWidth="1"/>
    <col min="6415" max="6415" width="19.5703125" style="22" customWidth="1"/>
    <col min="6416" max="6416" width="13.85546875" style="22" customWidth="1"/>
    <col min="6417" max="6655" width="11.42578125" style="22"/>
    <col min="6656" max="6656" width="7.140625" style="22" customWidth="1"/>
    <col min="6657" max="6657" width="27.28515625" style="22" bestFit="1" customWidth="1"/>
    <col min="6658" max="6658" width="4.42578125" style="22" bestFit="1" customWidth="1"/>
    <col min="6659" max="6659" width="5" style="22" bestFit="1" customWidth="1"/>
    <col min="6660" max="6661" width="4.42578125" style="22" bestFit="1" customWidth="1"/>
    <col min="6662" max="6662" width="5.85546875" style="22" customWidth="1"/>
    <col min="6663" max="6663" width="4.42578125" style="22" bestFit="1" customWidth="1"/>
    <col min="6664" max="6664" width="4.7109375" style="22" customWidth="1"/>
    <col min="6665" max="6665" width="7.42578125" style="22" customWidth="1"/>
    <col min="6666" max="6666" width="4.7109375" style="22" customWidth="1"/>
    <col min="6667" max="6667" width="4.42578125" style="22" bestFit="1" customWidth="1"/>
    <col min="6668" max="6668" width="4.42578125" style="22" customWidth="1"/>
    <col min="6669" max="6669" width="11.42578125" style="22" customWidth="1"/>
    <col min="6670" max="6670" width="12.5703125" style="22" customWidth="1"/>
    <col min="6671" max="6671" width="19.5703125" style="22" customWidth="1"/>
    <col min="6672" max="6672" width="13.85546875" style="22" customWidth="1"/>
    <col min="6673" max="6911" width="11.42578125" style="22"/>
    <col min="6912" max="6912" width="7.140625" style="22" customWidth="1"/>
    <col min="6913" max="6913" width="27.28515625" style="22" bestFit="1" customWidth="1"/>
    <col min="6914" max="6914" width="4.42578125" style="22" bestFit="1" customWidth="1"/>
    <col min="6915" max="6915" width="5" style="22" bestFit="1" customWidth="1"/>
    <col min="6916" max="6917" width="4.42578125" style="22" bestFit="1" customWidth="1"/>
    <col min="6918" max="6918" width="5.85546875" style="22" customWidth="1"/>
    <col min="6919" max="6919" width="4.42578125" style="22" bestFit="1" customWidth="1"/>
    <col min="6920" max="6920" width="4.7109375" style="22" customWidth="1"/>
    <col min="6921" max="6921" width="7.42578125" style="22" customWidth="1"/>
    <col min="6922" max="6922" width="4.7109375" style="22" customWidth="1"/>
    <col min="6923" max="6923" width="4.42578125" style="22" bestFit="1" customWidth="1"/>
    <col min="6924" max="6924" width="4.42578125" style="22" customWidth="1"/>
    <col min="6925" max="6925" width="11.42578125" style="22" customWidth="1"/>
    <col min="6926" max="6926" width="12.5703125" style="22" customWidth="1"/>
    <col min="6927" max="6927" width="19.5703125" style="22" customWidth="1"/>
    <col min="6928" max="6928" width="13.85546875" style="22" customWidth="1"/>
    <col min="6929" max="7167" width="11.42578125" style="22"/>
    <col min="7168" max="7168" width="7.140625" style="22" customWidth="1"/>
    <col min="7169" max="7169" width="27.28515625" style="22" bestFit="1" customWidth="1"/>
    <col min="7170" max="7170" width="4.42578125" style="22" bestFit="1" customWidth="1"/>
    <col min="7171" max="7171" width="5" style="22" bestFit="1" customWidth="1"/>
    <col min="7172" max="7173" width="4.42578125" style="22" bestFit="1" customWidth="1"/>
    <col min="7174" max="7174" width="5.85546875" style="22" customWidth="1"/>
    <col min="7175" max="7175" width="4.42578125" style="22" bestFit="1" customWidth="1"/>
    <col min="7176" max="7176" width="4.7109375" style="22" customWidth="1"/>
    <col min="7177" max="7177" width="7.42578125" style="22" customWidth="1"/>
    <col min="7178" max="7178" width="4.7109375" style="22" customWidth="1"/>
    <col min="7179" max="7179" width="4.42578125" style="22" bestFit="1" customWidth="1"/>
    <col min="7180" max="7180" width="4.42578125" style="22" customWidth="1"/>
    <col min="7181" max="7181" width="11.42578125" style="22" customWidth="1"/>
    <col min="7182" max="7182" width="12.5703125" style="22" customWidth="1"/>
    <col min="7183" max="7183" width="19.5703125" style="22" customWidth="1"/>
    <col min="7184" max="7184" width="13.85546875" style="22" customWidth="1"/>
    <col min="7185" max="7423" width="11.42578125" style="22"/>
    <col min="7424" max="7424" width="7.140625" style="22" customWidth="1"/>
    <col min="7425" max="7425" width="27.28515625" style="22" bestFit="1" customWidth="1"/>
    <col min="7426" max="7426" width="4.42578125" style="22" bestFit="1" customWidth="1"/>
    <col min="7427" max="7427" width="5" style="22" bestFit="1" customWidth="1"/>
    <col min="7428" max="7429" width="4.42578125" style="22" bestFit="1" customWidth="1"/>
    <col min="7430" max="7430" width="5.85546875" style="22" customWidth="1"/>
    <col min="7431" max="7431" width="4.42578125" style="22" bestFit="1" customWidth="1"/>
    <col min="7432" max="7432" width="4.7109375" style="22" customWidth="1"/>
    <col min="7433" max="7433" width="7.42578125" style="22" customWidth="1"/>
    <col min="7434" max="7434" width="4.7109375" style="22" customWidth="1"/>
    <col min="7435" max="7435" width="4.42578125" style="22" bestFit="1" customWidth="1"/>
    <col min="7436" max="7436" width="4.42578125" style="22" customWidth="1"/>
    <col min="7437" max="7437" width="11.42578125" style="22" customWidth="1"/>
    <col min="7438" max="7438" width="12.5703125" style="22" customWidth="1"/>
    <col min="7439" max="7439" width="19.5703125" style="22" customWidth="1"/>
    <col min="7440" max="7440" width="13.85546875" style="22" customWidth="1"/>
    <col min="7441" max="7679" width="11.42578125" style="22"/>
    <col min="7680" max="7680" width="7.140625" style="22" customWidth="1"/>
    <col min="7681" max="7681" width="27.28515625" style="22" bestFit="1" customWidth="1"/>
    <col min="7682" max="7682" width="4.42578125" style="22" bestFit="1" customWidth="1"/>
    <col min="7683" max="7683" width="5" style="22" bestFit="1" customWidth="1"/>
    <col min="7684" max="7685" width="4.42578125" style="22" bestFit="1" customWidth="1"/>
    <col min="7686" max="7686" width="5.85546875" style="22" customWidth="1"/>
    <col min="7687" max="7687" width="4.42578125" style="22" bestFit="1" customWidth="1"/>
    <col min="7688" max="7688" width="4.7109375" style="22" customWidth="1"/>
    <col min="7689" max="7689" width="7.42578125" style="22" customWidth="1"/>
    <col min="7690" max="7690" width="4.7109375" style="22" customWidth="1"/>
    <col min="7691" max="7691" width="4.42578125" style="22" bestFit="1" customWidth="1"/>
    <col min="7692" max="7692" width="4.42578125" style="22" customWidth="1"/>
    <col min="7693" max="7693" width="11.42578125" style="22" customWidth="1"/>
    <col min="7694" max="7694" width="12.5703125" style="22" customWidth="1"/>
    <col min="7695" max="7695" width="19.5703125" style="22" customWidth="1"/>
    <col min="7696" max="7696" width="13.85546875" style="22" customWidth="1"/>
    <col min="7697" max="7935" width="11.42578125" style="22"/>
    <col min="7936" max="7936" width="7.140625" style="22" customWidth="1"/>
    <col min="7937" max="7937" width="27.28515625" style="22" bestFit="1" customWidth="1"/>
    <col min="7938" max="7938" width="4.42578125" style="22" bestFit="1" customWidth="1"/>
    <col min="7939" max="7939" width="5" style="22" bestFit="1" customWidth="1"/>
    <col min="7940" max="7941" width="4.42578125" style="22" bestFit="1" customWidth="1"/>
    <col min="7942" max="7942" width="5.85546875" style="22" customWidth="1"/>
    <col min="7943" max="7943" width="4.42578125" style="22" bestFit="1" customWidth="1"/>
    <col min="7944" max="7944" width="4.7109375" style="22" customWidth="1"/>
    <col min="7945" max="7945" width="7.42578125" style="22" customWidth="1"/>
    <col min="7946" max="7946" width="4.7109375" style="22" customWidth="1"/>
    <col min="7947" max="7947" width="4.42578125" style="22" bestFit="1" customWidth="1"/>
    <col min="7948" max="7948" width="4.42578125" style="22" customWidth="1"/>
    <col min="7949" max="7949" width="11.42578125" style="22" customWidth="1"/>
    <col min="7950" max="7950" width="12.5703125" style="22" customWidth="1"/>
    <col min="7951" max="7951" width="19.5703125" style="22" customWidth="1"/>
    <col min="7952" max="7952" width="13.85546875" style="22" customWidth="1"/>
    <col min="7953" max="8191" width="11.42578125" style="22"/>
    <col min="8192" max="8192" width="7.140625" style="22" customWidth="1"/>
    <col min="8193" max="8193" width="27.28515625" style="22" bestFit="1" customWidth="1"/>
    <col min="8194" max="8194" width="4.42578125" style="22" bestFit="1" customWidth="1"/>
    <col min="8195" max="8195" width="5" style="22" bestFit="1" customWidth="1"/>
    <col min="8196" max="8197" width="4.42578125" style="22" bestFit="1" customWidth="1"/>
    <col min="8198" max="8198" width="5.85546875" style="22" customWidth="1"/>
    <col min="8199" max="8199" width="4.42578125" style="22" bestFit="1" customWidth="1"/>
    <col min="8200" max="8200" width="4.7109375" style="22" customWidth="1"/>
    <col min="8201" max="8201" width="7.42578125" style="22" customWidth="1"/>
    <col min="8202" max="8202" width="4.7109375" style="22" customWidth="1"/>
    <col min="8203" max="8203" width="4.42578125" style="22" bestFit="1" customWidth="1"/>
    <col min="8204" max="8204" width="4.42578125" style="22" customWidth="1"/>
    <col min="8205" max="8205" width="11.42578125" style="22" customWidth="1"/>
    <col min="8206" max="8206" width="12.5703125" style="22" customWidth="1"/>
    <col min="8207" max="8207" width="19.5703125" style="22" customWidth="1"/>
    <col min="8208" max="8208" width="13.85546875" style="22" customWidth="1"/>
    <col min="8209" max="8447" width="11.42578125" style="22"/>
    <col min="8448" max="8448" width="7.140625" style="22" customWidth="1"/>
    <col min="8449" max="8449" width="27.28515625" style="22" bestFit="1" customWidth="1"/>
    <col min="8450" max="8450" width="4.42578125" style="22" bestFit="1" customWidth="1"/>
    <col min="8451" max="8451" width="5" style="22" bestFit="1" customWidth="1"/>
    <col min="8452" max="8453" width="4.42578125" style="22" bestFit="1" customWidth="1"/>
    <col min="8454" max="8454" width="5.85546875" style="22" customWidth="1"/>
    <col min="8455" max="8455" width="4.42578125" style="22" bestFit="1" customWidth="1"/>
    <col min="8456" max="8456" width="4.7109375" style="22" customWidth="1"/>
    <col min="8457" max="8457" width="7.42578125" style="22" customWidth="1"/>
    <col min="8458" max="8458" width="4.7109375" style="22" customWidth="1"/>
    <col min="8459" max="8459" width="4.42578125" style="22" bestFit="1" customWidth="1"/>
    <col min="8460" max="8460" width="4.42578125" style="22" customWidth="1"/>
    <col min="8461" max="8461" width="11.42578125" style="22" customWidth="1"/>
    <col min="8462" max="8462" width="12.5703125" style="22" customWidth="1"/>
    <col min="8463" max="8463" width="19.5703125" style="22" customWidth="1"/>
    <col min="8464" max="8464" width="13.85546875" style="22" customWidth="1"/>
    <col min="8465" max="8703" width="11.42578125" style="22"/>
    <col min="8704" max="8704" width="7.140625" style="22" customWidth="1"/>
    <col min="8705" max="8705" width="27.28515625" style="22" bestFit="1" customWidth="1"/>
    <col min="8706" max="8706" width="4.42578125" style="22" bestFit="1" customWidth="1"/>
    <col min="8707" max="8707" width="5" style="22" bestFit="1" customWidth="1"/>
    <col min="8708" max="8709" width="4.42578125" style="22" bestFit="1" customWidth="1"/>
    <col min="8710" max="8710" width="5.85546875" style="22" customWidth="1"/>
    <col min="8711" max="8711" width="4.42578125" style="22" bestFit="1" customWidth="1"/>
    <col min="8712" max="8712" width="4.7109375" style="22" customWidth="1"/>
    <col min="8713" max="8713" width="7.42578125" style="22" customWidth="1"/>
    <col min="8714" max="8714" width="4.7109375" style="22" customWidth="1"/>
    <col min="8715" max="8715" width="4.42578125" style="22" bestFit="1" customWidth="1"/>
    <col min="8716" max="8716" width="4.42578125" style="22" customWidth="1"/>
    <col min="8717" max="8717" width="11.42578125" style="22" customWidth="1"/>
    <col min="8718" max="8718" width="12.5703125" style="22" customWidth="1"/>
    <col min="8719" max="8719" width="19.5703125" style="22" customWidth="1"/>
    <col min="8720" max="8720" width="13.85546875" style="22" customWidth="1"/>
    <col min="8721" max="8959" width="11.42578125" style="22"/>
    <col min="8960" max="8960" width="7.140625" style="22" customWidth="1"/>
    <col min="8961" max="8961" width="27.28515625" style="22" bestFit="1" customWidth="1"/>
    <col min="8962" max="8962" width="4.42578125" style="22" bestFit="1" customWidth="1"/>
    <col min="8963" max="8963" width="5" style="22" bestFit="1" customWidth="1"/>
    <col min="8964" max="8965" width="4.42578125" style="22" bestFit="1" customWidth="1"/>
    <col min="8966" max="8966" width="5.85546875" style="22" customWidth="1"/>
    <col min="8967" max="8967" width="4.42578125" style="22" bestFit="1" customWidth="1"/>
    <col min="8968" max="8968" width="4.7109375" style="22" customWidth="1"/>
    <col min="8969" max="8969" width="7.42578125" style="22" customWidth="1"/>
    <col min="8970" max="8970" width="4.7109375" style="22" customWidth="1"/>
    <col min="8971" max="8971" width="4.42578125" style="22" bestFit="1" customWidth="1"/>
    <col min="8972" max="8972" width="4.42578125" style="22" customWidth="1"/>
    <col min="8973" max="8973" width="11.42578125" style="22" customWidth="1"/>
    <col min="8974" max="8974" width="12.5703125" style="22" customWidth="1"/>
    <col min="8975" max="8975" width="19.5703125" style="22" customWidth="1"/>
    <col min="8976" max="8976" width="13.85546875" style="22" customWidth="1"/>
    <col min="8977" max="9215" width="11.42578125" style="22"/>
    <col min="9216" max="9216" width="7.140625" style="22" customWidth="1"/>
    <col min="9217" max="9217" width="27.28515625" style="22" bestFit="1" customWidth="1"/>
    <col min="9218" max="9218" width="4.42578125" style="22" bestFit="1" customWidth="1"/>
    <col min="9219" max="9219" width="5" style="22" bestFit="1" customWidth="1"/>
    <col min="9220" max="9221" width="4.42578125" style="22" bestFit="1" customWidth="1"/>
    <col min="9222" max="9222" width="5.85546875" style="22" customWidth="1"/>
    <col min="9223" max="9223" width="4.42578125" style="22" bestFit="1" customWidth="1"/>
    <col min="9224" max="9224" width="4.7109375" style="22" customWidth="1"/>
    <col min="9225" max="9225" width="7.42578125" style="22" customWidth="1"/>
    <col min="9226" max="9226" width="4.7109375" style="22" customWidth="1"/>
    <col min="9227" max="9227" width="4.42578125" style="22" bestFit="1" customWidth="1"/>
    <col min="9228" max="9228" width="4.42578125" style="22" customWidth="1"/>
    <col min="9229" max="9229" width="11.42578125" style="22" customWidth="1"/>
    <col min="9230" max="9230" width="12.5703125" style="22" customWidth="1"/>
    <col min="9231" max="9231" width="19.5703125" style="22" customWidth="1"/>
    <col min="9232" max="9232" width="13.85546875" style="22" customWidth="1"/>
    <col min="9233" max="9471" width="11.42578125" style="22"/>
    <col min="9472" max="9472" width="7.140625" style="22" customWidth="1"/>
    <col min="9473" max="9473" width="27.28515625" style="22" bestFit="1" customWidth="1"/>
    <col min="9474" max="9474" width="4.42578125" style="22" bestFit="1" customWidth="1"/>
    <col min="9475" max="9475" width="5" style="22" bestFit="1" customWidth="1"/>
    <col min="9476" max="9477" width="4.42578125" style="22" bestFit="1" customWidth="1"/>
    <col min="9478" max="9478" width="5.85546875" style="22" customWidth="1"/>
    <col min="9479" max="9479" width="4.42578125" style="22" bestFit="1" customWidth="1"/>
    <col min="9480" max="9480" width="4.7109375" style="22" customWidth="1"/>
    <col min="9481" max="9481" width="7.42578125" style="22" customWidth="1"/>
    <col min="9482" max="9482" width="4.7109375" style="22" customWidth="1"/>
    <col min="9483" max="9483" width="4.42578125" style="22" bestFit="1" customWidth="1"/>
    <col min="9484" max="9484" width="4.42578125" style="22" customWidth="1"/>
    <col min="9485" max="9485" width="11.42578125" style="22" customWidth="1"/>
    <col min="9486" max="9486" width="12.5703125" style="22" customWidth="1"/>
    <col min="9487" max="9487" width="19.5703125" style="22" customWidth="1"/>
    <col min="9488" max="9488" width="13.85546875" style="22" customWidth="1"/>
    <col min="9489" max="9727" width="11.42578125" style="22"/>
    <col min="9728" max="9728" width="7.140625" style="22" customWidth="1"/>
    <col min="9729" max="9729" width="27.28515625" style="22" bestFit="1" customWidth="1"/>
    <col min="9730" max="9730" width="4.42578125" style="22" bestFit="1" customWidth="1"/>
    <col min="9731" max="9731" width="5" style="22" bestFit="1" customWidth="1"/>
    <col min="9732" max="9733" width="4.42578125" style="22" bestFit="1" customWidth="1"/>
    <col min="9734" max="9734" width="5.85546875" style="22" customWidth="1"/>
    <col min="9735" max="9735" width="4.42578125" style="22" bestFit="1" customWidth="1"/>
    <col min="9736" max="9736" width="4.7109375" style="22" customWidth="1"/>
    <col min="9737" max="9737" width="7.42578125" style="22" customWidth="1"/>
    <col min="9738" max="9738" width="4.7109375" style="22" customWidth="1"/>
    <col min="9739" max="9739" width="4.42578125" style="22" bestFit="1" customWidth="1"/>
    <col min="9740" max="9740" width="4.42578125" style="22" customWidth="1"/>
    <col min="9741" max="9741" width="11.42578125" style="22" customWidth="1"/>
    <col min="9742" max="9742" width="12.5703125" style="22" customWidth="1"/>
    <col min="9743" max="9743" width="19.5703125" style="22" customWidth="1"/>
    <col min="9744" max="9744" width="13.85546875" style="22" customWidth="1"/>
    <col min="9745" max="9983" width="11.42578125" style="22"/>
    <col min="9984" max="9984" width="7.140625" style="22" customWidth="1"/>
    <col min="9985" max="9985" width="27.28515625" style="22" bestFit="1" customWidth="1"/>
    <col min="9986" max="9986" width="4.42578125" style="22" bestFit="1" customWidth="1"/>
    <col min="9987" max="9987" width="5" style="22" bestFit="1" customWidth="1"/>
    <col min="9988" max="9989" width="4.42578125" style="22" bestFit="1" customWidth="1"/>
    <col min="9990" max="9990" width="5.85546875" style="22" customWidth="1"/>
    <col min="9991" max="9991" width="4.42578125" style="22" bestFit="1" customWidth="1"/>
    <col min="9992" max="9992" width="4.7109375" style="22" customWidth="1"/>
    <col min="9993" max="9993" width="7.42578125" style="22" customWidth="1"/>
    <col min="9994" max="9994" width="4.7109375" style="22" customWidth="1"/>
    <col min="9995" max="9995" width="4.42578125" style="22" bestFit="1" customWidth="1"/>
    <col min="9996" max="9996" width="4.42578125" style="22" customWidth="1"/>
    <col min="9997" max="9997" width="11.42578125" style="22" customWidth="1"/>
    <col min="9998" max="9998" width="12.5703125" style="22" customWidth="1"/>
    <col min="9999" max="9999" width="19.5703125" style="22" customWidth="1"/>
    <col min="10000" max="10000" width="13.85546875" style="22" customWidth="1"/>
    <col min="10001" max="10239" width="11.42578125" style="22"/>
    <col min="10240" max="10240" width="7.140625" style="22" customWidth="1"/>
    <col min="10241" max="10241" width="27.28515625" style="22" bestFit="1" customWidth="1"/>
    <col min="10242" max="10242" width="4.42578125" style="22" bestFit="1" customWidth="1"/>
    <col min="10243" max="10243" width="5" style="22" bestFit="1" customWidth="1"/>
    <col min="10244" max="10245" width="4.42578125" style="22" bestFit="1" customWidth="1"/>
    <col min="10246" max="10246" width="5.85546875" style="22" customWidth="1"/>
    <col min="10247" max="10247" width="4.42578125" style="22" bestFit="1" customWidth="1"/>
    <col min="10248" max="10248" width="4.7109375" style="22" customWidth="1"/>
    <col min="10249" max="10249" width="7.42578125" style="22" customWidth="1"/>
    <col min="10250" max="10250" width="4.7109375" style="22" customWidth="1"/>
    <col min="10251" max="10251" width="4.42578125" style="22" bestFit="1" customWidth="1"/>
    <col min="10252" max="10252" width="4.42578125" style="22" customWidth="1"/>
    <col min="10253" max="10253" width="11.42578125" style="22" customWidth="1"/>
    <col min="10254" max="10254" width="12.5703125" style="22" customWidth="1"/>
    <col min="10255" max="10255" width="19.5703125" style="22" customWidth="1"/>
    <col min="10256" max="10256" width="13.85546875" style="22" customWidth="1"/>
    <col min="10257" max="10495" width="11.42578125" style="22"/>
    <col min="10496" max="10496" width="7.140625" style="22" customWidth="1"/>
    <col min="10497" max="10497" width="27.28515625" style="22" bestFit="1" customWidth="1"/>
    <col min="10498" max="10498" width="4.42578125" style="22" bestFit="1" customWidth="1"/>
    <col min="10499" max="10499" width="5" style="22" bestFit="1" customWidth="1"/>
    <col min="10500" max="10501" width="4.42578125" style="22" bestFit="1" customWidth="1"/>
    <col min="10502" max="10502" width="5.85546875" style="22" customWidth="1"/>
    <col min="10503" max="10503" width="4.42578125" style="22" bestFit="1" customWidth="1"/>
    <col min="10504" max="10504" width="4.7109375" style="22" customWidth="1"/>
    <col min="10505" max="10505" width="7.42578125" style="22" customWidth="1"/>
    <col min="10506" max="10506" width="4.7109375" style="22" customWidth="1"/>
    <col min="10507" max="10507" width="4.42578125" style="22" bestFit="1" customWidth="1"/>
    <col min="10508" max="10508" width="4.42578125" style="22" customWidth="1"/>
    <col min="10509" max="10509" width="11.42578125" style="22" customWidth="1"/>
    <col min="10510" max="10510" width="12.5703125" style="22" customWidth="1"/>
    <col min="10511" max="10511" width="19.5703125" style="22" customWidth="1"/>
    <col min="10512" max="10512" width="13.85546875" style="22" customWidth="1"/>
    <col min="10513" max="10751" width="11.42578125" style="22"/>
    <col min="10752" max="10752" width="7.140625" style="22" customWidth="1"/>
    <col min="10753" max="10753" width="27.28515625" style="22" bestFit="1" customWidth="1"/>
    <col min="10754" max="10754" width="4.42578125" style="22" bestFit="1" customWidth="1"/>
    <col min="10755" max="10755" width="5" style="22" bestFit="1" customWidth="1"/>
    <col min="10756" max="10757" width="4.42578125" style="22" bestFit="1" customWidth="1"/>
    <col min="10758" max="10758" width="5.85546875" style="22" customWidth="1"/>
    <col min="10759" max="10759" width="4.42578125" style="22" bestFit="1" customWidth="1"/>
    <col min="10760" max="10760" width="4.7109375" style="22" customWidth="1"/>
    <col min="10761" max="10761" width="7.42578125" style="22" customWidth="1"/>
    <col min="10762" max="10762" width="4.7109375" style="22" customWidth="1"/>
    <col min="10763" max="10763" width="4.42578125" style="22" bestFit="1" customWidth="1"/>
    <col min="10764" max="10764" width="4.42578125" style="22" customWidth="1"/>
    <col min="10765" max="10765" width="11.42578125" style="22" customWidth="1"/>
    <col min="10766" max="10766" width="12.5703125" style="22" customWidth="1"/>
    <col min="10767" max="10767" width="19.5703125" style="22" customWidth="1"/>
    <col min="10768" max="10768" width="13.85546875" style="22" customWidth="1"/>
    <col min="10769" max="11007" width="11.42578125" style="22"/>
    <col min="11008" max="11008" width="7.140625" style="22" customWidth="1"/>
    <col min="11009" max="11009" width="27.28515625" style="22" bestFit="1" customWidth="1"/>
    <col min="11010" max="11010" width="4.42578125" style="22" bestFit="1" customWidth="1"/>
    <col min="11011" max="11011" width="5" style="22" bestFit="1" customWidth="1"/>
    <col min="11012" max="11013" width="4.42578125" style="22" bestFit="1" customWidth="1"/>
    <col min="11014" max="11014" width="5.85546875" style="22" customWidth="1"/>
    <col min="11015" max="11015" width="4.42578125" style="22" bestFit="1" customWidth="1"/>
    <col min="11016" max="11016" width="4.7109375" style="22" customWidth="1"/>
    <col min="11017" max="11017" width="7.42578125" style="22" customWidth="1"/>
    <col min="11018" max="11018" width="4.7109375" style="22" customWidth="1"/>
    <col min="11019" max="11019" width="4.42578125" style="22" bestFit="1" customWidth="1"/>
    <col min="11020" max="11020" width="4.42578125" style="22" customWidth="1"/>
    <col min="11021" max="11021" width="11.42578125" style="22" customWidth="1"/>
    <col min="11022" max="11022" width="12.5703125" style="22" customWidth="1"/>
    <col min="11023" max="11023" width="19.5703125" style="22" customWidth="1"/>
    <col min="11024" max="11024" width="13.85546875" style="22" customWidth="1"/>
    <col min="11025" max="11263" width="11.42578125" style="22"/>
    <col min="11264" max="11264" width="7.140625" style="22" customWidth="1"/>
    <col min="11265" max="11265" width="27.28515625" style="22" bestFit="1" customWidth="1"/>
    <col min="11266" max="11266" width="4.42578125" style="22" bestFit="1" customWidth="1"/>
    <col min="11267" max="11267" width="5" style="22" bestFit="1" customWidth="1"/>
    <col min="11268" max="11269" width="4.42578125" style="22" bestFit="1" customWidth="1"/>
    <col min="11270" max="11270" width="5.85546875" style="22" customWidth="1"/>
    <col min="11271" max="11271" width="4.42578125" style="22" bestFit="1" customWidth="1"/>
    <col min="11272" max="11272" width="4.7109375" style="22" customWidth="1"/>
    <col min="11273" max="11273" width="7.42578125" style="22" customWidth="1"/>
    <col min="11274" max="11274" width="4.7109375" style="22" customWidth="1"/>
    <col min="11275" max="11275" width="4.42578125" style="22" bestFit="1" customWidth="1"/>
    <col min="11276" max="11276" width="4.42578125" style="22" customWidth="1"/>
    <col min="11277" max="11277" width="11.42578125" style="22" customWidth="1"/>
    <col min="11278" max="11278" width="12.5703125" style="22" customWidth="1"/>
    <col min="11279" max="11279" width="19.5703125" style="22" customWidth="1"/>
    <col min="11280" max="11280" width="13.85546875" style="22" customWidth="1"/>
    <col min="11281" max="11519" width="11.42578125" style="22"/>
    <col min="11520" max="11520" width="7.140625" style="22" customWidth="1"/>
    <col min="11521" max="11521" width="27.28515625" style="22" bestFit="1" customWidth="1"/>
    <col min="11522" max="11522" width="4.42578125" style="22" bestFit="1" customWidth="1"/>
    <col min="11523" max="11523" width="5" style="22" bestFit="1" customWidth="1"/>
    <col min="11524" max="11525" width="4.42578125" style="22" bestFit="1" customWidth="1"/>
    <col min="11526" max="11526" width="5.85546875" style="22" customWidth="1"/>
    <col min="11527" max="11527" width="4.42578125" style="22" bestFit="1" customWidth="1"/>
    <col min="11528" max="11528" width="4.7109375" style="22" customWidth="1"/>
    <col min="11529" max="11529" width="7.42578125" style="22" customWidth="1"/>
    <col min="11530" max="11530" width="4.7109375" style="22" customWidth="1"/>
    <col min="11531" max="11531" width="4.42578125" style="22" bestFit="1" customWidth="1"/>
    <col min="11532" max="11532" width="4.42578125" style="22" customWidth="1"/>
    <col min="11533" max="11533" width="11.42578125" style="22" customWidth="1"/>
    <col min="11534" max="11534" width="12.5703125" style="22" customWidth="1"/>
    <col min="11535" max="11535" width="19.5703125" style="22" customWidth="1"/>
    <col min="11536" max="11536" width="13.85546875" style="22" customWidth="1"/>
    <col min="11537" max="11775" width="11.42578125" style="22"/>
    <col min="11776" max="11776" width="7.140625" style="22" customWidth="1"/>
    <col min="11777" max="11777" width="27.28515625" style="22" bestFit="1" customWidth="1"/>
    <col min="11778" max="11778" width="4.42578125" style="22" bestFit="1" customWidth="1"/>
    <col min="11779" max="11779" width="5" style="22" bestFit="1" customWidth="1"/>
    <col min="11780" max="11781" width="4.42578125" style="22" bestFit="1" customWidth="1"/>
    <col min="11782" max="11782" width="5.85546875" style="22" customWidth="1"/>
    <col min="11783" max="11783" width="4.42578125" style="22" bestFit="1" customWidth="1"/>
    <col min="11784" max="11784" width="4.7109375" style="22" customWidth="1"/>
    <col min="11785" max="11785" width="7.42578125" style="22" customWidth="1"/>
    <col min="11786" max="11786" width="4.7109375" style="22" customWidth="1"/>
    <col min="11787" max="11787" width="4.42578125" style="22" bestFit="1" customWidth="1"/>
    <col min="11788" max="11788" width="4.42578125" style="22" customWidth="1"/>
    <col min="11789" max="11789" width="11.42578125" style="22" customWidth="1"/>
    <col min="11790" max="11790" width="12.5703125" style="22" customWidth="1"/>
    <col min="11791" max="11791" width="19.5703125" style="22" customWidth="1"/>
    <col min="11792" max="11792" width="13.85546875" style="22" customWidth="1"/>
    <col min="11793" max="12031" width="11.42578125" style="22"/>
    <col min="12032" max="12032" width="7.140625" style="22" customWidth="1"/>
    <col min="12033" max="12033" width="27.28515625" style="22" bestFit="1" customWidth="1"/>
    <col min="12034" max="12034" width="4.42578125" style="22" bestFit="1" customWidth="1"/>
    <col min="12035" max="12035" width="5" style="22" bestFit="1" customWidth="1"/>
    <col min="12036" max="12037" width="4.42578125" style="22" bestFit="1" customWidth="1"/>
    <col min="12038" max="12038" width="5.85546875" style="22" customWidth="1"/>
    <col min="12039" max="12039" width="4.42578125" style="22" bestFit="1" customWidth="1"/>
    <col min="12040" max="12040" width="4.7109375" style="22" customWidth="1"/>
    <col min="12041" max="12041" width="7.42578125" style="22" customWidth="1"/>
    <col min="12042" max="12042" width="4.7109375" style="22" customWidth="1"/>
    <col min="12043" max="12043" width="4.42578125" style="22" bestFit="1" customWidth="1"/>
    <col min="12044" max="12044" width="4.42578125" style="22" customWidth="1"/>
    <col min="12045" max="12045" width="11.42578125" style="22" customWidth="1"/>
    <col min="12046" max="12046" width="12.5703125" style="22" customWidth="1"/>
    <col min="12047" max="12047" width="19.5703125" style="22" customWidth="1"/>
    <col min="12048" max="12048" width="13.85546875" style="22" customWidth="1"/>
    <col min="12049" max="12287" width="11.42578125" style="22"/>
    <col min="12288" max="12288" width="7.140625" style="22" customWidth="1"/>
    <col min="12289" max="12289" width="27.28515625" style="22" bestFit="1" customWidth="1"/>
    <col min="12290" max="12290" width="4.42578125" style="22" bestFit="1" customWidth="1"/>
    <col min="12291" max="12291" width="5" style="22" bestFit="1" customWidth="1"/>
    <col min="12292" max="12293" width="4.42578125" style="22" bestFit="1" customWidth="1"/>
    <col min="12294" max="12294" width="5.85546875" style="22" customWidth="1"/>
    <col min="12295" max="12295" width="4.42578125" style="22" bestFit="1" customWidth="1"/>
    <col min="12296" max="12296" width="4.7109375" style="22" customWidth="1"/>
    <col min="12297" max="12297" width="7.42578125" style="22" customWidth="1"/>
    <col min="12298" max="12298" width="4.7109375" style="22" customWidth="1"/>
    <col min="12299" max="12299" width="4.42578125" style="22" bestFit="1" customWidth="1"/>
    <col min="12300" max="12300" width="4.42578125" style="22" customWidth="1"/>
    <col min="12301" max="12301" width="11.42578125" style="22" customWidth="1"/>
    <col min="12302" max="12302" width="12.5703125" style="22" customWidth="1"/>
    <col min="12303" max="12303" width="19.5703125" style="22" customWidth="1"/>
    <col min="12304" max="12304" width="13.85546875" style="22" customWidth="1"/>
    <col min="12305" max="12543" width="11.42578125" style="22"/>
    <col min="12544" max="12544" width="7.140625" style="22" customWidth="1"/>
    <col min="12545" max="12545" width="27.28515625" style="22" bestFit="1" customWidth="1"/>
    <col min="12546" max="12546" width="4.42578125" style="22" bestFit="1" customWidth="1"/>
    <col min="12547" max="12547" width="5" style="22" bestFit="1" customWidth="1"/>
    <col min="12548" max="12549" width="4.42578125" style="22" bestFit="1" customWidth="1"/>
    <col min="12550" max="12550" width="5.85546875" style="22" customWidth="1"/>
    <col min="12551" max="12551" width="4.42578125" style="22" bestFit="1" customWidth="1"/>
    <col min="12552" max="12552" width="4.7109375" style="22" customWidth="1"/>
    <col min="12553" max="12553" width="7.42578125" style="22" customWidth="1"/>
    <col min="12554" max="12554" width="4.7109375" style="22" customWidth="1"/>
    <col min="12555" max="12555" width="4.42578125" style="22" bestFit="1" customWidth="1"/>
    <col min="12556" max="12556" width="4.42578125" style="22" customWidth="1"/>
    <col min="12557" max="12557" width="11.42578125" style="22" customWidth="1"/>
    <col min="12558" max="12558" width="12.5703125" style="22" customWidth="1"/>
    <col min="12559" max="12559" width="19.5703125" style="22" customWidth="1"/>
    <col min="12560" max="12560" width="13.85546875" style="22" customWidth="1"/>
    <col min="12561" max="12799" width="11.42578125" style="22"/>
    <col min="12800" max="12800" width="7.140625" style="22" customWidth="1"/>
    <col min="12801" max="12801" width="27.28515625" style="22" bestFit="1" customWidth="1"/>
    <col min="12802" max="12802" width="4.42578125" style="22" bestFit="1" customWidth="1"/>
    <col min="12803" max="12803" width="5" style="22" bestFit="1" customWidth="1"/>
    <col min="12804" max="12805" width="4.42578125" style="22" bestFit="1" customWidth="1"/>
    <col min="12806" max="12806" width="5.85546875" style="22" customWidth="1"/>
    <col min="12807" max="12807" width="4.42578125" style="22" bestFit="1" customWidth="1"/>
    <col min="12808" max="12808" width="4.7109375" style="22" customWidth="1"/>
    <col min="12809" max="12809" width="7.42578125" style="22" customWidth="1"/>
    <col min="12810" max="12810" width="4.7109375" style="22" customWidth="1"/>
    <col min="12811" max="12811" width="4.42578125" style="22" bestFit="1" customWidth="1"/>
    <col min="12812" max="12812" width="4.42578125" style="22" customWidth="1"/>
    <col min="12813" max="12813" width="11.42578125" style="22" customWidth="1"/>
    <col min="12814" max="12814" width="12.5703125" style="22" customWidth="1"/>
    <col min="12815" max="12815" width="19.5703125" style="22" customWidth="1"/>
    <col min="12816" max="12816" width="13.85546875" style="22" customWidth="1"/>
    <col min="12817" max="13055" width="11.42578125" style="22"/>
    <col min="13056" max="13056" width="7.140625" style="22" customWidth="1"/>
    <col min="13057" max="13057" width="27.28515625" style="22" bestFit="1" customWidth="1"/>
    <col min="13058" max="13058" width="4.42578125" style="22" bestFit="1" customWidth="1"/>
    <col min="13059" max="13059" width="5" style="22" bestFit="1" customWidth="1"/>
    <col min="13060" max="13061" width="4.42578125" style="22" bestFit="1" customWidth="1"/>
    <col min="13062" max="13062" width="5.85546875" style="22" customWidth="1"/>
    <col min="13063" max="13063" width="4.42578125" style="22" bestFit="1" customWidth="1"/>
    <col min="13064" max="13064" width="4.7109375" style="22" customWidth="1"/>
    <col min="13065" max="13065" width="7.42578125" style="22" customWidth="1"/>
    <col min="13066" max="13066" width="4.7109375" style="22" customWidth="1"/>
    <col min="13067" max="13067" width="4.42578125" style="22" bestFit="1" customWidth="1"/>
    <col min="13068" max="13068" width="4.42578125" style="22" customWidth="1"/>
    <col min="13069" max="13069" width="11.42578125" style="22" customWidth="1"/>
    <col min="13070" max="13070" width="12.5703125" style="22" customWidth="1"/>
    <col min="13071" max="13071" width="19.5703125" style="22" customWidth="1"/>
    <col min="13072" max="13072" width="13.85546875" style="22" customWidth="1"/>
    <col min="13073" max="13311" width="11.42578125" style="22"/>
    <col min="13312" max="13312" width="7.140625" style="22" customWidth="1"/>
    <col min="13313" max="13313" width="27.28515625" style="22" bestFit="1" customWidth="1"/>
    <col min="13314" max="13314" width="4.42578125" style="22" bestFit="1" customWidth="1"/>
    <col min="13315" max="13315" width="5" style="22" bestFit="1" customWidth="1"/>
    <col min="13316" max="13317" width="4.42578125" style="22" bestFit="1" customWidth="1"/>
    <col min="13318" max="13318" width="5.85546875" style="22" customWidth="1"/>
    <col min="13319" max="13319" width="4.42578125" style="22" bestFit="1" customWidth="1"/>
    <col min="13320" max="13320" width="4.7109375" style="22" customWidth="1"/>
    <col min="13321" max="13321" width="7.42578125" style="22" customWidth="1"/>
    <col min="13322" max="13322" width="4.7109375" style="22" customWidth="1"/>
    <col min="13323" max="13323" width="4.42578125" style="22" bestFit="1" customWidth="1"/>
    <col min="13324" max="13324" width="4.42578125" style="22" customWidth="1"/>
    <col min="13325" max="13325" width="11.42578125" style="22" customWidth="1"/>
    <col min="13326" max="13326" width="12.5703125" style="22" customWidth="1"/>
    <col min="13327" max="13327" width="19.5703125" style="22" customWidth="1"/>
    <col min="13328" max="13328" width="13.85546875" style="22" customWidth="1"/>
    <col min="13329" max="13567" width="11.42578125" style="22"/>
    <col min="13568" max="13568" width="7.140625" style="22" customWidth="1"/>
    <col min="13569" max="13569" width="27.28515625" style="22" bestFit="1" customWidth="1"/>
    <col min="13570" max="13570" width="4.42578125" style="22" bestFit="1" customWidth="1"/>
    <col min="13571" max="13571" width="5" style="22" bestFit="1" customWidth="1"/>
    <col min="13572" max="13573" width="4.42578125" style="22" bestFit="1" customWidth="1"/>
    <col min="13574" max="13574" width="5.85546875" style="22" customWidth="1"/>
    <col min="13575" max="13575" width="4.42578125" style="22" bestFit="1" customWidth="1"/>
    <col min="13576" max="13576" width="4.7109375" style="22" customWidth="1"/>
    <col min="13577" max="13577" width="7.42578125" style="22" customWidth="1"/>
    <col min="13578" max="13578" width="4.7109375" style="22" customWidth="1"/>
    <col min="13579" max="13579" width="4.42578125" style="22" bestFit="1" customWidth="1"/>
    <col min="13580" max="13580" width="4.42578125" style="22" customWidth="1"/>
    <col min="13581" max="13581" width="11.42578125" style="22" customWidth="1"/>
    <col min="13582" max="13582" width="12.5703125" style="22" customWidth="1"/>
    <col min="13583" max="13583" width="19.5703125" style="22" customWidth="1"/>
    <col min="13584" max="13584" width="13.85546875" style="22" customWidth="1"/>
    <col min="13585" max="13823" width="11.42578125" style="22"/>
    <col min="13824" max="13824" width="7.140625" style="22" customWidth="1"/>
    <col min="13825" max="13825" width="27.28515625" style="22" bestFit="1" customWidth="1"/>
    <col min="13826" max="13826" width="4.42578125" style="22" bestFit="1" customWidth="1"/>
    <col min="13827" max="13827" width="5" style="22" bestFit="1" customWidth="1"/>
    <col min="13828" max="13829" width="4.42578125" style="22" bestFit="1" customWidth="1"/>
    <col min="13830" max="13830" width="5.85546875" style="22" customWidth="1"/>
    <col min="13831" max="13831" width="4.42578125" style="22" bestFit="1" customWidth="1"/>
    <col min="13832" max="13832" width="4.7109375" style="22" customWidth="1"/>
    <col min="13833" max="13833" width="7.42578125" style="22" customWidth="1"/>
    <col min="13834" max="13834" width="4.7109375" style="22" customWidth="1"/>
    <col min="13835" max="13835" width="4.42578125" style="22" bestFit="1" customWidth="1"/>
    <col min="13836" max="13836" width="4.42578125" style="22" customWidth="1"/>
    <col min="13837" max="13837" width="11.42578125" style="22" customWidth="1"/>
    <col min="13838" max="13838" width="12.5703125" style="22" customWidth="1"/>
    <col min="13839" max="13839" width="19.5703125" style="22" customWidth="1"/>
    <col min="13840" max="13840" width="13.85546875" style="22" customWidth="1"/>
    <col min="13841" max="14079" width="11.42578125" style="22"/>
    <col min="14080" max="14080" width="7.140625" style="22" customWidth="1"/>
    <col min="14081" max="14081" width="27.28515625" style="22" bestFit="1" customWidth="1"/>
    <col min="14082" max="14082" width="4.42578125" style="22" bestFit="1" customWidth="1"/>
    <col min="14083" max="14083" width="5" style="22" bestFit="1" customWidth="1"/>
    <col min="14084" max="14085" width="4.42578125" style="22" bestFit="1" customWidth="1"/>
    <col min="14086" max="14086" width="5.85546875" style="22" customWidth="1"/>
    <col min="14087" max="14087" width="4.42578125" style="22" bestFit="1" customWidth="1"/>
    <col min="14088" max="14088" width="4.7109375" style="22" customWidth="1"/>
    <col min="14089" max="14089" width="7.42578125" style="22" customWidth="1"/>
    <col min="14090" max="14090" width="4.7109375" style="22" customWidth="1"/>
    <col min="14091" max="14091" width="4.42578125" style="22" bestFit="1" customWidth="1"/>
    <col min="14092" max="14092" width="4.42578125" style="22" customWidth="1"/>
    <col min="14093" max="14093" width="11.42578125" style="22" customWidth="1"/>
    <col min="14094" max="14094" width="12.5703125" style="22" customWidth="1"/>
    <col min="14095" max="14095" width="19.5703125" style="22" customWidth="1"/>
    <col min="14096" max="14096" width="13.85546875" style="22" customWidth="1"/>
    <col min="14097" max="14335" width="11.42578125" style="22"/>
    <col min="14336" max="14336" width="7.140625" style="22" customWidth="1"/>
    <col min="14337" max="14337" width="27.28515625" style="22" bestFit="1" customWidth="1"/>
    <col min="14338" max="14338" width="4.42578125" style="22" bestFit="1" customWidth="1"/>
    <col min="14339" max="14339" width="5" style="22" bestFit="1" customWidth="1"/>
    <col min="14340" max="14341" width="4.42578125" style="22" bestFit="1" customWidth="1"/>
    <col min="14342" max="14342" width="5.85546875" style="22" customWidth="1"/>
    <col min="14343" max="14343" width="4.42578125" style="22" bestFit="1" customWidth="1"/>
    <col min="14344" max="14344" width="4.7109375" style="22" customWidth="1"/>
    <col min="14345" max="14345" width="7.42578125" style="22" customWidth="1"/>
    <col min="14346" max="14346" width="4.7109375" style="22" customWidth="1"/>
    <col min="14347" max="14347" width="4.42578125" style="22" bestFit="1" customWidth="1"/>
    <col min="14348" max="14348" width="4.42578125" style="22" customWidth="1"/>
    <col min="14349" max="14349" width="11.42578125" style="22" customWidth="1"/>
    <col min="14350" max="14350" width="12.5703125" style="22" customWidth="1"/>
    <col min="14351" max="14351" width="19.5703125" style="22" customWidth="1"/>
    <col min="14352" max="14352" width="13.85546875" style="22" customWidth="1"/>
    <col min="14353" max="14591" width="11.42578125" style="22"/>
    <col min="14592" max="14592" width="7.140625" style="22" customWidth="1"/>
    <col min="14593" max="14593" width="27.28515625" style="22" bestFit="1" customWidth="1"/>
    <col min="14594" max="14594" width="4.42578125" style="22" bestFit="1" customWidth="1"/>
    <col min="14595" max="14595" width="5" style="22" bestFit="1" customWidth="1"/>
    <col min="14596" max="14597" width="4.42578125" style="22" bestFit="1" customWidth="1"/>
    <col min="14598" max="14598" width="5.85546875" style="22" customWidth="1"/>
    <col min="14599" max="14599" width="4.42578125" style="22" bestFit="1" customWidth="1"/>
    <col min="14600" max="14600" width="4.7109375" style="22" customWidth="1"/>
    <col min="14601" max="14601" width="7.42578125" style="22" customWidth="1"/>
    <col min="14602" max="14602" width="4.7109375" style="22" customWidth="1"/>
    <col min="14603" max="14603" width="4.42578125" style="22" bestFit="1" customWidth="1"/>
    <col min="14604" max="14604" width="4.42578125" style="22" customWidth="1"/>
    <col min="14605" max="14605" width="11.42578125" style="22" customWidth="1"/>
    <col min="14606" max="14606" width="12.5703125" style="22" customWidth="1"/>
    <col min="14607" max="14607" width="19.5703125" style="22" customWidth="1"/>
    <col min="14608" max="14608" width="13.85546875" style="22" customWidth="1"/>
    <col min="14609" max="14847" width="11.42578125" style="22"/>
    <col min="14848" max="14848" width="7.140625" style="22" customWidth="1"/>
    <col min="14849" max="14849" width="27.28515625" style="22" bestFit="1" customWidth="1"/>
    <col min="14850" max="14850" width="4.42578125" style="22" bestFit="1" customWidth="1"/>
    <col min="14851" max="14851" width="5" style="22" bestFit="1" customWidth="1"/>
    <col min="14852" max="14853" width="4.42578125" style="22" bestFit="1" customWidth="1"/>
    <col min="14854" max="14854" width="5.85546875" style="22" customWidth="1"/>
    <col min="14855" max="14855" width="4.42578125" style="22" bestFit="1" customWidth="1"/>
    <col min="14856" max="14856" width="4.7109375" style="22" customWidth="1"/>
    <col min="14857" max="14857" width="7.42578125" style="22" customWidth="1"/>
    <col min="14858" max="14858" width="4.7109375" style="22" customWidth="1"/>
    <col min="14859" max="14859" width="4.42578125" style="22" bestFit="1" customWidth="1"/>
    <col min="14860" max="14860" width="4.42578125" style="22" customWidth="1"/>
    <col min="14861" max="14861" width="11.42578125" style="22" customWidth="1"/>
    <col min="14862" max="14862" width="12.5703125" style="22" customWidth="1"/>
    <col min="14863" max="14863" width="19.5703125" style="22" customWidth="1"/>
    <col min="14864" max="14864" width="13.85546875" style="22" customWidth="1"/>
    <col min="14865" max="15103" width="11.42578125" style="22"/>
    <col min="15104" max="15104" width="7.140625" style="22" customWidth="1"/>
    <col min="15105" max="15105" width="27.28515625" style="22" bestFit="1" customWidth="1"/>
    <col min="15106" max="15106" width="4.42578125" style="22" bestFit="1" customWidth="1"/>
    <col min="15107" max="15107" width="5" style="22" bestFit="1" customWidth="1"/>
    <col min="15108" max="15109" width="4.42578125" style="22" bestFit="1" customWidth="1"/>
    <col min="15110" max="15110" width="5.85546875" style="22" customWidth="1"/>
    <col min="15111" max="15111" width="4.42578125" style="22" bestFit="1" customWidth="1"/>
    <col min="15112" max="15112" width="4.7109375" style="22" customWidth="1"/>
    <col min="15113" max="15113" width="7.42578125" style="22" customWidth="1"/>
    <col min="15114" max="15114" width="4.7109375" style="22" customWidth="1"/>
    <col min="15115" max="15115" width="4.42578125" style="22" bestFit="1" customWidth="1"/>
    <col min="15116" max="15116" width="4.42578125" style="22" customWidth="1"/>
    <col min="15117" max="15117" width="11.42578125" style="22" customWidth="1"/>
    <col min="15118" max="15118" width="12.5703125" style="22" customWidth="1"/>
    <col min="15119" max="15119" width="19.5703125" style="22" customWidth="1"/>
    <col min="15120" max="15120" width="13.85546875" style="22" customWidth="1"/>
    <col min="15121" max="15359" width="11.42578125" style="22"/>
    <col min="15360" max="15360" width="7.140625" style="22" customWidth="1"/>
    <col min="15361" max="15361" width="27.28515625" style="22" bestFit="1" customWidth="1"/>
    <col min="15362" max="15362" width="4.42578125" style="22" bestFit="1" customWidth="1"/>
    <col min="15363" max="15363" width="5" style="22" bestFit="1" customWidth="1"/>
    <col min="15364" max="15365" width="4.42578125" style="22" bestFit="1" customWidth="1"/>
    <col min="15366" max="15366" width="5.85546875" style="22" customWidth="1"/>
    <col min="15367" max="15367" width="4.42578125" style="22" bestFit="1" customWidth="1"/>
    <col min="15368" max="15368" width="4.7109375" style="22" customWidth="1"/>
    <col min="15369" max="15369" width="7.42578125" style="22" customWidth="1"/>
    <col min="15370" max="15370" width="4.7109375" style="22" customWidth="1"/>
    <col min="15371" max="15371" width="4.42578125" style="22" bestFit="1" customWidth="1"/>
    <col min="15372" max="15372" width="4.42578125" style="22" customWidth="1"/>
    <col min="15373" max="15373" width="11.42578125" style="22" customWidth="1"/>
    <col min="15374" max="15374" width="12.5703125" style="22" customWidth="1"/>
    <col min="15375" max="15375" width="19.5703125" style="22" customWidth="1"/>
    <col min="15376" max="15376" width="13.85546875" style="22" customWidth="1"/>
    <col min="15377" max="15615" width="11.42578125" style="22"/>
    <col min="15616" max="15616" width="7.140625" style="22" customWidth="1"/>
    <col min="15617" max="15617" width="27.28515625" style="22" bestFit="1" customWidth="1"/>
    <col min="15618" max="15618" width="4.42578125" style="22" bestFit="1" customWidth="1"/>
    <col min="15619" max="15619" width="5" style="22" bestFit="1" customWidth="1"/>
    <col min="15620" max="15621" width="4.42578125" style="22" bestFit="1" customWidth="1"/>
    <col min="15622" max="15622" width="5.85546875" style="22" customWidth="1"/>
    <col min="15623" max="15623" width="4.42578125" style="22" bestFit="1" customWidth="1"/>
    <col min="15624" max="15624" width="4.7109375" style="22" customWidth="1"/>
    <col min="15625" max="15625" width="7.42578125" style="22" customWidth="1"/>
    <col min="15626" max="15626" width="4.7109375" style="22" customWidth="1"/>
    <col min="15627" max="15627" width="4.42578125" style="22" bestFit="1" customWidth="1"/>
    <col min="15628" max="15628" width="4.42578125" style="22" customWidth="1"/>
    <col min="15629" max="15629" width="11.42578125" style="22" customWidth="1"/>
    <col min="15630" max="15630" width="12.5703125" style="22" customWidth="1"/>
    <col min="15631" max="15631" width="19.5703125" style="22" customWidth="1"/>
    <col min="15632" max="15632" width="13.85546875" style="22" customWidth="1"/>
    <col min="15633" max="15871" width="11.42578125" style="22"/>
    <col min="15872" max="15872" width="7.140625" style="22" customWidth="1"/>
    <col min="15873" max="15873" width="27.28515625" style="22" bestFit="1" customWidth="1"/>
    <col min="15874" max="15874" width="4.42578125" style="22" bestFit="1" customWidth="1"/>
    <col min="15875" max="15875" width="5" style="22" bestFit="1" customWidth="1"/>
    <col min="15876" max="15877" width="4.42578125" style="22" bestFit="1" customWidth="1"/>
    <col min="15878" max="15878" width="5.85546875" style="22" customWidth="1"/>
    <col min="15879" max="15879" width="4.42578125" style="22" bestFit="1" customWidth="1"/>
    <col min="15880" max="15880" width="4.7109375" style="22" customWidth="1"/>
    <col min="15881" max="15881" width="7.42578125" style="22" customWidth="1"/>
    <col min="15882" max="15882" width="4.7109375" style="22" customWidth="1"/>
    <col min="15883" max="15883" width="4.42578125" style="22" bestFit="1" customWidth="1"/>
    <col min="15884" max="15884" width="4.42578125" style="22" customWidth="1"/>
    <col min="15885" max="15885" width="11.42578125" style="22" customWidth="1"/>
    <col min="15886" max="15886" width="12.5703125" style="22" customWidth="1"/>
    <col min="15887" max="15887" width="19.5703125" style="22" customWidth="1"/>
    <col min="15888" max="15888" width="13.85546875" style="22" customWidth="1"/>
    <col min="15889" max="16127" width="11.42578125" style="22"/>
    <col min="16128" max="16128" width="7.140625" style="22" customWidth="1"/>
    <col min="16129" max="16129" width="27.28515625" style="22" bestFit="1" customWidth="1"/>
    <col min="16130" max="16130" width="4.42578125" style="22" bestFit="1" customWidth="1"/>
    <col min="16131" max="16131" width="5" style="22" bestFit="1" customWidth="1"/>
    <col min="16132" max="16133" width="4.42578125" style="22" bestFit="1" customWidth="1"/>
    <col min="16134" max="16134" width="5.85546875" style="22" customWidth="1"/>
    <col min="16135" max="16135" width="4.42578125" style="22" bestFit="1" customWidth="1"/>
    <col min="16136" max="16136" width="4.7109375" style="22" customWidth="1"/>
    <col min="16137" max="16137" width="7.42578125" style="22" customWidth="1"/>
    <col min="16138" max="16138" width="4.7109375" style="22" customWidth="1"/>
    <col min="16139" max="16139" width="4.42578125" style="22" bestFit="1" customWidth="1"/>
    <col min="16140" max="16140" width="4.42578125" style="22" customWidth="1"/>
    <col min="16141" max="16141" width="11.42578125" style="22" customWidth="1"/>
    <col min="16142" max="16142" width="12.5703125" style="22" customWidth="1"/>
    <col min="16143" max="16143" width="19.5703125" style="22" customWidth="1"/>
    <col min="16144" max="16144" width="13.85546875" style="22" customWidth="1"/>
    <col min="16145" max="16384" width="11.42578125" style="22"/>
  </cols>
  <sheetData>
    <row r="1" spans="1:27" ht="138.75" customHeight="1" thickBot="1">
      <c r="A1" s="89" t="s">
        <v>62</v>
      </c>
      <c r="B1" s="88"/>
      <c r="C1" s="88"/>
      <c r="D1" s="88"/>
      <c r="E1" s="88"/>
      <c r="F1" s="88"/>
      <c r="G1" s="88"/>
      <c r="H1" s="88"/>
      <c r="I1" s="88"/>
      <c r="J1" s="88"/>
      <c r="K1" s="88"/>
      <c r="L1" s="88"/>
      <c r="M1" s="88"/>
      <c r="N1" s="88"/>
      <c r="O1" s="88"/>
    </row>
    <row r="2" spans="1:27" ht="107.25" customHeight="1">
      <c r="A2" s="80"/>
      <c r="B2" s="81" t="s">
        <v>29</v>
      </c>
      <c r="C2" s="82" t="s">
        <v>19</v>
      </c>
      <c r="D2" s="83" t="s">
        <v>20</v>
      </c>
      <c r="E2" s="83" t="s">
        <v>21</v>
      </c>
      <c r="F2" s="83" t="s">
        <v>22</v>
      </c>
      <c r="G2" s="83" t="s">
        <v>23</v>
      </c>
      <c r="H2" s="84" t="s">
        <v>24</v>
      </c>
      <c r="I2" s="85" t="s">
        <v>25</v>
      </c>
      <c r="J2" s="82" t="s">
        <v>26</v>
      </c>
      <c r="K2" s="82" t="s">
        <v>27</v>
      </c>
      <c r="L2" s="86"/>
      <c r="M2" s="87" t="s">
        <v>28</v>
      </c>
      <c r="N2" s="79"/>
      <c r="O2" s="79"/>
      <c r="Q2"/>
    </row>
    <row r="3" spans="1:27" ht="18" customHeight="1">
      <c r="A3" s="75" t="s">
        <v>30</v>
      </c>
      <c r="B3" s="76" t="s">
        <v>31</v>
      </c>
      <c r="C3" s="77"/>
      <c r="D3" s="77"/>
      <c r="E3" s="77"/>
      <c r="F3" s="77"/>
      <c r="G3" s="77"/>
      <c r="H3" s="77"/>
      <c r="I3" s="77"/>
      <c r="J3" s="77"/>
      <c r="K3" s="77"/>
      <c r="L3" s="93"/>
      <c r="M3" s="78" t="s">
        <v>32</v>
      </c>
      <c r="N3" s="91"/>
      <c r="O3" s="90"/>
    </row>
    <row r="4" spans="1:27" ht="17.25" customHeight="1">
      <c r="A4" s="23" t="s">
        <v>33</v>
      </c>
      <c r="B4" s="27"/>
      <c r="C4" s="28" t="s">
        <v>34</v>
      </c>
      <c r="D4" s="28" t="s">
        <v>34</v>
      </c>
      <c r="E4" s="28" t="s">
        <v>35</v>
      </c>
      <c r="F4" s="27"/>
      <c r="G4" s="27"/>
      <c r="H4" s="27"/>
      <c r="I4" s="27"/>
      <c r="J4" s="27"/>
      <c r="K4" s="27"/>
      <c r="L4" s="92"/>
      <c r="M4" s="26" t="s">
        <v>36</v>
      </c>
      <c r="N4" s="91"/>
      <c r="O4" s="90"/>
    </row>
    <row r="5" spans="1:27" ht="17.25" customHeight="1">
      <c r="A5" s="23" t="s">
        <v>23</v>
      </c>
      <c r="B5" s="25"/>
      <c r="C5" s="25"/>
      <c r="D5" s="25"/>
      <c r="E5" s="25"/>
      <c r="F5" s="24" t="s">
        <v>37</v>
      </c>
      <c r="G5" s="24" t="s">
        <v>38</v>
      </c>
      <c r="H5" s="24" t="s">
        <v>37</v>
      </c>
      <c r="I5" s="24" t="s">
        <v>34</v>
      </c>
      <c r="J5" s="25"/>
      <c r="K5" s="25"/>
      <c r="L5" s="92"/>
      <c r="M5" s="26" t="s">
        <v>39</v>
      </c>
      <c r="N5" s="91"/>
      <c r="O5" s="90"/>
    </row>
    <row r="6" spans="1:27" ht="17.25" customHeight="1">
      <c r="A6" s="23" t="s">
        <v>40</v>
      </c>
      <c r="B6" s="25"/>
      <c r="C6" s="25"/>
      <c r="D6" s="25"/>
      <c r="E6" s="25"/>
      <c r="F6" s="25"/>
      <c r="G6" s="25"/>
      <c r="H6" s="25"/>
      <c r="I6" s="25"/>
      <c r="J6" s="29" t="s">
        <v>34</v>
      </c>
      <c r="K6" s="25"/>
      <c r="L6" s="92"/>
      <c r="M6" s="26" t="s">
        <v>34</v>
      </c>
      <c r="N6" s="91"/>
      <c r="O6" s="90"/>
    </row>
    <row r="7" spans="1:27" ht="17.25" customHeight="1">
      <c r="A7" s="30" t="s">
        <v>27</v>
      </c>
      <c r="B7" s="25"/>
      <c r="C7" s="25"/>
      <c r="D7" s="25"/>
      <c r="E7" s="25"/>
      <c r="F7" s="25"/>
      <c r="G7" s="25"/>
      <c r="H7" s="25"/>
      <c r="I7" s="25"/>
      <c r="J7" s="25"/>
      <c r="K7" s="24" t="s">
        <v>37</v>
      </c>
      <c r="L7" s="92"/>
      <c r="M7" s="26" t="s">
        <v>37</v>
      </c>
      <c r="N7" s="91"/>
      <c r="O7" s="90"/>
      <c r="AA7" s="22" t="s">
        <v>28</v>
      </c>
    </row>
    <row r="8" spans="1:27" ht="17.25" customHeight="1">
      <c r="A8" s="31" t="s">
        <v>41</v>
      </c>
      <c r="B8" s="25"/>
      <c r="C8" s="25"/>
      <c r="D8" s="25"/>
      <c r="E8" s="25"/>
      <c r="F8" s="25"/>
      <c r="G8" s="25"/>
      <c r="H8" s="25"/>
      <c r="I8" s="25"/>
      <c r="J8" s="25"/>
      <c r="K8" s="25"/>
      <c r="L8" s="92"/>
      <c r="M8" s="26" t="s">
        <v>48</v>
      </c>
      <c r="N8" s="91"/>
      <c r="O8" s="90"/>
    </row>
    <row r="9" spans="1:27">
      <c r="A9" s="93"/>
      <c r="B9" s="93"/>
      <c r="C9" s="93"/>
      <c r="D9" s="93"/>
      <c r="E9" s="93"/>
      <c r="F9" s="93"/>
      <c r="G9" s="93"/>
      <c r="H9" s="93"/>
      <c r="I9" s="93"/>
      <c r="J9" s="93"/>
      <c r="K9" s="93"/>
      <c r="L9" s="92"/>
      <c r="M9" s="95"/>
      <c r="N9" s="91"/>
      <c r="O9" s="90"/>
    </row>
    <row r="10" spans="1:27">
      <c r="A10" s="94"/>
      <c r="B10" s="94"/>
      <c r="C10" s="94"/>
      <c r="D10" s="94"/>
      <c r="E10" s="94"/>
      <c r="F10" s="94"/>
      <c r="G10" s="94"/>
      <c r="H10" s="94"/>
      <c r="I10" s="94"/>
      <c r="J10" s="94"/>
      <c r="K10" s="94"/>
      <c r="L10" s="94"/>
      <c r="M10" s="96"/>
      <c r="N10" s="91"/>
      <c r="O10" s="90"/>
    </row>
    <row r="11" spans="1:27" ht="53.25" customHeight="1">
      <c r="A11" s="50" t="s">
        <v>42</v>
      </c>
      <c r="B11" s="51"/>
      <c r="C11" s="51"/>
      <c r="D11" s="51"/>
      <c r="E11" s="51"/>
      <c r="F11" s="51"/>
      <c r="G11" s="51"/>
      <c r="H11" s="51"/>
      <c r="I11" s="51"/>
      <c r="J11" s="51"/>
      <c r="K11" s="51"/>
      <c r="L11" s="51"/>
      <c r="M11" s="51"/>
      <c r="N11" s="51"/>
      <c r="O11" s="49"/>
    </row>
    <row r="12" spans="1:27">
      <c r="O12" s="49"/>
    </row>
    <row r="13" spans="1:27">
      <c r="O13" s="49"/>
    </row>
    <row r="14" spans="1:27">
      <c r="O14" s="49"/>
    </row>
    <row r="15" spans="1:27">
      <c r="O15" s="49"/>
    </row>
    <row r="16" spans="1:27">
      <c r="O16" s="49"/>
    </row>
    <row r="17" spans="15:15">
      <c r="O17" s="49"/>
    </row>
    <row r="18" spans="15:15">
      <c r="O18" s="49"/>
    </row>
    <row r="19" spans="15:15">
      <c r="O19" s="49"/>
    </row>
    <row r="20" spans="15:15">
      <c r="O20" s="49"/>
    </row>
    <row r="21" spans="15:15">
      <c r="O21" s="49"/>
    </row>
  </sheetData>
  <mergeCells count="7">
    <mergeCell ref="A11:N11"/>
    <mergeCell ref="A1:O1"/>
    <mergeCell ref="N3:O10"/>
    <mergeCell ref="L3:L10"/>
    <mergeCell ref="A9:K10"/>
    <mergeCell ref="M9:M10"/>
    <mergeCell ref="O11:O21"/>
  </mergeCells>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N74"/>
  <sheetViews>
    <sheetView showGridLines="0" tabSelected="1" topLeftCell="B1" zoomScaleNormal="100" workbookViewId="0">
      <selection activeCell="B15" sqref="B15"/>
    </sheetView>
  </sheetViews>
  <sheetFormatPr baseColWidth="10" defaultColWidth="9" defaultRowHeight="12.75"/>
  <cols>
    <col min="1" max="1" width="2.5703125" style="4" customWidth="1"/>
    <col min="2" max="2" width="35.7109375" customWidth="1"/>
    <col min="3" max="3" width="16.42578125" customWidth="1"/>
    <col min="4" max="4" width="12.85546875" customWidth="1"/>
    <col min="5" max="5" width="12.42578125" customWidth="1"/>
    <col min="6" max="6" width="12.5703125" customWidth="1"/>
    <col min="7" max="7" width="11.42578125" customWidth="1"/>
    <col min="8" max="8" width="16.7109375" customWidth="1"/>
    <col min="9" max="9" width="13.85546875" customWidth="1"/>
    <col min="10" max="10" width="17.5703125" customWidth="1"/>
    <col min="11" max="11" width="2.5703125" customWidth="1"/>
  </cols>
  <sheetData>
    <row r="1" spans="1:14" s="1" customFormat="1" ht="14.25">
      <c r="A1" s="3" t="s">
        <v>0</v>
      </c>
    </row>
    <row r="2" spans="1:14" s="1" customFormat="1" ht="71.25" customHeight="1">
      <c r="A2" s="15" t="s">
        <v>1</v>
      </c>
      <c r="B2" s="11"/>
      <c r="C2" s="19" t="s">
        <v>14</v>
      </c>
      <c r="D2" s="12"/>
      <c r="E2" s="12"/>
      <c r="F2" s="12"/>
      <c r="G2" s="12"/>
      <c r="H2" s="12"/>
      <c r="I2" s="12"/>
      <c r="J2" s="12"/>
    </row>
    <row r="4" spans="1:14" ht="24.95" customHeight="1">
      <c r="A4" s="4" t="s">
        <v>2</v>
      </c>
      <c r="B4" s="97"/>
      <c r="C4" s="102"/>
      <c r="D4" s="5"/>
      <c r="E4" s="52" t="s">
        <v>58</v>
      </c>
      <c r="F4" s="52"/>
      <c r="G4" s="52"/>
      <c r="H4" s="53">
        <f>Alojamiento[[#Totals],[Subtotal]]</f>
        <v>332200</v>
      </c>
    </row>
    <row r="5" spans="1:14" ht="24.95" customHeight="1">
      <c r="B5" s="98"/>
      <c r="C5" s="99"/>
      <c r="E5" s="52"/>
      <c r="F5" s="52"/>
      <c r="G5" s="52"/>
      <c r="H5" s="53"/>
      <c r="I5" s="6"/>
    </row>
    <row r="6" spans="1:14" ht="24.95" customHeight="1">
      <c r="B6" s="17" t="s">
        <v>17</v>
      </c>
      <c r="C6" s="18"/>
      <c r="E6" s="58" t="s">
        <v>57</v>
      </c>
      <c r="F6" s="59"/>
      <c r="G6" s="60"/>
      <c r="H6" s="53">
        <f>C13-J69</f>
        <v>0</v>
      </c>
      <c r="I6" s="6"/>
    </row>
    <row r="7" spans="1:14" ht="24.95" customHeight="1">
      <c r="B7" s="73" t="s">
        <v>55</v>
      </c>
      <c r="C7" s="74">
        <v>500</v>
      </c>
      <c r="E7" s="61"/>
      <c r="F7" s="62"/>
      <c r="G7" s="63"/>
      <c r="H7" s="53"/>
      <c r="I7" s="6"/>
    </row>
    <row r="8" spans="1:14" ht="24.95" customHeight="1">
      <c r="A8" s="4" t="s">
        <v>3</v>
      </c>
      <c r="B8" s="73" t="s">
        <v>45</v>
      </c>
      <c r="C8" s="74">
        <v>700</v>
      </c>
      <c r="E8" s="64"/>
      <c r="F8" s="65"/>
      <c r="G8" s="66"/>
      <c r="H8" s="53"/>
      <c r="I8" s="6"/>
    </row>
    <row r="9" spans="1:14" ht="24.95" customHeight="1">
      <c r="B9" s="73" t="s">
        <v>46</v>
      </c>
      <c r="C9" s="74">
        <v>650</v>
      </c>
      <c r="D9" s="2"/>
      <c r="E9" s="52" t="s">
        <v>56</v>
      </c>
      <c r="F9" s="52"/>
      <c r="G9" s="52"/>
      <c r="H9" s="53">
        <f>H6-H4</f>
        <v>-332200</v>
      </c>
      <c r="I9" s="6"/>
    </row>
    <row r="10" spans="1:14" ht="24.95" customHeight="1">
      <c r="A10" s="4" t="s">
        <v>4</v>
      </c>
      <c r="B10" s="8" t="s">
        <v>18</v>
      </c>
      <c r="C10" s="20">
        <f>SUM(C7:C8)</f>
        <v>1200</v>
      </c>
      <c r="D10" s="5"/>
      <c r="E10" s="52"/>
      <c r="F10" s="52"/>
      <c r="G10" s="52"/>
      <c r="H10" s="53"/>
      <c r="I10" s="7"/>
    </row>
    <row r="11" spans="1:14" ht="24.95" customHeight="1">
      <c r="B11" s="100"/>
      <c r="C11" s="101"/>
      <c r="E11" s="52" t="s">
        <v>61</v>
      </c>
      <c r="F11" s="52"/>
      <c r="G11" s="52"/>
      <c r="H11" s="53">
        <f>H9-H6</f>
        <v>-332200</v>
      </c>
      <c r="I11" s="6"/>
    </row>
    <row r="12" spans="1:14" ht="24.95" customHeight="1">
      <c r="B12" s="98"/>
      <c r="C12" s="99"/>
      <c r="E12" s="52"/>
      <c r="F12" s="52"/>
      <c r="G12" s="52"/>
      <c r="H12" s="53"/>
      <c r="I12" s="6"/>
    </row>
    <row r="13" spans="1:14" ht="24.95" customHeight="1">
      <c r="B13" s="100"/>
      <c r="C13" s="101"/>
    </row>
    <row r="15" spans="1:14" ht="24.95" customHeight="1">
      <c r="A15" s="4" t="s">
        <v>5</v>
      </c>
      <c r="B15" s="10" t="s">
        <v>16</v>
      </c>
      <c r="C15" s="10" t="s">
        <v>15</v>
      </c>
      <c r="D15" s="10" t="s">
        <v>49</v>
      </c>
      <c r="E15" s="68" t="s">
        <v>52</v>
      </c>
      <c r="F15" s="10" t="s">
        <v>13</v>
      </c>
      <c r="G15" s="10" t="s">
        <v>54</v>
      </c>
      <c r="H15" s="103" t="s">
        <v>53</v>
      </c>
      <c r="I15" s="69" t="s">
        <v>12</v>
      </c>
      <c r="J15" s="13"/>
      <c r="K15" s="10"/>
      <c r="L15" s="10"/>
      <c r="M15" s="10"/>
      <c r="N15" s="10"/>
    </row>
    <row r="16" spans="1:14" ht="24.95" customHeight="1">
      <c r="B16" s="36" t="s">
        <v>43</v>
      </c>
      <c r="C16" s="38"/>
      <c r="D16" s="38"/>
      <c r="E16" s="38"/>
      <c r="F16" s="43"/>
      <c r="G16" s="43"/>
      <c r="H16" s="33"/>
      <c r="I16" s="33"/>
      <c r="J16" s="13"/>
      <c r="K16" s="10"/>
      <c r="L16" s="10"/>
      <c r="M16" s="10"/>
      <c r="N16" s="10"/>
    </row>
    <row r="17" spans="1:14" ht="24.95" customHeight="1">
      <c r="B17" s="37" t="s">
        <v>29</v>
      </c>
      <c r="C17" s="67">
        <v>8</v>
      </c>
      <c r="D17" s="67">
        <v>2</v>
      </c>
      <c r="E17" s="67">
        <f>Alojamiento[[#This Row],[Horas]]*Alojamiento[[#This Row],[ Dias]]</f>
        <v>16</v>
      </c>
      <c r="F17" s="44" t="s">
        <v>50</v>
      </c>
      <c r="G17" s="70">
        <v>1</v>
      </c>
      <c r="H17" s="33">
        <v>500</v>
      </c>
      <c r="I17" s="33">
        <f>Alojamiento[[#This Row],[Costo Personal]]*Alojamiento[[#This Row],[HxD]]*Alojamiento[[#This Row],[Cantidad Personal]]</f>
        <v>8000</v>
      </c>
      <c r="J17" s="13"/>
      <c r="K17" s="10"/>
      <c r="L17" s="10"/>
      <c r="M17" s="10"/>
      <c r="N17" s="10"/>
    </row>
    <row r="18" spans="1:14" ht="24.95" customHeight="1">
      <c r="B18" s="36" t="s">
        <v>33</v>
      </c>
      <c r="C18" s="67"/>
      <c r="D18" s="67"/>
      <c r="E18" s="67"/>
      <c r="F18" s="43"/>
      <c r="G18" s="43"/>
      <c r="H18" s="33"/>
      <c r="I18" s="33"/>
      <c r="J18" s="13"/>
      <c r="K18" s="10"/>
      <c r="L18" s="10"/>
      <c r="M18" s="10"/>
      <c r="N18" s="10"/>
    </row>
    <row r="19" spans="1:14" ht="24.95" customHeight="1">
      <c r="B19" s="32" t="s">
        <v>19</v>
      </c>
      <c r="C19" s="67">
        <v>5</v>
      </c>
      <c r="D19" s="67">
        <v>1</v>
      </c>
      <c r="E19" s="67">
        <f>Alojamiento[[#This Row],[Horas]]*Alojamiento[[#This Row],[ Dias]]</f>
        <v>5</v>
      </c>
      <c r="F19" s="45" t="s">
        <v>51</v>
      </c>
      <c r="G19" s="71">
        <v>2</v>
      </c>
      <c r="H19" s="33">
        <v>700</v>
      </c>
      <c r="I19" s="33">
        <f>Alojamiento[[#This Row],[Costo Personal]]*Alojamiento[[#This Row],[HxD]]*Alojamiento[[#This Row],[Cantidad Personal]]</f>
        <v>7000</v>
      </c>
      <c r="J19" s="13"/>
      <c r="K19" s="9"/>
      <c r="L19" s="16"/>
      <c r="M19" s="16"/>
      <c r="N19" s="16"/>
    </row>
    <row r="20" spans="1:14" ht="24.95" customHeight="1">
      <c r="B20" s="32" t="s">
        <v>20</v>
      </c>
      <c r="C20" s="67">
        <v>5</v>
      </c>
      <c r="D20" s="67">
        <v>1</v>
      </c>
      <c r="E20" s="67">
        <f>Alojamiento[[#This Row],[Horas]]*Alojamiento[[#This Row],[ Dias]]</f>
        <v>5</v>
      </c>
      <c r="F20" s="45" t="s">
        <v>51</v>
      </c>
      <c r="G20" s="71">
        <v>2</v>
      </c>
      <c r="H20" s="33">
        <v>700</v>
      </c>
      <c r="I20" s="33">
        <f>Alojamiento[[#This Row],[Costo Personal]]*Alojamiento[[#This Row],[HxD]]*Alojamiento[[#This Row],[Cantidad Personal]]</f>
        <v>7000</v>
      </c>
      <c r="J20" s="13"/>
      <c r="K20" s="9"/>
      <c r="L20" s="16"/>
      <c r="M20" s="16"/>
      <c r="N20" s="16"/>
    </row>
    <row r="21" spans="1:14" ht="24.95" customHeight="1">
      <c r="B21" s="32" t="s">
        <v>21</v>
      </c>
      <c r="C21" s="67">
        <v>6</v>
      </c>
      <c r="D21" s="67">
        <v>6</v>
      </c>
      <c r="E21" s="67">
        <f>Alojamiento[[#This Row],[Horas]]*Alojamiento[[#This Row],[ Dias]]</f>
        <v>36</v>
      </c>
      <c r="F21" s="45" t="s">
        <v>51</v>
      </c>
      <c r="G21" s="71">
        <v>2</v>
      </c>
      <c r="H21" s="33">
        <v>700</v>
      </c>
      <c r="I21" s="33">
        <f>Alojamiento[[#This Row],[Costo Personal]]*Alojamiento[[#This Row],[HxD]]*Alojamiento[[#This Row],[Cantidad Personal]]</f>
        <v>50400</v>
      </c>
      <c r="J21" s="13"/>
      <c r="K21" s="9"/>
      <c r="L21" s="16"/>
      <c r="M21" s="16"/>
      <c r="N21" s="16"/>
    </row>
    <row r="22" spans="1:14" ht="24.95" customHeight="1">
      <c r="A22" s="4" t="s">
        <v>23</v>
      </c>
      <c r="B22" s="34" t="s">
        <v>23</v>
      </c>
      <c r="C22" s="67"/>
      <c r="D22" s="67"/>
      <c r="E22" s="67"/>
      <c r="F22" s="46"/>
      <c r="G22" s="71"/>
      <c r="H22" s="33"/>
      <c r="I22" s="33"/>
      <c r="J22" s="13"/>
      <c r="K22" s="9"/>
      <c r="L22" s="16"/>
      <c r="M22" s="16"/>
      <c r="N22" s="16"/>
    </row>
    <row r="23" spans="1:14" ht="24.95" customHeight="1">
      <c r="B23" s="32" t="s">
        <v>22</v>
      </c>
      <c r="C23" s="67">
        <v>3</v>
      </c>
      <c r="D23" s="67">
        <v>1</v>
      </c>
      <c r="E23" s="67">
        <f>Alojamiento[[#This Row],[Horas]]*Alojamiento[[#This Row],[ Dias]]</f>
        <v>3</v>
      </c>
      <c r="F23" s="45" t="s">
        <v>59</v>
      </c>
      <c r="G23" s="71">
        <v>1</v>
      </c>
      <c r="H23" s="33">
        <v>500</v>
      </c>
      <c r="I23" s="33">
        <f>Alojamiento[[#This Row],[Costo Personal]]*Alojamiento[[#This Row],[HxD]]*Alojamiento[[#This Row],[Cantidad Personal]]</f>
        <v>1500</v>
      </c>
      <c r="J23" s="13"/>
      <c r="K23" s="9"/>
      <c r="L23" s="16"/>
      <c r="M23" s="16"/>
      <c r="N23" s="16"/>
    </row>
    <row r="24" spans="1:14" ht="24.95" customHeight="1">
      <c r="B24" s="32" t="s">
        <v>23</v>
      </c>
      <c r="C24" s="67">
        <v>8</v>
      </c>
      <c r="D24" s="67">
        <v>6</v>
      </c>
      <c r="E24" s="67">
        <f>Alojamiento[[#This Row],[Horas]]*Alojamiento[[#This Row],[ Dias]]</f>
        <v>48</v>
      </c>
      <c r="F24" s="47" t="s">
        <v>51</v>
      </c>
      <c r="G24" s="71">
        <v>6</v>
      </c>
      <c r="H24" s="33">
        <v>700</v>
      </c>
      <c r="I24" s="33">
        <f>Alojamiento[[#This Row],[Costo Personal]]*Alojamiento[[#This Row],[HxD]]*Alojamiento[[#This Row],[Cantidad Personal]]</f>
        <v>201600</v>
      </c>
      <c r="J24" s="13"/>
      <c r="K24" s="9"/>
      <c r="L24" s="16"/>
      <c r="M24" s="16"/>
      <c r="N24" s="16"/>
    </row>
    <row r="25" spans="1:14" ht="24.95" customHeight="1">
      <c r="B25" s="32" t="s">
        <v>24</v>
      </c>
      <c r="C25" s="67">
        <v>3</v>
      </c>
      <c r="D25" s="67">
        <v>1</v>
      </c>
      <c r="E25" s="67">
        <f>Alojamiento[[#This Row],[Horas]]*Alojamiento[[#This Row],[ Dias]]</f>
        <v>3</v>
      </c>
      <c r="F25" s="47" t="s">
        <v>51</v>
      </c>
      <c r="G25" s="71">
        <v>6</v>
      </c>
      <c r="H25" s="33">
        <v>700</v>
      </c>
      <c r="I25" s="33">
        <f>Alojamiento[[#This Row],[Costo Personal]]*Alojamiento[[#This Row],[HxD]]*Alojamiento[[#This Row],[Cantidad Personal]]</f>
        <v>12600</v>
      </c>
      <c r="J25" s="13"/>
      <c r="K25" s="9"/>
      <c r="L25" s="16"/>
      <c r="M25" s="16"/>
      <c r="N25" s="16"/>
    </row>
    <row r="26" spans="1:14" ht="24.95" customHeight="1">
      <c r="B26" s="40" t="s">
        <v>47</v>
      </c>
      <c r="C26" s="67">
        <v>5</v>
      </c>
      <c r="D26" s="67">
        <v>1</v>
      </c>
      <c r="E26" s="67">
        <f>Alojamiento[[#This Row],[Horas]]*Alojamiento[[#This Row],[ Dias]]</f>
        <v>5</v>
      </c>
      <c r="F26" s="47" t="s">
        <v>60</v>
      </c>
      <c r="G26" s="71">
        <v>6</v>
      </c>
      <c r="H26" s="33">
        <v>700</v>
      </c>
      <c r="I26" s="33">
        <f>Alojamiento[[#This Row],[Costo Personal]]*Alojamiento[[#This Row],[HxD]]*Alojamiento[[#This Row],[Cantidad Personal]]</f>
        <v>21000</v>
      </c>
      <c r="J26" s="13"/>
      <c r="K26" s="9"/>
      <c r="L26" s="16"/>
      <c r="M26" s="16"/>
      <c r="N26" s="16"/>
    </row>
    <row r="27" spans="1:14" ht="24.95" customHeight="1">
      <c r="B27" s="35" t="s">
        <v>26</v>
      </c>
      <c r="C27" s="67"/>
      <c r="D27" s="67"/>
      <c r="E27" s="67"/>
      <c r="F27" s="48"/>
      <c r="G27" s="71"/>
      <c r="H27" s="33"/>
      <c r="I27" s="33"/>
      <c r="J27" s="13"/>
      <c r="K27" s="9"/>
      <c r="L27" s="16"/>
      <c r="M27" s="16"/>
      <c r="N27" s="16"/>
    </row>
    <row r="28" spans="1:14" ht="24.95" customHeight="1">
      <c r="B28" s="39" t="s">
        <v>26</v>
      </c>
      <c r="C28" s="67">
        <v>5</v>
      </c>
      <c r="D28" s="67">
        <v>1</v>
      </c>
      <c r="E28" s="67">
        <f>Alojamiento[[#This Row],[Horas]]*Alojamiento[[#This Row],[ Dias]]</f>
        <v>5</v>
      </c>
      <c r="F28" s="47" t="s">
        <v>60</v>
      </c>
      <c r="G28" s="71">
        <v>3</v>
      </c>
      <c r="H28" s="33">
        <v>700</v>
      </c>
      <c r="I28" s="33">
        <f>Alojamiento[[#This Row],[Costo Personal]]*Alojamiento[[#This Row],[HxD]]*Alojamiento[[#This Row],[Cantidad Personal]]</f>
        <v>10500</v>
      </c>
      <c r="J28" s="13"/>
      <c r="K28" s="9"/>
      <c r="L28" s="16"/>
      <c r="M28" s="16"/>
      <c r="N28" s="16"/>
    </row>
    <row r="29" spans="1:14" ht="24.95" customHeight="1">
      <c r="B29" s="35" t="s">
        <v>27</v>
      </c>
      <c r="C29" s="67"/>
      <c r="D29" s="67"/>
      <c r="E29" s="67"/>
      <c r="F29" s="48"/>
      <c r="G29" s="71"/>
      <c r="H29" s="33"/>
      <c r="I29" s="33"/>
      <c r="J29" s="13"/>
      <c r="K29" s="9"/>
      <c r="L29" s="16"/>
      <c r="M29" s="16"/>
      <c r="N29" s="16"/>
    </row>
    <row r="30" spans="1:14" ht="24.95" customHeight="1">
      <c r="B30" s="32" t="s">
        <v>44</v>
      </c>
      <c r="C30" s="67">
        <v>3</v>
      </c>
      <c r="D30" s="67">
        <v>1</v>
      </c>
      <c r="E30" s="67">
        <f>Alojamiento[[#This Row],[Horas]]*Alojamiento[[#This Row],[ Dias]]</f>
        <v>3</v>
      </c>
      <c r="F30" s="47" t="s">
        <v>60</v>
      </c>
      <c r="G30" s="71">
        <v>6</v>
      </c>
      <c r="H30" s="33">
        <v>700</v>
      </c>
      <c r="I30" s="33">
        <f>Alojamiento[[#This Row],[Costo Personal]]*Alojamiento[[#This Row],[HxD]]*Alojamiento[[#This Row],[Cantidad Personal]]</f>
        <v>12600</v>
      </c>
      <c r="J30" s="13"/>
      <c r="K30" s="14"/>
      <c r="L30" s="16"/>
      <c r="M30" s="16"/>
      <c r="N30" s="16"/>
    </row>
    <row r="31" spans="1:14" ht="24.95" customHeight="1">
      <c r="B31" s="22"/>
      <c r="C31" s="67"/>
      <c r="D31" s="67"/>
      <c r="E31" s="67"/>
      <c r="F31" s="46"/>
      <c r="G31" s="46"/>
      <c r="H31" s="33"/>
      <c r="I31" s="33"/>
      <c r="J31" s="13"/>
      <c r="K31" s="55"/>
      <c r="L31" s="55"/>
      <c r="M31" s="55"/>
      <c r="N31" s="55"/>
    </row>
    <row r="32" spans="1:14" ht="24.95" customHeight="1">
      <c r="B32" s="21" t="s">
        <v>41</v>
      </c>
      <c r="C32" s="67">
        <f>SUBTOTAL(109,Alojamiento[Horas])</f>
        <v>51</v>
      </c>
      <c r="D32" s="67">
        <f>SUBTOTAL(109,Alojamiento[[ Dias]])</f>
        <v>21</v>
      </c>
      <c r="E32" s="67">
        <f>SUBTOTAL(109,Alojamiento[HxD])</f>
        <v>129</v>
      </c>
      <c r="F32" s="41"/>
      <c r="G32" s="41"/>
      <c r="H32" s="42"/>
      <c r="I32" s="72">
        <f>SUBTOTAL(109,Alojamiento[Subtotal])</f>
        <v>332200</v>
      </c>
      <c r="J32" s="13"/>
      <c r="K32" s="10"/>
      <c r="L32" s="10"/>
      <c r="M32" s="10"/>
      <c r="N32" s="10"/>
    </row>
    <row r="33" spans="1:10" ht="24.95" customHeight="1">
      <c r="A33" s="4" t="s">
        <v>6</v>
      </c>
      <c r="B33" s="55"/>
      <c r="C33" s="55"/>
      <c r="D33" s="55"/>
      <c r="E33" s="55"/>
      <c r="F33" s="13"/>
      <c r="G33" s="9"/>
      <c r="H33" s="16"/>
      <c r="I33" s="16"/>
      <c r="J33" s="16"/>
    </row>
    <row r="34" spans="1:10" ht="24.95" customHeight="1">
      <c r="B34" s="10"/>
      <c r="C34" s="10"/>
      <c r="D34" s="10"/>
      <c r="E34" s="10"/>
      <c r="F34" s="13"/>
      <c r="G34" s="9"/>
      <c r="H34" s="16"/>
      <c r="I34" s="16"/>
      <c r="J34" s="16"/>
    </row>
    <row r="35" spans="1:10" ht="24.95" customHeight="1">
      <c r="B35" s="9"/>
      <c r="C35" s="16"/>
      <c r="D35" s="16"/>
      <c r="E35" s="16"/>
      <c r="F35" s="13"/>
      <c r="G35" s="9"/>
      <c r="H35" s="16"/>
      <c r="I35" s="16"/>
      <c r="J35" s="16"/>
    </row>
    <row r="36" spans="1:10" ht="24.95" customHeight="1">
      <c r="B36" s="9"/>
      <c r="C36" s="16"/>
      <c r="D36" s="16"/>
      <c r="E36" s="16"/>
      <c r="F36" s="13"/>
      <c r="G36" s="9"/>
      <c r="H36" s="16"/>
      <c r="I36" s="16"/>
      <c r="J36" s="16"/>
    </row>
    <row r="37" spans="1:10" ht="24.95" customHeight="1">
      <c r="B37" s="9"/>
      <c r="C37" s="16"/>
      <c r="D37" s="16"/>
      <c r="E37" s="16"/>
      <c r="F37" s="13"/>
      <c r="G37" s="9"/>
      <c r="H37" s="16"/>
      <c r="I37" s="16"/>
      <c r="J37" s="16"/>
    </row>
    <row r="38" spans="1:10" ht="24.95" customHeight="1">
      <c r="B38" s="9"/>
      <c r="C38" s="16"/>
      <c r="D38" s="16"/>
      <c r="E38" s="16"/>
      <c r="F38" s="13"/>
      <c r="G38" s="9"/>
      <c r="H38" s="16"/>
      <c r="I38" s="16"/>
      <c r="J38" s="16"/>
    </row>
    <row r="39" spans="1:10" ht="24.95" customHeight="1">
      <c r="B39" s="9"/>
      <c r="C39" s="16"/>
      <c r="D39" s="16"/>
      <c r="E39" s="16"/>
      <c r="F39" s="13"/>
      <c r="G39" s="14"/>
      <c r="H39" s="16"/>
      <c r="I39" s="16"/>
      <c r="J39" s="16"/>
    </row>
    <row r="40" spans="1:10" ht="24.95" customHeight="1">
      <c r="B40" s="9"/>
      <c r="C40" s="16"/>
      <c r="D40" s="16"/>
      <c r="E40" s="16"/>
      <c r="F40" s="13"/>
      <c r="G40" s="55"/>
      <c r="H40" s="55"/>
      <c r="I40" s="55"/>
      <c r="J40" s="55"/>
    </row>
    <row r="41" spans="1:10" ht="24.95" customHeight="1">
      <c r="B41" s="9"/>
      <c r="C41" s="16"/>
      <c r="D41" s="16"/>
      <c r="E41" s="16"/>
      <c r="F41" s="13"/>
      <c r="G41" s="10"/>
      <c r="H41" s="10"/>
      <c r="I41" s="10"/>
      <c r="J41" s="10"/>
    </row>
    <row r="42" spans="1:10" ht="24.95" customHeight="1">
      <c r="B42" s="14"/>
      <c r="C42" s="16"/>
      <c r="D42" s="16"/>
      <c r="E42" s="16"/>
      <c r="F42" s="13"/>
      <c r="G42" s="9"/>
      <c r="H42" s="16"/>
      <c r="I42" s="16"/>
      <c r="J42" s="16"/>
    </row>
    <row r="43" spans="1:10" ht="24.95" customHeight="1">
      <c r="A43" s="4" t="s">
        <v>7</v>
      </c>
      <c r="B43" s="55"/>
      <c r="C43" s="55"/>
      <c r="D43" s="55"/>
      <c r="E43" s="55"/>
      <c r="F43" s="13"/>
      <c r="G43" s="9"/>
      <c r="H43" s="16"/>
      <c r="I43" s="16"/>
      <c r="J43" s="16"/>
    </row>
    <row r="44" spans="1:10" ht="24.95" customHeight="1">
      <c r="B44" s="10"/>
      <c r="C44" s="10"/>
      <c r="D44" s="10"/>
      <c r="E44" s="10"/>
      <c r="F44" s="13"/>
      <c r="G44" s="9"/>
      <c r="H44" s="16"/>
      <c r="I44" s="16"/>
      <c r="J44" s="16"/>
    </row>
    <row r="45" spans="1:10" ht="24.95" customHeight="1">
      <c r="B45" s="9"/>
      <c r="C45" s="16"/>
      <c r="D45" s="16"/>
      <c r="E45" s="16"/>
      <c r="F45" s="13"/>
      <c r="G45" s="9"/>
      <c r="H45" s="16"/>
      <c r="I45" s="16"/>
      <c r="J45" s="16"/>
    </row>
    <row r="46" spans="1:10" ht="24.95" customHeight="1">
      <c r="B46" s="9"/>
      <c r="C46" s="16"/>
      <c r="D46" s="16"/>
      <c r="E46" s="16"/>
      <c r="F46" s="13"/>
      <c r="G46" s="14"/>
      <c r="H46" s="16"/>
      <c r="I46" s="16"/>
      <c r="J46" s="16"/>
    </row>
    <row r="47" spans="1:10" ht="24.95" customHeight="1">
      <c r="B47" s="9"/>
      <c r="C47" s="16"/>
      <c r="D47" s="16"/>
      <c r="E47" s="16"/>
      <c r="F47" s="13"/>
      <c r="G47" s="55"/>
      <c r="H47" s="55"/>
      <c r="I47" s="55"/>
      <c r="J47" s="55"/>
    </row>
    <row r="48" spans="1:10" ht="24.95" customHeight="1">
      <c r="B48" s="9"/>
      <c r="C48" s="16"/>
      <c r="D48" s="16"/>
      <c r="E48" s="16"/>
      <c r="F48" s="13"/>
      <c r="G48" s="10"/>
      <c r="H48" s="10"/>
      <c r="I48" s="10"/>
      <c r="J48" s="10"/>
    </row>
    <row r="49" spans="1:10" ht="24.95" customHeight="1">
      <c r="B49" s="14"/>
      <c r="C49" s="16"/>
      <c r="D49" s="16"/>
      <c r="E49" s="16"/>
      <c r="F49" s="13"/>
      <c r="G49" s="9"/>
      <c r="H49" s="16"/>
      <c r="I49" s="16"/>
      <c r="J49" s="16"/>
    </row>
    <row r="50" spans="1:10" ht="24.95" customHeight="1">
      <c r="A50" s="4" t="s">
        <v>8</v>
      </c>
      <c r="B50" s="55"/>
      <c r="C50" s="55"/>
      <c r="D50" s="55"/>
      <c r="E50" s="55"/>
      <c r="F50" s="13"/>
      <c r="G50" s="9"/>
      <c r="H50" s="16"/>
      <c r="I50" s="16"/>
      <c r="J50" s="16"/>
    </row>
    <row r="51" spans="1:10" ht="24.95" customHeight="1">
      <c r="B51" s="10"/>
      <c r="C51" s="10"/>
      <c r="D51" s="10"/>
      <c r="E51" s="10"/>
      <c r="F51" s="13"/>
      <c r="G51" s="9"/>
      <c r="H51" s="16"/>
      <c r="I51" s="16"/>
      <c r="J51" s="16"/>
    </row>
    <row r="52" spans="1:10" ht="24.95" customHeight="1">
      <c r="B52" s="9"/>
      <c r="C52" s="16"/>
      <c r="D52" s="16"/>
      <c r="E52" s="16"/>
      <c r="F52" s="13"/>
      <c r="G52" s="14"/>
      <c r="H52" s="16"/>
      <c r="I52" s="16"/>
      <c r="J52" s="16"/>
    </row>
    <row r="53" spans="1:10" ht="24.95" customHeight="1">
      <c r="B53" s="9"/>
      <c r="C53" s="16"/>
      <c r="D53" s="16"/>
      <c r="E53" s="16"/>
      <c r="F53" s="13"/>
      <c r="G53" s="55"/>
      <c r="H53" s="55"/>
      <c r="I53" s="55"/>
      <c r="J53" s="55"/>
    </row>
    <row r="54" spans="1:10" ht="24.95" customHeight="1">
      <c r="B54" s="9"/>
      <c r="C54" s="16"/>
      <c r="D54" s="16"/>
      <c r="E54" s="16"/>
      <c r="F54" s="13"/>
      <c r="G54" s="10"/>
      <c r="H54" s="10"/>
      <c r="I54" s="10"/>
      <c r="J54" s="10"/>
    </row>
    <row r="55" spans="1:10" ht="24.95" customHeight="1">
      <c r="B55" s="14"/>
      <c r="C55" s="16"/>
      <c r="D55" s="16"/>
      <c r="E55" s="16"/>
      <c r="F55" s="13"/>
      <c r="G55" s="9"/>
      <c r="H55" s="16"/>
      <c r="I55" s="16"/>
      <c r="J55" s="16"/>
    </row>
    <row r="56" spans="1:10" ht="24.95" customHeight="1">
      <c r="A56" s="4" t="s">
        <v>9</v>
      </c>
      <c r="B56" s="55"/>
      <c r="C56" s="55"/>
      <c r="D56" s="55"/>
      <c r="E56" s="55"/>
      <c r="F56" s="13"/>
      <c r="G56" s="9"/>
      <c r="H56" s="16"/>
      <c r="I56" s="16"/>
      <c r="J56" s="16"/>
    </row>
    <row r="57" spans="1:10" ht="24.95" customHeight="1">
      <c r="B57" s="10"/>
      <c r="C57" s="10"/>
      <c r="D57" s="10"/>
      <c r="E57" s="10"/>
      <c r="F57" s="13"/>
      <c r="G57" s="9"/>
      <c r="H57" s="16"/>
      <c r="I57" s="16"/>
      <c r="J57" s="16"/>
    </row>
    <row r="58" spans="1:10" ht="24.95" customHeight="1">
      <c r="B58" s="9"/>
      <c r="C58" s="16"/>
      <c r="D58" s="16"/>
      <c r="E58" s="16"/>
      <c r="F58" s="13"/>
      <c r="G58" s="14"/>
      <c r="H58" s="16"/>
      <c r="I58" s="16"/>
      <c r="J58" s="16"/>
    </row>
    <row r="59" spans="1:10" ht="24.95" customHeight="1">
      <c r="B59" s="9"/>
      <c r="C59" s="16"/>
      <c r="D59" s="16"/>
      <c r="E59" s="16"/>
      <c r="F59" s="13"/>
      <c r="G59" s="55"/>
      <c r="H59" s="55"/>
      <c r="I59" s="55"/>
      <c r="J59" s="55"/>
    </row>
    <row r="60" spans="1:10" ht="24.95" customHeight="1">
      <c r="B60" s="9"/>
      <c r="C60" s="16"/>
      <c r="D60" s="16"/>
      <c r="E60" s="16"/>
      <c r="F60" s="13"/>
      <c r="G60" s="10"/>
      <c r="H60" s="10"/>
      <c r="I60" s="10"/>
      <c r="J60" s="10"/>
    </row>
    <row r="61" spans="1:10" ht="24.95" customHeight="1">
      <c r="B61" s="9"/>
      <c r="C61" s="16"/>
      <c r="D61" s="16"/>
      <c r="E61" s="16"/>
      <c r="F61" s="13"/>
      <c r="G61" s="9"/>
      <c r="H61" s="16"/>
      <c r="I61" s="16"/>
      <c r="J61" s="16"/>
    </row>
    <row r="62" spans="1:10" ht="24.95" customHeight="1">
      <c r="B62" s="9"/>
      <c r="C62" s="16"/>
      <c r="D62" s="16"/>
      <c r="E62" s="16"/>
      <c r="F62" s="13"/>
      <c r="G62" s="9"/>
      <c r="H62" s="16"/>
      <c r="I62" s="16"/>
      <c r="J62" s="16"/>
    </row>
    <row r="63" spans="1:10" ht="24.95" customHeight="1">
      <c r="B63" s="14"/>
      <c r="C63" s="16"/>
      <c r="D63" s="16"/>
      <c r="E63" s="16"/>
      <c r="F63" s="13"/>
      <c r="G63" s="9"/>
      <c r="H63" s="16"/>
      <c r="I63" s="16"/>
      <c r="J63" s="16"/>
    </row>
    <row r="64" spans="1:10" ht="24.95" customHeight="1">
      <c r="A64" s="4" t="s">
        <v>10</v>
      </c>
      <c r="B64" s="55"/>
      <c r="C64" s="55"/>
      <c r="D64" s="55"/>
      <c r="E64" s="55"/>
      <c r="F64" s="13"/>
      <c r="G64" s="9"/>
      <c r="H64" s="16"/>
      <c r="I64" s="16"/>
      <c r="J64" s="16"/>
    </row>
    <row r="65" spans="1:10" ht="24.95" customHeight="1">
      <c r="B65" s="10"/>
      <c r="C65" s="10"/>
      <c r="D65" s="10"/>
      <c r="E65" s="10"/>
      <c r="F65" s="13"/>
      <c r="G65" s="14"/>
      <c r="H65" s="16"/>
      <c r="I65" s="16"/>
      <c r="J65" s="16"/>
    </row>
    <row r="66" spans="1:10" ht="24.95" customHeight="1">
      <c r="B66" s="9"/>
      <c r="C66" s="16"/>
      <c r="D66" s="16"/>
      <c r="E66" s="16"/>
      <c r="F66" s="13"/>
      <c r="G66" s="55"/>
      <c r="H66" s="55"/>
      <c r="I66" s="55"/>
      <c r="J66" s="55"/>
    </row>
    <row r="67" spans="1:10" ht="24.95" customHeight="1">
      <c r="A67" s="4" t="s">
        <v>11</v>
      </c>
      <c r="B67" s="9"/>
      <c r="C67" s="16"/>
      <c r="D67" s="16"/>
      <c r="E67" s="16"/>
      <c r="F67" s="13"/>
      <c r="G67" s="56"/>
      <c r="H67" s="56"/>
      <c r="I67" s="56"/>
      <c r="J67" s="57"/>
    </row>
    <row r="68" spans="1:10" ht="24.95" customHeight="1">
      <c r="B68" s="9"/>
      <c r="C68" s="16"/>
      <c r="D68" s="16"/>
      <c r="E68" s="16"/>
      <c r="F68" s="13"/>
      <c r="G68" s="56"/>
      <c r="H68" s="56"/>
      <c r="I68" s="56"/>
      <c r="J68" s="57"/>
    </row>
    <row r="69" spans="1:10" ht="24.95" customHeight="1">
      <c r="B69" s="9"/>
      <c r="C69" s="16"/>
      <c r="D69" s="16"/>
      <c r="E69" s="16"/>
      <c r="F69" s="13"/>
      <c r="G69" s="56"/>
      <c r="H69" s="56"/>
      <c r="I69" s="56"/>
      <c r="J69" s="57"/>
    </row>
    <row r="70" spans="1:10" ht="24.95" customHeight="1">
      <c r="B70" s="9"/>
      <c r="C70" s="16"/>
      <c r="D70" s="16"/>
      <c r="E70" s="16"/>
      <c r="F70" s="13"/>
      <c r="G70" s="56"/>
      <c r="H70" s="56"/>
      <c r="I70" s="56"/>
      <c r="J70" s="57"/>
    </row>
    <row r="71" spans="1:10" ht="24.95" customHeight="1">
      <c r="B71" s="9"/>
      <c r="C71" s="16"/>
      <c r="D71" s="16"/>
      <c r="E71" s="16"/>
      <c r="F71" s="13"/>
      <c r="G71" s="56"/>
      <c r="H71" s="56"/>
      <c r="I71" s="56"/>
      <c r="J71" s="57"/>
    </row>
    <row r="72" spans="1:10" ht="24.95" customHeight="1">
      <c r="B72" s="9"/>
      <c r="C72" s="16"/>
      <c r="D72" s="16"/>
      <c r="E72" s="16"/>
      <c r="F72" s="13"/>
      <c r="G72" s="56"/>
      <c r="H72" s="56"/>
      <c r="I72" s="56"/>
      <c r="J72" s="57"/>
    </row>
    <row r="73" spans="1:10" ht="15.75">
      <c r="B73" s="14"/>
      <c r="C73" s="16"/>
      <c r="D73" s="16"/>
      <c r="E73" s="16"/>
    </row>
    <row r="74" spans="1:10">
      <c r="B74" s="54"/>
      <c r="C74" s="54"/>
      <c r="D74" s="54"/>
      <c r="E74" s="54"/>
    </row>
  </sheetData>
  <mergeCells count="27">
    <mergeCell ref="B56:E56"/>
    <mergeCell ref="B64:E64"/>
    <mergeCell ref="B4:C4"/>
    <mergeCell ref="H4:H5"/>
    <mergeCell ref="H6:H8"/>
    <mergeCell ref="H9:H10"/>
    <mergeCell ref="E4:G5"/>
    <mergeCell ref="E6:G8"/>
    <mergeCell ref="E9:G10"/>
    <mergeCell ref="B33:E33"/>
    <mergeCell ref="B43:E43"/>
    <mergeCell ref="E11:G12"/>
    <mergeCell ref="H11:H12"/>
    <mergeCell ref="B74:E74"/>
    <mergeCell ref="G66:J66"/>
    <mergeCell ref="G59:J59"/>
    <mergeCell ref="G53:J53"/>
    <mergeCell ref="G47:J47"/>
    <mergeCell ref="G71:I72"/>
    <mergeCell ref="J71:J72"/>
    <mergeCell ref="J67:J68"/>
    <mergeCell ref="J69:J70"/>
    <mergeCell ref="G69:I70"/>
    <mergeCell ref="G40:J40"/>
    <mergeCell ref="G67:I68"/>
    <mergeCell ref="K31:N31"/>
    <mergeCell ref="B50:E50"/>
  </mergeCells>
  <dataValidations count="12">
    <dataValidation allowBlank="1" showInputMessage="1" showErrorMessage="1" prompt="Cree un presupuesto mensual personal en esta hoja de cálculo. Encontrará instrucciones útiles sobre cómo usar este libro en las celdas de esta columna. Use la flecha hacia abajo para empezar." sqref="A1"/>
    <dataValidation allowBlank="1" showInputMessage="1" showErrorMessage="1" prompt="El título de esta hoja de cálculo está en la celda C2. La instrucción siguiente se encuentra en la celda A4." sqref="A2"/>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dataValidation allowBlank="1" showInputMessage="1" showErrorMessage="1" prompt="El saldo previsto se calcula automáticamente en la celda H4; el saldo real, en la H6; y la diferencia, en la celda H8. La instrucción siguiente se encuentra en la celda A9." sqref="A8"/>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4." sqref="A10"/>
    <dataValidation allowBlank="1" showInputMessage="1" showErrorMessage="1" prompt="Escriba la información en la tabla Alojamiento, empezando por la celda de la derecha y en la tabla Entretenimiento, empezando por la celda G14. La instrucción siguiente se encuentra en la celda A27." sqref="A15:A18"/>
    <dataValidation allowBlank="1" showInputMessage="1" showErrorMessage="1" prompt="Escriba la información en la tabla Transporte, empezando por la celda de la derecha y en la tabla Préstamos, empezando por la celda G26. La instrucción siguiente se encuentra en la celda A37." sqref="A33"/>
    <dataValidation allowBlank="1" showInputMessage="1" showErrorMessage="1" prompt="Escriba la información en la tabla Seguro, empezando por la celda de la derecha y en la tabla Impuestos, empezando por la celda G35. La instrucción siguiente se encuentra en la celda A44." sqref="A43"/>
    <dataValidation allowBlank="1" showInputMessage="1" showErrorMessage="1" prompt="Escriba la información en la tabla Comida, empezando por la celda de la derecha y en la tabla Ahorros, empezando por la celda G42. La instrucción siguiente se encuentra en la celda A50." sqref="A50"/>
    <dataValidation allowBlank="1" showInputMessage="1" showErrorMessage="1" prompt="Escriba la información en la tabla Mascotas, empezando por la celda de la derecha y en la tabla Regalos, empezando por la celda G48. La instrucción siguiente se encuentra en la celda A58." sqref="A56"/>
    <dataValidation allowBlank="1" showInputMessage="1" showErrorMessage="1" prompt="Escriba la información en la tabla Cuidado personal, empezando por la celda de la derecha y en la tabla Legal, empezando por la celda G54. La instrucción siguiente se encuentra en la celda A61." sqref="A64"/>
    <dataValidation allowBlank="1" showInputMessage="1" showErrorMessage="1" prompt="El total de gastos previstos se calcula automáticamente en la celda J61; el total del gasto real, en la J63; y la diferencia total, en la celda J65." sqref="A67"/>
  </dataValidations>
  <printOptions horizontalCentered="1"/>
  <pageMargins left="0.4" right="0.4" top="0.4" bottom="0.4" header="0.3" footer="0.3"/>
  <pageSetup paperSize="9"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EB46AF36-0E29-43D5-9042-907F679B3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E4917D-B4E2-41EC-A344-CAB929C318ED}">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 ds:uri="16c05727-aa75-4e4a-9b5f-8a80a1165891"/>
    <ds:schemaRef ds:uri="71af3243-3dd4-4a8d-8c0d-dd76da1f02a5"/>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Itinerario</vt:lpstr>
      <vt:lpstr>Presupuesto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2019-07-12T07:01:03Z</dcterms:created>
  <dcterms:modified xsi:type="dcterms:W3CDTF">2020-05-21T20:55:37Z</dcterms:modified>
</cp:coreProperties>
</file>