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Programación\Cotizaciones\"/>
    </mc:Choice>
  </mc:AlternateContent>
  <xr:revisionPtr revIDLastSave="0" documentId="13_ncr:1_{76690C25-6E4A-4180-B55C-7BE72AE4D13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ster" sheetId="1" r:id="rId1"/>
    <sheet name="Prec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H16" i="2"/>
  <c r="I16" i="2"/>
  <c r="I5" i="2"/>
  <c r="H5" i="2"/>
  <c r="H15" i="2"/>
  <c r="H14" i="2"/>
  <c r="H13" i="2"/>
  <c r="H12" i="2"/>
  <c r="H11" i="2"/>
  <c r="H10" i="2"/>
  <c r="H9" i="2"/>
  <c r="H8" i="2"/>
  <c r="H7" i="2"/>
  <c r="H6" i="2"/>
  <c r="I15" i="2"/>
  <c r="I14" i="2"/>
  <c r="I13" i="2"/>
  <c r="I12" i="2"/>
  <c r="I11" i="2"/>
  <c r="I10" i="2"/>
  <c r="I9" i="2"/>
  <c r="I8" i="2"/>
  <c r="I7" i="2"/>
  <c r="I6" i="2"/>
  <c r="J6" i="1"/>
  <c r="M6" i="1"/>
  <c r="G6" i="1" s="1"/>
  <c r="G7" i="1"/>
  <c r="G8" i="1" l="1"/>
  <c r="G10" i="1" s="1"/>
  <c r="G11" i="1" s="1"/>
</calcChain>
</file>

<file path=xl/sharedStrings.xml><?xml version="1.0" encoding="utf-8"?>
<sst xmlns="http://schemas.openxmlformats.org/spreadsheetml/2006/main" count="39" uniqueCount="28">
  <si>
    <t>Item</t>
  </si>
  <si>
    <t>Libro</t>
  </si>
  <si>
    <t>Pag.</t>
  </si>
  <si>
    <t>Tamaño</t>
  </si>
  <si>
    <t>BN | Colores</t>
  </si>
  <si>
    <t>P.U. Bs.</t>
  </si>
  <si>
    <t>CERATI LA BIOGRAFIA - JUAN MORRIS.pdf</t>
  </si>
  <si>
    <t>Carta</t>
  </si>
  <si>
    <t>Blanco y negro</t>
  </si>
  <si>
    <t>Psicologia del exito . @Sociedad_deemprendedores (1).pdf</t>
  </si>
  <si>
    <t>Medio oficio</t>
  </si>
  <si>
    <t>Total Bs.</t>
  </si>
  <si>
    <t>Descuento cantidad</t>
  </si>
  <si>
    <t>Ahorras</t>
  </si>
  <si>
    <t>C. Pagina</t>
  </si>
  <si>
    <t>C. Anillado</t>
  </si>
  <si>
    <t>Total</t>
  </si>
  <si>
    <t>Redondeado</t>
  </si>
  <si>
    <t>Precios</t>
  </si>
  <si>
    <t>Paginas</t>
  </si>
  <si>
    <t>Oficio</t>
  </si>
  <si>
    <t>Colores</t>
  </si>
  <si>
    <t>Dificultad</t>
  </si>
  <si>
    <t>Ninguna</t>
  </si>
  <si>
    <t>Medio</t>
  </si>
  <si>
    <t>Alta</t>
  </si>
  <si>
    <t>IMPRESION</t>
  </si>
  <si>
    <t>ANILLADO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</si>
</sst>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A73D"/>
        <bgColor rgb="FF000000"/>
      </patternFill>
    </fill>
    <fill>
      <patternFill patternType="solid">
        <fgColor rgb="FFACE07C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rgb="FF27A73D"/>
      </bottom>
      <diagonal/>
    </border>
    <border>
      <left/>
      <right/>
      <top style="thin">
        <color rgb="FF27A73D"/>
      </top>
      <bottom style="thin">
        <color rgb="FF27A73D"/>
      </bottom>
      <diagonal/>
    </border>
    <border>
      <left/>
      <right/>
      <top style="thick">
        <color rgb="FF27A73D"/>
      </top>
      <bottom style="thin">
        <color rgb="FF27A73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A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301158</xdr:colOff>
      <xdr:row>0</xdr:row>
      <xdr:rowOff>140074</xdr:rowOff>
    </xdr:from>
    <xdr:to>
      <xdr:col>6</xdr:col>
      <xdr:colOff>523442</xdr:colOff>
      <xdr:row>3</xdr:row>
      <xdr:rowOff>41871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644433" y="140074"/>
          <a:ext cx="2270159" cy="473297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</xdr:col>
      <xdr:colOff>25066</xdr:colOff>
      <xdr:row>3</xdr:row>
      <xdr:rowOff>174521</xdr:rowOff>
    </xdr:from>
    <xdr:to>
      <xdr:col>6</xdr:col>
      <xdr:colOff>660980</xdr:colOff>
      <xdr:row>4</xdr:row>
      <xdr:rowOff>206387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21C880C-5E37-486C-8A29-752F6B45F4D1}"/>
            </a:ext>
          </a:extLst>
        </xdr:cNvPr>
        <xdr:cNvSpPr/>
      </xdr:nvSpPr>
      <xdr:spPr>
        <a:xfrm>
          <a:off x="224891" y="754014"/>
          <a:ext cx="5831369" cy="225030"/>
        </a:xfrm>
        <a:prstGeom prst="roundRect">
          <a:avLst>
            <a:gd name="adj" fmla="val 9944"/>
          </a:avLst>
        </a:prstGeom>
        <a:noFill/>
        <a:ln w="57150">
          <a:solidFill>
            <a:srgbClr val="27A7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12"/>
  <sheetViews>
    <sheetView showGridLines="0" tabSelected="1" zoomScale="97" zoomScaleNormal="145" workbookViewId="0">
      <selection activeCell="I6" sqref="I6"/>
    </sheetView>
  </sheetViews>
  <sheetFormatPr defaultRowHeight="15" x14ac:dyDescent="0.25"/>
  <cols>
    <col min="1" max="1" width="3" customWidth="1"/>
    <col min="2" max="2" width="5.85546875" customWidth="1"/>
    <col min="3" max="3" width="31.140625" customWidth="1"/>
    <col min="4" max="4" width="10.140625" customWidth="1"/>
    <col min="5" max="5" width="12.7109375" customWidth="1"/>
    <col min="6" max="6" width="18" customWidth="1"/>
    <col min="7" max="7" width="10.28515625" customWidth="1"/>
    <col min="8" max="8" width="3.7109375" customWidth="1"/>
    <col min="11" max="11" width="15.42578125" bestFit="1" customWidth="1"/>
    <col min="13" max="13" width="12.28515625" bestFit="1" customWidth="1"/>
    <col min="17" max="17" width="12.140625" bestFit="1" customWidth="1"/>
    <col min="18" max="18" width="14" bestFit="1" customWidth="1"/>
  </cols>
  <sheetData>
    <row r="5" spans="2:13" ht="19.5" customHeight="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I5" s="1" t="s">
        <v>22</v>
      </c>
      <c r="J5" s="1" t="s">
        <v>14</v>
      </c>
      <c r="K5" s="1" t="s">
        <v>15</v>
      </c>
      <c r="L5" s="1" t="s">
        <v>16</v>
      </c>
      <c r="M5" s="1" t="s">
        <v>17</v>
      </c>
    </row>
    <row r="6" spans="2:13" x14ac:dyDescent="0.25">
      <c r="B6" s="2">
        <v>1</v>
      </c>
      <c r="C6" s="3" t="s">
        <v>6</v>
      </c>
      <c r="D6" s="2">
        <v>120</v>
      </c>
      <c r="E6" s="2" t="s">
        <v>7</v>
      </c>
      <c r="F6" s="2" t="s">
        <v>8</v>
      </c>
      <c r="G6" s="2">
        <f>+M6</f>
        <v>21</v>
      </c>
      <c r="I6" t="s">
        <v>23</v>
      </c>
      <c r="J6">
        <f>+INDEX(Precios!C5:D7,MATCH(E6,Precios!B5:B7,0),MATCH(F6,Precios!C4:D4,0))*INDEX(Precios!C10:C12,MATCH(D6,Precios!B10:B12,1))*INDEX(Precios!C15:C17,MATCH(I6,Precios!B15:B17,0))</f>
        <v>0.1605</v>
      </c>
      <c r="K6">
        <f>+INDEX(Precios!G5:I16,MATCH(D6,Precios!F5:F16,1),MATCH(E6,Precios!G4:I4,0))</f>
        <v>1.5</v>
      </c>
      <c r="L6">
        <f>+J6*D6+K6</f>
        <v>20.76</v>
      </c>
      <c r="M6">
        <f>+ROUND(L6,0)</f>
        <v>21</v>
      </c>
    </row>
    <row r="7" spans="2:13" ht="15.75" customHeight="1" thickBot="1" x14ac:dyDescent="0.3">
      <c r="B7" s="6">
        <v>2</v>
      </c>
      <c r="C7" s="7" t="s">
        <v>9</v>
      </c>
      <c r="D7" s="6">
        <v>1190</v>
      </c>
      <c r="E7" s="6" t="s">
        <v>10</v>
      </c>
      <c r="F7" s="6" t="s">
        <v>8</v>
      </c>
      <c r="G7" s="6">
        <f>+M7</f>
        <v>0</v>
      </c>
    </row>
    <row r="8" spans="2:13" ht="15.75" customHeight="1" thickTop="1" x14ac:dyDescent="0.25">
      <c r="F8" s="12" t="s">
        <v>11</v>
      </c>
      <c r="G8" s="12">
        <f>+SUM(G6:G7)</f>
        <v>21</v>
      </c>
    </row>
    <row r="9" spans="2:13" x14ac:dyDescent="0.25">
      <c r="F9" s="9" t="s">
        <v>12</v>
      </c>
      <c r="G9" s="10">
        <v>7.0000000000000007E-2</v>
      </c>
    </row>
    <row r="10" spans="2:13" x14ac:dyDescent="0.25">
      <c r="F10" s="11" t="s">
        <v>13</v>
      </c>
      <c r="G10" s="11">
        <f>+ROUND(G8*G9,0)</f>
        <v>1</v>
      </c>
    </row>
    <row r="11" spans="2:13" ht="15.75" customHeight="1" thickBot="1" x14ac:dyDescent="0.3">
      <c r="F11" s="8" t="s">
        <v>11</v>
      </c>
      <c r="G11" s="8">
        <f>+G8-G10</f>
        <v>20</v>
      </c>
    </row>
    <row r="12" spans="2:13" ht="15.75" customHeight="1" thickTop="1" x14ac:dyDescent="0.25"/>
  </sheetData>
  <dataValidations count="2">
    <dataValidation type="list" allowBlank="1" showInputMessage="1" showErrorMessage="1" sqref="E6:E7" xr:uid="{A5D9D9C6-A881-4D0E-88A5-113AB6A18324}">
      <formula1>"Carta,Medio oficio,Oficio"</formula1>
    </dataValidation>
    <dataValidation type="list" allowBlank="1" showInputMessage="1" showErrorMessage="1" sqref="F6:F7" xr:uid="{8C615919-DE72-4A39-9716-262C3A86A054}">
      <formula1>"Blanco y negro,Colores"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AD17-81F6-4F27-8150-23E9D7AD0094}">
  <dimension ref="B1:I17"/>
  <sheetViews>
    <sheetView workbookViewId="0">
      <selection activeCell="D22" sqref="D22"/>
    </sheetView>
  </sheetViews>
  <sheetFormatPr defaultRowHeight="15" x14ac:dyDescent="0.25"/>
  <cols>
    <col min="7" max="7" width="11.7109375" bestFit="1" customWidth="1"/>
  </cols>
  <sheetData>
    <row r="1" spans="2:9" x14ac:dyDescent="0.25">
      <c r="B1" s="14" t="s">
        <v>26</v>
      </c>
      <c r="C1" s="14"/>
      <c r="D1" s="14"/>
      <c r="F1" s="14" t="s">
        <v>27</v>
      </c>
      <c r="G1" s="14"/>
      <c r="H1" s="14"/>
    </row>
    <row r="3" spans="2:9" x14ac:dyDescent="0.25">
      <c r="B3" s="14" t="s">
        <v>18</v>
      </c>
      <c r="C3" s="14"/>
      <c r="D3" s="14"/>
    </row>
    <row r="4" spans="2:9" x14ac:dyDescent="0.25">
      <c r="C4" t="s">
        <v>21</v>
      </c>
      <c r="D4" t="s">
        <v>8</v>
      </c>
      <c r="F4" s="4" t="s">
        <v>19</v>
      </c>
      <c r="G4" t="s">
        <v>7</v>
      </c>
      <c r="H4" t="s">
        <v>20</v>
      </c>
      <c r="I4" t="s">
        <v>10</v>
      </c>
    </row>
    <row r="5" spans="2:9" x14ac:dyDescent="0.25">
      <c r="B5" t="s">
        <v>7</v>
      </c>
      <c r="C5">
        <v>0.25</v>
      </c>
      <c r="D5">
        <v>0.15</v>
      </c>
      <c r="F5">
        <v>0</v>
      </c>
      <c r="G5">
        <v>1</v>
      </c>
      <c r="H5">
        <f>+G5*1.1</f>
        <v>1.1000000000000001</v>
      </c>
      <c r="I5">
        <f t="shared" ref="I5:I16" si="0">+G5*0.75</f>
        <v>0.75</v>
      </c>
    </row>
    <row r="6" spans="2:9" x14ac:dyDescent="0.25">
      <c r="B6" t="s">
        <v>10</v>
      </c>
      <c r="C6">
        <v>0.16500000000000001</v>
      </c>
      <c r="D6">
        <v>0.115</v>
      </c>
      <c r="F6">
        <v>100</v>
      </c>
      <c r="G6">
        <v>1.5</v>
      </c>
      <c r="H6">
        <f>+G6*1.1</f>
        <v>1.6500000000000001</v>
      </c>
      <c r="I6">
        <f t="shared" si="0"/>
        <v>1.125</v>
      </c>
    </row>
    <row r="7" spans="2:9" x14ac:dyDescent="0.25">
      <c r="B7" t="s">
        <v>20</v>
      </c>
      <c r="C7">
        <v>0.27500000000000002</v>
      </c>
      <c r="D7">
        <v>0.16500000000000001</v>
      </c>
      <c r="F7">
        <v>200</v>
      </c>
      <c r="G7">
        <v>1.5</v>
      </c>
      <c r="H7">
        <f t="shared" ref="H7:H16" si="1">+G7*1.1</f>
        <v>1.6500000000000001</v>
      </c>
      <c r="I7">
        <f t="shared" si="0"/>
        <v>1.125</v>
      </c>
    </row>
    <row r="8" spans="2:9" x14ac:dyDescent="0.25">
      <c r="F8">
        <v>300</v>
      </c>
      <c r="G8">
        <v>2</v>
      </c>
      <c r="H8">
        <f t="shared" si="1"/>
        <v>2.2000000000000002</v>
      </c>
      <c r="I8">
        <f t="shared" si="0"/>
        <v>1.5</v>
      </c>
    </row>
    <row r="9" spans="2:9" x14ac:dyDescent="0.25">
      <c r="B9" s="13" t="s">
        <v>19</v>
      </c>
      <c r="F9">
        <v>400</v>
      </c>
      <c r="G9">
        <v>3</v>
      </c>
      <c r="H9">
        <f t="shared" si="1"/>
        <v>3.3000000000000003</v>
      </c>
      <c r="I9">
        <f t="shared" si="0"/>
        <v>2.25</v>
      </c>
    </row>
    <row r="10" spans="2:9" x14ac:dyDescent="0.25">
      <c r="B10" s="2">
        <v>0</v>
      </c>
      <c r="C10">
        <v>1.07</v>
      </c>
      <c r="F10">
        <v>500</v>
      </c>
      <c r="G10">
        <v>4</v>
      </c>
      <c r="H10">
        <f t="shared" si="1"/>
        <v>4.4000000000000004</v>
      </c>
      <c r="I10">
        <f t="shared" si="0"/>
        <v>3</v>
      </c>
    </row>
    <row r="11" spans="2:9" x14ac:dyDescent="0.25">
      <c r="B11" s="2">
        <v>150</v>
      </c>
      <c r="C11">
        <v>1.03</v>
      </c>
      <c r="F11">
        <v>600</v>
      </c>
      <c r="G11">
        <v>5</v>
      </c>
      <c r="H11">
        <f t="shared" si="1"/>
        <v>5.5</v>
      </c>
      <c r="I11">
        <f t="shared" si="0"/>
        <v>3.75</v>
      </c>
    </row>
    <row r="12" spans="2:9" x14ac:dyDescent="0.25">
      <c r="B12" s="2">
        <v>300</v>
      </c>
      <c r="C12">
        <v>1</v>
      </c>
      <c r="F12">
        <v>700</v>
      </c>
      <c r="G12">
        <v>6</v>
      </c>
      <c r="H12">
        <f t="shared" si="1"/>
        <v>6.6000000000000005</v>
      </c>
      <c r="I12">
        <f t="shared" si="0"/>
        <v>4.5</v>
      </c>
    </row>
    <row r="13" spans="2:9" x14ac:dyDescent="0.25">
      <c r="F13">
        <v>800</v>
      </c>
      <c r="G13">
        <v>7</v>
      </c>
      <c r="H13">
        <f t="shared" si="1"/>
        <v>7.7000000000000011</v>
      </c>
      <c r="I13">
        <f t="shared" si="0"/>
        <v>5.25</v>
      </c>
    </row>
    <row r="14" spans="2:9" x14ac:dyDescent="0.25">
      <c r="B14" s="13" t="s">
        <v>22</v>
      </c>
      <c r="F14">
        <v>900</v>
      </c>
      <c r="G14">
        <v>8</v>
      </c>
      <c r="H14">
        <f t="shared" si="1"/>
        <v>8.8000000000000007</v>
      </c>
      <c r="I14">
        <f t="shared" si="0"/>
        <v>6</v>
      </c>
    </row>
    <row r="15" spans="2:9" x14ac:dyDescent="0.25">
      <c r="B15" s="2" t="s">
        <v>23</v>
      </c>
      <c r="C15">
        <v>1</v>
      </c>
      <c r="F15">
        <v>1000</v>
      </c>
      <c r="G15">
        <v>12</v>
      </c>
      <c r="H15">
        <f t="shared" si="1"/>
        <v>13.200000000000001</v>
      </c>
      <c r="I15">
        <f t="shared" si="0"/>
        <v>9</v>
      </c>
    </row>
    <row r="16" spans="2:9" x14ac:dyDescent="0.25">
      <c r="B16" s="2" t="s">
        <v>24</v>
      </c>
      <c r="C16">
        <v>1.07</v>
      </c>
      <c r="F16">
        <v>2000</v>
      </c>
      <c r="G16">
        <v>15</v>
      </c>
      <c r="H16">
        <f t="shared" si="1"/>
        <v>16.5</v>
      </c>
      <c r="I16">
        <f t="shared" si="0"/>
        <v>11.25</v>
      </c>
    </row>
    <row r="17" spans="2:3" x14ac:dyDescent="0.25">
      <c r="B17" s="2" t="s">
        <v>25</v>
      </c>
      <c r="C17">
        <v>1.1399999999999999</v>
      </c>
    </row>
  </sheetData>
  <mergeCells count="3">
    <mergeCell ref="B3:D3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Calle</dc:creator>
  <cp:lastModifiedBy>Jhon Calle</cp:lastModifiedBy>
  <dcterms:created xsi:type="dcterms:W3CDTF">2023-01-02T01:19:36Z</dcterms:created>
  <dcterms:modified xsi:type="dcterms:W3CDTF">2023-01-04T02:33:37Z</dcterms:modified>
</cp:coreProperties>
</file>