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externalReferences>
    <externalReference r:id="rId3"/>
  </externalReferences>
  <definedNames>
    <definedName function="false" hidden="true" localSheetId="0" name="_xlnm._FilterDatabase" vbProcedure="false">Planilha1!$A$1:$O$48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<sst xmlns="http://schemas.openxmlformats.org/spreadsheetml/2006/main" count="293" uniqueCount="34">
  <si>
    <t xml:space="preserve">DISTRIBUIDORA</t>
  </si>
  <si>
    <t xml:space="preserve">GRUPO</t>
  </si>
  <si>
    <t xml:space="preserve">THS</t>
  </si>
  <si>
    <t xml:space="preserve">TIPO_CONV_APE</t>
  </si>
  <si>
    <t xml:space="preserve">TRIBUTACAO</t>
  </si>
  <si>
    <t xml:space="preserve">ICMS_TUSD</t>
  </si>
  <si>
    <t xml:space="preserve">TCP_TUSD</t>
  </si>
  <si>
    <t xml:space="preserve">TCFP_TUSD</t>
  </si>
  <si>
    <t xml:space="preserve">TCP_E</t>
  </si>
  <si>
    <t xml:space="preserve">TCFP_E</t>
  </si>
  <si>
    <t xml:space="preserve">TDMP</t>
  </si>
  <si>
    <t xml:space="preserve">TDMFP</t>
  </si>
  <si>
    <t xml:space="preserve">ICMS</t>
  </si>
  <si>
    <t xml:space="preserve">COFINS</t>
  </si>
  <si>
    <t xml:space="preserve">PIS</t>
  </si>
  <si>
    <t xml:space="preserve">CEAL</t>
  </si>
  <si>
    <t xml:space="preserve">A4</t>
  </si>
  <si>
    <t xml:space="preserve">AZUL</t>
  </si>
  <si>
    <t xml:space="preserve">CONV</t>
  </si>
  <si>
    <t xml:space="preserve">Normal</t>
  </si>
  <si>
    <t xml:space="preserve">não</t>
  </si>
  <si>
    <t xml:space="preserve">VERDE</t>
  </si>
  <si>
    <t xml:space="preserve">APE</t>
  </si>
  <si>
    <t xml:space="preserve">GERAÇÃO</t>
  </si>
  <si>
    <t xml:space="preserve">CELPE</t>
  </si>
  <si>
    <t xml:space="preserve">A3</t>
  </si>
  <si>
    <t xml:space="preserve">CEMAR</t>
  </si>
  <si>
    <t xml:space="preserve">CEPISA</t>
  </si>
  <si>
    <t xml:space="preserve">COELBA</t>
  </si>
  <si>
    <t xml:space="preserve">sim</t>
  </si>
  <si>
    <t xml:space="preserve">COSERN</t>
  </si>
  <si>
    <t xml:space="preserve">ENEL CE</t>
  </si>
  <si>
    <t xml:space="preserve">EPB</t>
  </si>
  <si>
    <t xml:space="preserve">ESE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</si>
</sst>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[$-416]MMM/YY"/>
    <numFmt numFmtId="167" formatCode="#,##0.00"/>
    <numFmt numFmtId="168" formatCode="0%"/>
    <numFmt numFmtId="169" formatCode="0.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name val="Calibri"/>
      <family val="2"/>
      <charset val="1"/>
    </font>
    <font>
      <sz val="9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548235"/>
        <bgColor rgb="FF339966"/>
      </patternFill>
    </fill>
    <fill>
      <patternFill patternType="solid">
        <fgColor rgb="FFEDEDED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4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Users/Fabio/Downloads/Go_BKV-Convencional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reak-Even"/>
      <sheetName val="A2"/>
      <sheetName val="A3"/>
      <sheetName val="A4 - Verde"/>
      <sheetName val="A4 - Azul"/>
      <sheetName val="BD_ATUAL"/>
      <sheetName val="BBCE"/>
      <sheetName val="ICMS"/>
      <sheetName val="Folha3"/>
      <sheetName val="Folha1"/>
      <sheetName val="Ajustadas"/>
      <sheetName val="Aniversári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RGE SUL</v>
          </cell>
          <cell r="B2" t="str">
            <v>RS</v>
          </cell>
          <cell r="C2">
            <v>0.3</v>
          </cell>
          <cell r="D2">
            <v>0.3</v>
          </cell>
          <cell r="E2">
            <v>0.01</v>
          </cell>
          <cell r="F2">
            <v>0.04</v>
          </cell>
          <cell r="G2" t="str">
            <v>Normal</v>
          </cell>
          <cell r="H2" t="str">
            <v>não</v>
          </cell>
        </row>
        <row r="3">
          <cell r="A3" t="str">
            <v>AME</v>
          </cell>
          <cell r="B3" t="str">
            <v>AM</v>
          </cell>
          <cell r="C3">
            <v>0.25</v>
          </cell>
          <cell r="D3">
            <v>0.25</v>
          </cell>
          <cell r="E3">
            <v>0.01</v>
          </cell>
          <cell r="F3">
            <v>0.04</v>
          </cell>
          <cell r="G3" t="str">
            <v>Normal</v>
          </cell>
          <cell r="H3" t="str">
            <v>não</v>
          </cell>
        </row>
        <row r="4">
          <cell r="A4" t="str">
            <v>ENEL RJ</v>
          </cell>
          <cell r="B4" t="str">
            <v>RJ</v>
          </cell>
          <cell r="C4">
            <v>0.32</v>
          </cell>
          <cell r="D4">
            <v>0.32</v>
          </cell>
          <cell r="E4">
            <v>0.01</v>
          </cell>
          <cell r="F4">
            <v>0.04</v>
          </cell>
          <cell r="G4" t="str">
            <v>Normal</v>
          </cell>
          <cell r="H4" t="str">
            <v>não</v>
          </cell>
        </row>
        <row r="5">
          <cell r="A5" t="str">
            <v>EDP SP</v>
          </cell>
          <cell r="B5" t="str">
            <v>SP</v>
          </cell>
          <cell r="C5">
            <v>0.18</v>
          </cell>
          <cell r="D5">
            <v>0.18</v>
          </cell>
          <cell r="E5">
            <v>0.01</v>
          </cell>
          <cell r="F5">
            <v>0.04</v>
          </cell>
          <cell r="G5" t="str">
            <v>Substituição</v>
          </cell>
          <cell r="H5" t="str">
            <v>sim</v>
          </cell>
        </row>
        <row r="6">
          <cell r="A6" t="str">
            <v>BOA VISTA</v>
          </cell>
          <cell r="B6" t="str">
            <v>RR</v>
          </cell>
          <cell r="C6">
            <v>0.17</v>
          </cell>
          <cell r="D6">
            <v>0.17</v>
          </cell>
          <cell r="E6">
            <v>0.01</v>
          </cell>
          <cell r="F6">
            <v>0.04</v>
          </cell>
          <cell r="G6" t="str">
            <v>Normal</v>
          </cell>
          <cell r="H6" t="str">
            <v>não</v>
          </cell>
        </row>
        <row r="7">
          <cell r="A7" t="str">
            <v>CAIUA</v>
          </cell>
          <cell r="B7" t="str">
            <v>SP</v>
          </cell>
          <cell r="C7">
            <v>0.18</v>
          </cell>
          <cell r="D7">
            <v>0.18</v>
          </cell>
          <cell r="E7">
            <v>0.01</v>
          </cell>
          <cell r="F7">
            <v>0.04</v>
          </cell>
          <cell r="G7" t="str">
            <v>Substituição</v>
          </cell>
          <cell r="H7" t="str">
            <v>sim</v>
          </cell>
        </row>
        <row r="8">
          <cell r="A8" t="str">
            <v>CEB</v>
          </cell>
          <cell r="B8" t="str">
            <v>DF</v>
          </cell>
          <cell r="C8">
            <v>0.21</v>
          </cell>
          <cell r="D8">
            <v>0.21</v>
          </cell>
          <cell r="E8">
            <v>0.01</v>
          </cell>
          <cell r="F8">
            <v>0.04</v>
          </cell>
          <cell r="G8" t="str">
            <v>Normal</v>
          </cell>
          <cell r="H8" t="str">
            <v>não</v>
          </cell>
        </row>
        <row r="9">
          <cell r="A9" t="str">
            <v>CELESC</v>
          </cell>
          <cell r="B9" t="str">
            <v>SC</v>
          </cell>
          <cell r="C9">
            <v>0.25</v>
          </cell>
          <cell r="D9">
            <v>0.25</v>
          </cell>
          <cell r="E9">
            <v>0.01</v>
          </cell>
          <cell r="F9">
            <v>0.04</v>
          </cell>
          <cell r="G9" t="str">
            <v>Normal</v>
          </cell>
          <cell r="H9" t="str">
            <v>não</v>
          </cell>
        </row>
        <row r="10">
          <cell r="A10" t="str">
            <v>CELG</v>
          </cell>
          <cell r="B10" t="str">
            <v>GO</v>
          </cell>
          <cell r="C10">
            <v>0.29</v>
          </cell>
          <cell r="D10">
            <v>0.29</v>
          </cell>
          <cell r="E10">
            <v>0.01</v>
          </cell>
          <cell r="F10">
            <v>0.04</v>
          </cell>
          <cell r="G10" t="str">
            <v>Normal</v>
          </cell>
          <cell r="H10" t="str">
            <v>não</v>
          </cell>
        </row>
        <row r="11">
          <cell r="A11" t="str">
            <v>CEMIG</v>
          </cell>
          <cell r="B11" t="str">
            <v>MG</v>
          </cell>
          <cell r="C11">
            <v>0.25</v>
          </cell>
          <cell r="D11">
            <v>0.25</v>
          </cell>
          <cell r="E11">
            <v>0.01</v>
          </cell>
          <cell r="F11">
            <v>0.04</v>
          </cell>
          <cell r="G11" t="str">
            <v>Normal</v>
          </cell>
          <cell r="H11" t="str">
            <v>não</v>
          </cell>
        </row>
        <row r="12">
          <cell r="A12" t="str">
            <v>ELETROCAR</v>
          </cell>
          <cell r="B12" t="str">
            <v>RS</v>
          </cell>
          <cell r="C12">
            <v>0.3</v>
          </cell>
          <cell r="D12">
            <v>0.3</v>
          </cell>
          <cell r="E12">
            <v>0.01</v>
          </cell>
          <cell r="F12">
            <v>0.04</v>
          </cell>
          <cell r="G12" t="str">
            <v>Normal</v>
          </cell>
          <cell r="H12" t="str">
            <v>não</v>
          </cell>
        </row>
        <row r="13">
          <cell r="A13" t="str">
            <v>CERON</v>
          </cell>
          <cell r="B13" t="str">
            <v>RO</v>
          </cell>
          <cell r="C13">
            <v>0.17</v>
          </cell>
          <cell r="D13">
            <v>0.17</v>
          </cell>
          <cell r="E13">
            <v>0.01</v>
          </cell>
          <cell r="F13">
            <v>0.04</v>
          </cell>
          <cell r="G13" t="str">
            <v>Normal</v>
          </cell>
          <cell r="H13" t="str">
            <v>não</v>
          </cell>
        </row>
        <row r="14">
          <cell r="A14" t="str">
            <v>CELPA</v>
          </cell>
          <cell r="B14" t="str">
            <v>PA</v>
          </cell>
          <cell r="C14">
            <v>0.25</v>
          </cell>
          <cell r="D14">
            <v>0.25</v>
          </cell>
          <cell r="E14">
            <v>0.01</v>
          </cell>
          <cell r="F14">
            <v>0.04</v>
          </cell>
          <cell r="G14" t="str">
            <v>Normal</v>
          </cell>
          <cell r="H14" t="str">
            <v>não</v>
          </cell>
        </row>
        <row r="15">
          <cell r="A15" t="str">
            <v>EMT</v>
          </cell>
          <cell r="B15" t="str">
            <v>MT</v>
          </cell>
          <cell r="C15">
            <v>0.27</v>
          </cell>
          <cell r="D15">
            <v>0.27</v>
          </cell>
          <cell r="E15">
            <v>0.01</v>
          </cell>
          <cell r="F15">
            <v>0.04</v>
          </cell>
          <cell r="G15" t="str">
            <v>Normal</v>
          </cell>
          <cell r="H15" t="str">
            <v>não</v>
          </cell>
        </row>
        <row r="16">
          <cell r="A16" t="str">
            <v>COCEL</v>
          </cell>
          <cell r="B16" t="str">
            <v>PR</v>
          </cell>
          <cell r="C16">
            <v>0.29</v>
          </cell>
          <cell r="D16">
            <v>0.29</v>
          </cell>
          <cell r="E16">
            <v>0.01</v>
          </cell>
          <cell r="F16">
            <v>0.04</v>
          </cell>
          <cell r="G16" t="str">
            <v>Normal</v>
          </cell>
          <cell r="H16" t="str">
            <v>não</v>
          </cell>
        </row>
        <row r="17">
          <cell r="A17" t="str">
            <v>ELETROACRE</v>
          </cell>
          <cell r="B17" t="str">
            <v>AC</v>
          </cell>
          <cell r="C17">
            <v>0.25</v>
          </cell>
          <cell r="D17">
            <v>0.25</v>
          </cell>
          <cell r="E17">
            <v>0.01</v>
          </cell>
          <cell r="F17">
            <v>0.04</v>
          </cell>
          <cell r="G17" t="str">
            <v>Normal</v>
          </cell>
          <cell r="H17" t="str">
            <v>não</v>
          </cell>
        </row>
        <row r="18">
          <cell r="A18" t="str">
            <v>CEA</v>
          </cell>
          <cell r="B18" t="str">
            <v>AP</v>
          </cell>
          <cell r="C18">
            <v>0.17</v>
          </cell>
          <cell r="D18">
            <v>0.17</v>
          </cell>
          <cell r="E18">
            <v>0.01</v>
          </cell>
          <cell r="F18">
            <v>0.04</v>
          </cell>
          <cell r="G18" t="str">
            <v>Normal</v>
          </cell>
          <cell r="H18" t="str">
            <v>não</v>
          </cell>
        </row>
        <row r="19">
          <cell r="A19" t="str">
            <v>COELBA</v>
          </cell>
          <cell r="B19" t="str">
            <v>BA</v>
          </cell>
          <cell r="C19">
            <v>0.1296</v>
          </cell>
          <cell r="D19">
            <v>0.27</v>
          </cell>
          <cell r="E19">
            <v>0.01</v>
          </cell>
          <cell r="F19">
            <v>0.04</v>
          </cell>
          <cell r="G19" t="str">
            <v>Normal</v>
          </cell>
          <cell r="H19" t="str">
            <v>sim</v>
          </cell>
        </row>
        <row r="20">
          <cell r="A20" t="str">
            <v>ETO</v>
          </cell>
          <cell r="B20" t="str">
            <v>TO</v>
          </cell>
          <cell r="C20">
            <v>0.25</v>
          </cell>
          <cell r="D20">
            <v>0.25</v>
          </cell>
          <cell r="E20">
            <v>0.01</v>
          </cell>
          <cell r="F20">
            <v>0.04</v>
          </cell>
          <cell r="G20" t="str">
            <v>Normal</v>
          </cell>
          <cell r="H20" t="str">
            <v>não</v>
          </cell>
        </row>
        <row r="21">
          <cell r="A21" t="str">
            <v>CEAL</v>
          </cell>
          <cell r="B21" t="str">
            <v>AL</v>
          </cell>
          <cell r="C21">
            <v>0.17</v>
          </cell>
          <cell r="D21">
            <v>0.25</v>
          </cell>
          <cell r="E21">
            <v>0.01</v>
          </cell>
          <cell r="F21">
            <v>0.04</v>
          </cell>
          <cell r="G21" t="str">
            <v>Normal</v>
          </cell>
          <cell r="H21" t="str">
            <v>não</v>
          </cell>
        </row>
        <row r="22">
          <cell r="A22" t="str">
            <v>CELPE</v>
          </cell>
          <cell r="B22" t="str">
            <v>PE</v>
          </cell>
          <cell r="C22">
            <v>0.25</v>
          </cell>
          <cell r="D22">
            <v>0.25</v>
          </cell>
          <cell r="E22">
            <v>0.01</v>
          </cell>
          <cell r="F22">
            <v>0.04</v>
          </cell>
          <cell r="G22" t="str">
            <v>Normal</v>
          </cell>
          <cell r="H22" t="str">
            <v>não</v>
          </cell>
        </row>
        <row r="23">
          <cell r="A23" t="str">
            <v>CERR</v>
          </cell>
          <cell r="B23" t="str">
            <v>RR</v>
          </cell>
          <cell r="C23">
            <v>0.17</v>
          </cell>
          <cell r="D23">
            <v>0.17</v>
          </cell>
          <cell r="E23">
            <v>0.01</v>
          </cell>
          <cell r="F23">
            <v>0.04</v>
          </cell>
          <cell r="G23" t="str">
            <v>Normal</v>
          </cell>
          <cell r="H23" t="str">
            <v>não</v>
          </cell>
        </row>
        <row r="24">
          <cell r="A24" t="str">
            <v>ENEL CE</v>
          </cell>
          <cell r="B24" t="str">
            <v>CE</v>
          </cell>
          <cell r="C24">
            <v>0.27</v>
          </cell>
          <cell r="D24">
            <v>0.27</v>
          </cell>
          <cell r="E24">
            <v>0.01</v>
          </cell>
          <cell r="F24">
            <v>0.04</v>
          </cell>
          <cell r="G24" t="str">
            <v>Normal</v>
          </cell>
          <cell r="H24" t="str">
            <v>não</v>
          </cell>
        </row>
        <row r="25">
          <cell r="A25" t="str">
            <v>CEMAR</v>
          </cell>
          <cell r="B25" t="str">
            <v>MA</v>
          </cell>
          <cell r="C25">
            <v>0.19</v>
          </cell>
          <cell r="D25">
            <v>0.19</v>
          </cell>
          <cell r="E25">
            <v>0.01</v>
          </cell>
          <cell r="F25">
            <v>0.04</v>
          </cell>
          <cell r="G25" t="str">
            <v>Normal</v>
          </cell>
          <cell r="H25" t="str">
            <v>não</v>
          </cell>
        </row>
        <row r="26">
          <cell r="A26" t="str">
            <v>CEPISA</v>
          </cell>
          <cell r="B26" t="str">
            <v>PI</v>
          </cell>
          <cell r="C26">
            <v>0.2</v>
          </cell>
          <cell r="D26">
            <v>0.25</v>
          </cell>
          <cell r="E26">
            <v>0.01</v>
          </cell>
          <cell r="F26">
            <v>0.04</v>
          </cell>
          <cell r="G26" t="str">
            <v>Normal</v>
          </cell>
          <cell r="H26" t="str">
            <v>não</v>
          </cell>
        </row>
        <row r="27">
          <cell r="A27" t="str">
            <v>COSERN</v>
          </cell>
          <cell r="B27" t="str">
            <v>RN</v>
          </cell>
          <cell r="C27">
            <v>0.17</v>
          </cell>
          <cell r="D27">
            <v>0.27</v>
          </cell>
          <cell r="E27">
            <v>0.01</v>
          </cell>
          <cell r="F27">
            <v>0.04</v>
          </cell>
          <cell r="G27" t="str">
            <v>Normal</v>
          </cell>
          <cell r="H27" t="str">
            <v>não</v>
          </cell>
        </row>
        <row r="28">
          <cell r="A28" t="str">
            <v>CEEE</v>
          </cell>
          <cell r="B28" t="str">
            <v>RS</v>
          </cell>
          <cell r="C28">
            <v>0.3</v>
          </cell>
          <cell r="D28">
            <v>0.3</v>
          </cell>
          <cell r="E28">
            <v>0.01</v>
          </cell>
          <cell r="F28">
            <v>0.04</v>
          </cell>
          <cell r="G28" t="str">
            <v>Normal</v>
          </cell>
          <cell r="H28" t="str">
            <v>não</v>
          </cell>
        </row>
        <row r="29">
          <cell r="A29" t="str">
            <v>ESS</v>
          </cell>
          <cell r="B29" t="str">
            <v>PR</v>
          </cell>
          <cell r="C29">
            <v>0.29</v>
          </cell>
          <cell r="D29">
            <v>0.29</v>
          </cell>
          <cell r="E29">
            <v>0.01</v>
          </cell>
          <cell r="F29">
            <v>0.04</v>
          </cell>
          <cell r="G29" t="str">
            <v>Normal</v>
          </cell>
          <cell r="H29" t="str">
            <v>não</v>
          </cell>
        </row>
        <row r="30">
          <cell r="A30" t="str">
            <v>CHESP</v>
          </cell>
          <cell r="B30" t="str">
            <v>GO</v>
          </cell>
          <cell r="C30">
            <v>0.29</v>
          </cell>
          <cell r="D30">
            <v>0.29</v>
          </cell>
          <cell r="E30">
            <v>0.01</v>
          </cell>
          <cell r="F30">
            <v>0.04</v>
          </cell>
          <cell r="G30" t="str">
            <v>Normal</v>
          </cell>
          <cell r="H30" t="str">
            <v>não</v>
          </cell>
        </row>
        <row r="31">
          <cell r="A31" t="str">
            <v>CNEE</v>
          </cell>
          <cell r="B31" t="str">
            <v>SP</v>
          </cell>
          <cell r="C31">
            <v>0.18</v>
          </cell>
          <cell r="D31">
            <v>0.18</v>
          </cell>
          <cell r="E31">
            <v>0.01</v>
          </cell>
          <cell r="F31">
            <v>0.04</v>
          </cell>
          <cell r="G31" t="str">
            <v>Substituição</v>
          </cell>
          <cell r="H31" t="str">
            <v>sim</v>
          </cell>
        </row>
        <row r="32">
          <cell r="A32" t="str">
            <v>CPFL Paulista</v>
          </cell>
          <cell r="B32" t="str">
            <v>SP</v>
          </cell>
          <cell r="C32">
            <v>0.18</v>
          </cell>
          <cell r="D32">
            <v>0.18</v>
          </cell>
          <cell r="E32">
            <v>0.01</v>
          </cell>
          <cell r="F32">
            <v>0.04</v>
          </cell>
          <cell r="G32" t="str">
            <v>Substituição</v>
          </cell>
          <cell r="H32" t="str">
            <v>sim</v>
          </cell>
        </row>
        <row r="33">
          <cell r="A33" t="str">
            <v>CPFL Piratininga</v>
          </cell>
          <cell r="B33" t="str">
            <v>SP</v>
          </cell>
          <cell r="C33">
            <v>0.18</v>
          </cell>
          <cell r="D33">
            <v>0.18</v>
          </cell>
          <cell r="E33">
            <v>0.01</v>
          </cell>
          <cell r="F33">
            <v>0.04</v>
          </cell>
          <cell r="G33" t="str">
            <v>Substituição</v>
          </cell>
          <cell r="H33" t="str">
            <v>sim</v>
          </cell>
        </row>
        <row r="34">
          <cell r="A34" t="str">
            <v>SULGIPE</v>
          </cell>
          <cell r="B34" t="str">
            <v>SE</v>
          </cell>
          <cell r="C34">
            <v>0.17</v>
          </cell>
          <cell r="D34">
            <v>0.27</v>
          </cell>
          <cell r="E34">
            <v>0.01</v>
          </cell>
          <cell r="F34">
            <v>0.04</v>
          </cell>
          <cell r="G34" t="str">
            <v>Normal</v>
          </cell>
          <cell r="H34" t="str">
            <v>sim</v>
          </cell>
        </row>
        <row r="35">
          <cell r="A35" t="str">
            <v>COOPERALIANÇA</v>
          </cell>
          <cell r="B35" t="str">
            <v>SC</v>
          </cell>
          <cell r="C35">
            <v>0.25</v>
          </cell>
          <cell r="D35">
            <v>0.25</v>
          </cell>
          <cell r="E35">
            <v>0.01</v>
          </cell>
          <cell r="F35">
            <v>0.04</v>
          </cell>
          <cell r="G35" t="str">
            <v>Normal</v>
          </cell>
          <cell r="H35" t="str">
            <v>não</v>
          </cell>
        </row>
        <row r="36">
          <cell r="A36" t="str">
            <v>COPEL</v>
          </cell>
          <cell r="B36" t="str">
            <v>PR</v>
          </cell>
          <cell r="C36">
            <v>0.29</v>
          </cell>
          <cell r="D36">
            <v>0.29</v>
          </cell>
          <cell r="E36">
            <v>0.01</v>
          </cell>
          <cell r="F36">
            <v>0.04</v>
          </cell>
          <cell r="G36" t="str">
            <v>Normal</v>
          </cell>
          <cell r="H36" t="str">
            <v>não</v>
          </cell>
        </row>
        <row r="37">
          <cell r="A37" t="str">
            <v>CPFL Leste Paulista</v>
          </cell>
          <cell r="B37" t="str">
            <v>SP</v>
          </cell>
          <cell r="C37">
            <v>0.18</v>
          </cell>
          <cell r="D37">
            <v>0.18</v>
          </cell>
          <cell r="E37">
            <v>0.01</v>
          </cell>
          <cell r="F37">
            <v>0.04</v>
          </cell>
          <cell r="G37" t="str">
            <v>Substituição</v>
          </cell>
          <cell r="H37" t="str">
            <v>sim</v>
          </cell>
        </row>
        <row r="38">
          <cell r="A38" t="str">
            <v>CPFL Jaguari</v>
          </cell>
          <cell r="B38" t="str">
            <v>SP</v>
          </cell>
          <cell r="C38">
            <v>0.18</v>
          </cell>
          <cell r="D38">
            <v>0.18</v>
          </cell>
          <cell r="E38">
            <v>0.01</v>
          </cell>
          <cell r="F38">
            <v>0.04</v>
          </cell>
          <cell r="G38" t="str">
            <v>Substituição</v>
          </cell>
          <cell r="H38" t="str">
            <v>sim</v>
          </cell>
        </row>
        <row r="39">
          <cell r="A39" t="str">
            <v>CPFL Mococa</v>
          </cell>
          <cell r="B39" t="str">
            <v>SP</v>
          </cell>
          <cell r="C39">
            <v>0.18</v>
          </cell>
          <cell r="D39">
            <v>0.18</v>
          </cell>
          <cell r="E39">
            <v>0.01</v>
          </cell>
          <cell r="F39">
            <v>0.04</v>
          </cell>
          <cell r="G39" t="str">
            <v>Substituição</v>
          </cell>
          <cell r="H39" t="str">
            <v>sim</v>
          </cell>
        </row>
        <row r="40">
          <cell r="A40" t="str">
            <v>CPFL Santa Cruz</v>
          </cell>
          <cell r="B40" t="str">
            <v>SP</v>
          </cell>
          <cell r="C40">
            <v>0.18</v>
          </cell>
          <cell r="D40">
            <v>0.18</v>
          </cell>
          <cell r="E40">
            <v>0.01</v>
          </cell>
          <cell r="F40">
            <v>0.04</v>
          </cell>
          <cell r="G40" t="str">
            <v>Substituição</v>
          </cell>
          <cell r="H40" t="str">
            <v>sim</v>
          </cell>
        </row>
        <row r="41">
          <cell r="A41" t="str">
            <v>CPFL Sul Paulista</v>
          </cell>
          <cell r="B41" t="str">
            <v>SP</v>
          </cell>
          <cell r="C41">
            <v>0.18</v>
          </cell>
          <cell r="D41">
            <v>0.18</v>
          </cell>
          <cell r="E41">
            <v>0.01</v>
          </cell>
          <cell r="F41">
            <v>0.04</v>
          </cell>
          <cell r="G41" t="str">
            <v>Substituição</v>
          </cell>
          <cell r="H41" t="str">
            <v>sim</v>
          </cell>
        </row>
        <row r="42">
          <cell r="A42" t="str">
            <v>DMEPC</v>
          </cell>
          <cell r="B42" t="str">
            <v>MG</v>
          </cell>
          <cell r="C42">
            <v>0.25</v>
          </cell>
          <cell r="D42">
            <v>0.25</v>
          </cell>
          <cell r="E42">
            <v>0.01</v>
          </cell>
          <cell r="F42">
            <v>0.04</v>
          </cell>
          <cell r="G42" t="str">
            <v>Normal</v>
          </cell>
          <cell r="H42" t="str">
            <v>não</v>
          </cell>
        </row>
        <row r="43">
          <cell r="A43" t="str">
            <v>DEMEI</v>
          </cell>
          <cell r="B43" t="str">
            <v>RS</v>
          </cell>
          <cell r="C43">
            <v>0.3</v>
          </cell>
          <cell r="D43">
            <v>0.3</v>
          </cell>
          <cell r="E43">
            <v>0.01</v>
          </cell>
          <cell r="F43">
            <v>0.04</v>
          </cell>
          <cell r="G43" t="str">
            <v>Normal</v>
          </cell>
          <cell r="H43" t="str">
            <v>não</v>
          </cell>
        </row>
        <row r="44">
          <cell r="A44" t="str">
            <v>ELEKTRO</v>
          </cell>
          <cell r="B44" t="str">
            <v>SP</v>
          </cell>
          <cell r="C44">
            <v>0.18</v>
          </cell>
          <cell r="D44">
            <v>0.18</v>
          </cell>
          <cell r="E44">
            <v>0.01</v>
          </cell>
          <cell r="F44">
            <v>0.04</v>
          </cell>
          <cell r="G44" t="str">
            <v>Substituição</v>
          </cell>
          <cell r="H44" t="str">
            <v>sim</v>
          </cell>
        </row>
        <row r="45">
          <cell r="A45" t="str">
            <v>ENEL SP</v>
          </cell>
          <cell r="B45" t="str">
            <v>SP</v>
          </cell>
          <cell r="C45">
            <v>0.18</v>
          </cell>
          <cell r="D45">
            <v>0.18</v>
          </cell>
          <cell r="E45">
            <v>0.01</v>
          </cell>
          <cell r="F45">
            <v>0.04</v>
          </cell>
          <cell r="G45" t="str">
            <v>Substituição</v>
          </cell>
          <cell r="H45" t="str">
            <v>sim</v>
          </cell>
        </row>
        <row r="46">
          <cell r="A46" t="str">
            <v>EDEVP</v>
          </cell>
          <cell r="B46" t="str">
            <v>SP</v>
          </cell>
          <cell r="C46">
            <v>0.18</v>
          </cell>
          <cell r="D46">
            <v>0.18</v>
          </cell>
          <cell r="E46">
            <v>0.01</v>
          </cell>
          <cell r="F46">
            <v>0.04</v>
          </cell>
          <cell r="G46" t="str">
            <v>Substituição</v>
          </cell>
          <cell r="H46" t="str">
            <v>sim</v>
          </cell>
        </row>
        <row r="47">
          <cell r="A47" t="str">
            <v>EEB</v>
          </cell>
          <cell r="B47" t="str">
            <v>SP</v>
          </cell>
          <cell r="C47">
            <v>0.18</v>
          </cell>
          <cell r="D47">
            <v>0.18</v>
          </cell>
          <cell r="E47">
            <v>0.01</v>
          </cell>
          <cell r="F47">
            <v>0.04</v>
          </cell>
          <cell r="G47" t="str">
            <v>Substituição</v>
          </cell>
          <cell r="H47" t="str">
            <v>sim</v>
          </cell>
        </row>
        <row r="48">
          <cell r="A48" t="str">
            <v>EMS</v>
          </cell>
          <cell r="B48" t="str">
            <v>MS</v>
          </cell>
          <cell r="C48">
            <v>0.17</v>
          </cell>
          <cell r="D48">
            <v>0.17</v>
          </cell>
          <cell r="E48">
            <v>0.01</v>
          </cell>
          <cell r="F48">
            <v>0.04</v>
          </cell>
          <cell r="G48" t="str">
            <v>Normal</v>
          </cell>
          <cell r="H48" t="str">
            <v>não</v>
          </cell>
        </row>
        <row r="49">
          <cell r="A49" t="str">
            <v>EFLJC</v>
          </cell>
          <cell r="B49" t="str">
            <v>SC</v>
          </cell>
          <cell r="C49">
            <v>0.25</v>
          </cell>
          <cell r="D49">
            <v>0.25</v>
          </cell>
          <cell r="E49">
            <v>0.01</v>
          </cell>
          <cell r="F49">
            <v>0.04</v>
          </cell>
          <cell r="G49" t="str">
            <v>Normal</v>
          </cell>
          <cell r="H49" t="str">
            <v>não</v>
          </cell>
        </row>
        <row r="50">
          <cell r="A50" t="str">
            <v>EFLUL</v>
          </cell>
          <cell r="B50" t="str">
            <v>SC</v>
          </cell>
          <cell r="C50">
            <v>0.25</v>
          </cell>
          <cell r="D50">
            <v>0.25</v>
          </cell>
          <cell r="E50">
            <v>0.01</v>
          </cell>
          <cell r="F50">
            <v>0.04</v>
          </cell>
          <cell r="G50" t="str">
            <v>Normal</v>
          </cell>
          <cell r="H50" t="str">
            <v>não</v>
          </cell>
        </row>
        <row r="51">
          <cell r="A51" t="str">
            <v>ELFSM</v>
          </cell>
          <cell r="B51" t="str">
            <v>ES</v>
          </cell>
          <cell r="C51">
            <v>0.25</v>
          </cell>
          <cell r="D51">
            <v>0.25</v>
          </cell>
          <cell r="E51">
            <v>0.01</v>
          </cell>
          <cell r="F51">
            <v>0.04</v>
          </cell>
          <cell r="G51" t="str">
            <v>Normal</v>
          </cell>
          <cell r="H51" t="str">
            <v>não</v>
          </cell>
        </row>
        <row r="52">
          <cell r="A52" t="str">
            <v>EBO</v>
          </cell>
          <cell r="B52" t="str">
            <v>PB</v>
          </cell>
          <cell r="C52">
            <v>0.25</v>
          </cell>
          <cell r="D52">
            <v>0.25</v>
          </cell>
          <cell r="E52">
            <v>0.01</v>
          </cell>
          <cell r="F52">
            <v>0.04</v>
          </cell>
          <cell r="G52" t="str">
            <v>Normal</v>
          </cell>
          <cell r="H52" t="str">
            <v>não</v>
          </cell>
        </row>
        <row r="53">
          <cell r="A53" t="str">
            <v>EMG</v>
          </cell>
          <cell r="B53" t="str">
            <v>MG</v>
          </cell>
          <cell r="C53">
            <v>0.25</v>
          </cell>
          <cell r="D53">
            <v>0.25</v>
          </cell>
          <cell r="E53">
            <v>0.01</v>
          </cell>
          <cell r="F53">
            <v>0.04</v>
          </cell>
          <cell r="G53" t="str">
            <v>Normal</v>
          </cell>
          <cell r="H53" t="str">
            <v>não</v>
          </cell>
        </row>
        <row r="54">
          <cell r="A54" t="str">
            <v>ENF</v>
          </cell>
          <cell r="B54" t="str">
            <v>RJ</v>
          </cell>
          <cell r="C54">
            <v>0.32</v>
          </cell>
          <cell r="D54">
            <v>0.32</v>
          </cell>
          <cell r="E54">
            <v>0.01</v>
          </cell>
          <cell r="F54">
            <v>0.04</v>
          </cell>
          <cell r="G54" t="str">
            <v>Normal</v>
          </cell>
          <cell r="H54" t="str">
            <v>não</v>
          </cell>
        </row>
        <row r="55">
          <cell r="A55" t="str">
            <v>EPB</v>
          </cell>
          <cell r="B55" t="str">
            <v>PB</v>
          </cell>
          <cell r="C55">
            <v>0.25</v>
          </cell>
          <cell r="D55">
            <v>0.25</v>
          </cell>
          <cell r="E55">
            <v>0.01</v>
          </cell>
          <cell r="F55">
            <v>0.04</v>
          </cell>
          <cell r="G55" t="str">
            <v>Normal</v>
          </cell>
          <cell r="H55" t="str">
            <v>sim</v>
          </cell>
        </row>
        <row r="56">
          <cell r="A56" t="str">
            <v>ESE</v>
          </cell>
          <cell r="B56" t="str">
            <v>SE</v>
          </cell>
          <cell r="C56">
            <v>0.17</v>
          </cell>
          <cell r="D56">
            <v>0.27</v>
          </cell>
          <cell r="E56">
            <v>0.01</v>
          </cell>
          <cell r="F56">
            <v>0.04</v>
          </cell>
          <cell r="G56" t="str">
            <v>Normal</v>
          </cell>
          <cell r="H56" t="str">
            <v>sim</v>
          </cell>
        </row>
        <row r="57">
          <cell r="A57" t="str">
            <v>EDP ES</v>
          </cell>
          <cell r="B57" t="str">
            <v>ES</v>
          </cell>
          <cell r="C57">
            <v>0.25</v>
          </cell>
          <cell r="D57">
            <v>0.25</v>
          </cell>
          <cell r="E57">
            <v>0.01</v>
          </cell>
          <cell r="F57">
            <v>0.04</v>
          </cell>
          <cell r="G57" t="str">
            <v>Normal</v>
          </cell>
          <cell r="H57" t="str">
            <v>não</v>
          </cell>
        </row>
        <row r="58">
          <cell r="A58" t="str">
            <v>FORCEL</v>
          </cell>
          <cell r="B58" t="str">
            <v>PR</v>
          </cell>
          <cell r="C58">
            <v>0.29</v>
          </cell>
          <cell r="D58">
            <v>0.29</v>
          </cell>
          <cell r="E58">
            <v>0.01</v>
          </cell>
          <cell r="F58">
            <v>0.04</v>
          </cell>
          <cell r="G58" t="str">
            <v>Normal</v>
          </cell>
          <cell r="H58" t="str">
            <v>não</v>
          </cell>
        </row>
        <row r="59">
          <cell r="A59" t="str">
            <v>HIDROPAN</v>
          </cell>
          <cell r="B59" t="str">
            <v>RS</v>
          </cell>
          <cell r="C59">
            <v>0.3</v>
          </cell>
          <cell r="D59">
            <v>0.3</v>
          </cell>
          <cell r="E59">
            <v>0.01</v>
          </cell>
          <cell r="F59">
            <v>0.04</v>
          </cell>
          <cell r="G59" t="str">
            <v>Normal</v>
          </cell>
          <cell r="H59" t="str">
            <v>não</v>
          </cell>
        </row>
        <row r="60">
          <cell r="A60" t="str">
            <v>IENERGIA</v>
          </cell>
          <cell r="B60" t="str">
            <v>SC</v>
          </cell>
          <cell r="C60">
            <v>0.25</v>
          </cell>
          <cell r="D60">
            <v>0.25</v>
          </cell>
          <cell r="E60">
            <v>0.01</v>
          </cell>
          <cell r="F60">
            <v>0.04</v>
          </cell>
          <cell r="G60" t="str">
            <v>Normal</v>
          </cell>
          <cell r="H60" t="str">
            <v>não</v>
          </cell>
        </row>
        <row r="61">
          <cell r="A61" t="str">
            <v>JARI</v>
          </cell>
          <cell r="B61" t="str">
            <v>PA</v>
          </cell>
          <cell r="C61">
            <v>0.25</v>
          </cell>
          <cell r="D61">
            <v>0.25</v>
          </cell>
          <cell r="E61">
            <v>0.01</v>
          </cell>
          <cell r="F61">
            <v>0.04</v>
          </cell>
          <cell r="G61" t="str">
            <v>Normal</v>
          </cell>
          <cell r="H61" t="str">
            <v>não</v>
          </cell>
        </row>
        <row r="62">
          <cell r="A62" t="str">
            <v>LIGHT</v>
          </cell>
          <cell r="B62" t="str">
            <v>RJ</v>
          </cell>
          <cell r="C62">
            <v>0.32</v>
          </cell>
          <cell r="D62">
            <v>0.32</v>
          </cell>
          <cell r="E62">
            <v>0.01</v>
          </cell>
          <cell r="F62">
            <v>0.04</v>
          </cell>
          <cell r="G62" t="str">
            <v>Normal</v>
          </cell>
          <cell r="H62" t="str">
            <v>não</v>
          </cell>
        </row>
        <row r="63">
          <cell r="A63" t="str">
            <v>MUXEnergia</v>
          </cell>
          <cell r="B63" t="str">
            <v>RS</v>
          </cell>
          <cell r="C63">
            <v>0.3</v>
          </cell>
          <cell r="D63">
            <v>0.3</v>
          </cell>
          <cell r="E63">
            <v>0.01</v>
          </cell>
          <cell r="F63">
            <v>0.04</v>
          </cell>
          <cell r="G63" t="str">
            <v>Normal</v>
          </cell>
          <cell r="H63" t="str">
            <v>não</v>
          </cell>
        </row>
        <row r="64">
          <cell r="A64" t="str">
            <v>RGE</v>
          </cell>
          <cell r="B64" t="str">
            <v>RS</v>
          </cell>
          <cell r="C64">
            <v>0.3</v>
          </cell>
          <cell r="D64">
            <v>0.3</v>
          </cell>
          <cell r="E64">
            <v>0.01</v>
          </cell>
          <cell r="F64">
            <v>0.04</v>
          </cell>
          <cell r="G64" t="str">
            <v>Normal</v>
          </cell>
          <cell r="H64" t="str">
            <v>não</v>
          </cell>
        </row>
        <row r="65">
          <cell r="A65" t="str">
            <v>UHENPAL</v>
          </cell>
          <cell r="B65" t="str">
            <v>TO</v>
          </cell>
          <cell r="C65">
            <v>0.25</v>
          </cell>
          <cell r="D65">
            <v>0.25</v>
          </cell>
          <cell r="E65">
            <v>0.01</v>
          </cell>
          <cell r="F65">
            <v>0.04</v>
          </cell>
          <cell r="G65" t="str">
            <v>Normal</v>
          </cell>
          <cell r="H65" t="str">
            <v>não</v>
          </cell>
        </row>
        <row r="66">
          <cell r="A66" t="str">
            <v>DMED</v>
          </cell>
          <cell r="B66" t="str">
            <v>SP</v>
          </cell>
          <cell r="C66">
            <v>0.18</v>
          </cell>
          <cell r="D66">
            <v>0.18</v>
          </cell>
          <cell r="E66">
            <v>0.01</v>
          </cell>
          <cell r="F66">
            <v>0.04</v>
          </cell>
          <cell r="G66" t="str">
            <v>Substituição</v>
          </cell>
          <cell r="H66" t="str">
            <v>sim</v>
          </cell>
        </row>
      </sheetData>
      <sheetData sheetId="8"/>
      <sheetData sheetId="9"/>
      <sheetData sheetId="10"/>
      <sheetData sheetId="11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50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D1" activeCellId="0" sqref="D1"/>
    </sheetView>
  </sheetViews>
  <sheetFormatPr defaultColWidth="8.5390625" defaultRowHeight="15" zeroHeight="false" outlineLevelRow="0" outlineLevelCol="0"/>
  <cols>
    <col collapsed="false" customWidth="true" hidden="false" outlineLevel="0" max="4" min="1" style="0" width="11.28"/>
    <col collapsed="false" customWidth="true" hidden="false" outlineLevel="0" max="5" min="5" style="0" width="11.14"/>
    <col collapsed="false" customWidth="true" hidden="false" outlineLevel="0" max="6" min="6" style="0" width="9.57"/>
  </cols>
  <sheetData>
    <row r="1" customFormat="false" ht="22.3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customFormat="false" ht="15" hidden="false" customHeight="false" outlineLevel="0" collapsed="false">
      <c r="A2" s="3" t="s">
        <v>15</v>
      </c>
      <c r="B2" s="3" t="s">
        <v>16</v>
      </c>
      <c r="C2" s="3" t="s">
        <v>17</v>
      </c>
      <c r="D2" s="3" t="s">
        <v>18</v>
      </c>
      <c r="E2" s="4" t="s">
        <v>19</v>
      </c>
      <c r="F2" s="4" t="s">
        <v>20</v>
      </c>
      <c r="G2" s="5" t="n">
        <v>68.52</v>
      </c>
      <c r="H2" s="5" t="n">
        <v>68.52</v>
      </c>
      <c r="I2" s="5" t="n">
        <v>363.74</v>
      </c>
      <c r="J2" s="5" t="n">
        <v>219.07</v>
      </c>
      <c r="K2" s="5" t="n">
        <v>43.52</v>
      </c>
      <c r="L2" s="5" t="n">
        <v>15.87</v>
      </c>
      <c r="M2" s="6" t="n">
        <v>0.17</v>
      </c>
      <c r="N2" s="6" t="n">
        <v>0.04</v>
      </c>
      <c r="O2" s="6" t="n">
        <v>0.01</v>
      </c>
    </row>
    <row r="3" customFormat="false" ht="15" hidden="false" customHeight="false" outlineLevel="0" collapsed="false">
      <c r="A3" s="3" t="s">
        <v>15</v>
      </c>
      <c r="B3" s="3" t="s">
        <v>16</v>
      </c>
      <c r="C3" s="3" t="s">
        <v>21</v>
      </c>
      <c r="D3" s="3" t="s">
        <v>18</v>
      </c>
      <c r="E3" s="4" t="s">
        <v>19</v>
      </c>
      <c r="F3" s="4" t="s">
        <v>20</v>
      </c>
      <c r="G3" s="5" t="n">
        <v>1122.55</v>
      </c>
      <c r="H3" s="5" t="n">
        <v>68.52</v>
      </c>
      <c r="I3" s="5" t="n">
        <v>363.74</v>
      </c>
      <c r="J3" s="5" t="n">
        <v>219.07</v>
      </c>
      <c r="K3" s="5" t="n">
        <v>0</v>
      </c>
      <c r="L3" s="5" t="n">
        <v>15.87</v>
      </c>
      <c r="M3" s="6" t="n">
        <v>0.17</v>
      </c>
      <c r="N3" s="6" t="n">
        <v>0.04</v>
      </c>
      <c r="O3" s="6" t="n">
        <v>0.01</v>
      </c>
    </row>
    <row r="4" customFormat="false" ht="15" hidden="false" customHeight="false" outlineLevel="0" collapsed="false">
      <c r="A4" s="3" t="s">
        <v>15</v>
      </c>
      <c r="B4" s="3" t="s">
        <v>16</v>
      </c>
      <c r="C4" s="3" t="s">
        <v>21</v>
      </c>
      <c r="D4" s="3" t="s">
        <v>22</v>
      </c>
      <c r="E4" s="4" t="s">
        <v>19</v>
      </c>
      <c r="F4" s="4" t="s">
        <v>20</v>
      </c>
      <c r="G4" s="5" t="n">
        <v>1066.4225</v>
      </c>
      <c r="H4" s="5" t="n">
        <v>34.26</v>
      </c>
      <c r="I4" s="3" t="n">
        <v>0</v>
      </c>
      <c r="J4" s="3" t="n">
        <v>0</v>
      </c>
      <c r="K4" s="5" t="n">
        <v>43.52</v>
      </c>
      <c r="L4" s="5" t="n">
        <v>15.87</v>
      </c>
      <c r="M4" s="6" t="n">
        <v>0.17</v>
      </c>
      <c r="N4" s="6" t="n">
        <v>0.04</v>
      </c>
      <c r="O4" s="6" t="n">
        <v>0.01</v>
      </c>
    </row>
    <row r="5" customFormat="false" ht="15" hidden="false" customHeight="false" outlineLevel="0" collapsed="false">
      <c r="A5" s="3" t="s">
        <v>15</v>
      </c>
      <c r="B5" s="3" t="s">
        <v>16</v>
      </c>
      <c r="C5" s="3" t="s">
        <v>17</v>
      </c>
      <c r="D5" s="3" t="s">
        <v>22</v>
      </c>
      <c r="E5" s="4" t="s">
        <v>19</v>
      </c>
      <c r="F5" s="4" t="s">
        <v>20</v>
      </c>
      <c r="G5" s="5" t="n">
        <v>34.26</v>
      </c>
      <c r="H5" s="5" t="n">
        <v>34.26</v>
      </c>
      <c r="I5" s="3" t="n">
        <v>0</v>
      </c>
      <c r="J5" s="3" t="n">
        <v>0</v>
      </c>
      <c r="K5" s="5" t="n">
        <v>0</v>
      </c>
      <c r="L5" s="5" t="n">
        <v>15.87</v>
      </c>
      <c r="M5" s="6" t="n">
        <v>0.17</v>
      </c>
      <c r="N5" s="6" t="n">
        <v>0.04</v>
      </c>
      <c r="O5" s="6" t="n">
        <v>0.01</v>
      </c>
    </row>
    <row r="6" customFormat="false" ht="15" hidden="false" customHeight="false" outlineLevel="0" collapsed="false">
      <c r="A6" s="3" t="s">
        <v>15</v>
      </c>
      <c r="B6" s="3" t="s">
        <v>16</v>
      </c>
      <c r="C6" s="3" t="s">
        <v>23</v>
      </c>
      <c r="D6" s="3" t="s">
        <v>23</v>
      </c>
      <c r="E6" s="4" t="s">
        <v>19</v>
      </c>
      <c r="F6" s="4" t="s">
        <v>20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5" t="n">
        <v>7.38</v>
      </c>
      <c r="M6" s="6" t="n">
        <v>0.17</v>
      </c>
      <c r="N6" s="6" t="n">
        <v>0.04</v>
      </c>
      <c r="O6" s="6" t="n">
        <v>0.01</v>
      </c>
    </row>
    <row r="7" customFormat="false" ht="15" hidden="false" customHeight="false" outlineLevel="0" collapsed="false">
      <c r="A7" s="3" t="s">
        <v>24</v>
      </c>
      <c r="B7" s="3" t="s">
        <v>16</v>
      </c>
      <c r="C7" s="3" t="s">
        <v>21</v>
      </c>
      <c r="D7" s="3" t="s">
        <v>18</v>
      </c>
      <c r="E7" s="4" t="s">
        <v>19</v>
      </c>
      <c r="F7" s="4" t="s">
        <v>20</v>
      </c>
      <c r="G7" s="5" t="n">
        <v>1085.18</v>
      </c>
      <c r="H7" s="5" t="n">
        <v>54.49</v>
      </c>
      <c r="I7" s="5" t="n">
        <v>396.06</v>
      </c>
      <c r="J7" s="5" t="n">
        <v>237.76</v>
      </c>
      <c r="K7" s="5" t="n">
        <v>0</v>
      </c>
      <c r="L7" s="5" t="n">
        <v>14.84</v>
      </c>
      <c r="M7" s="6" t="n">
        <v>0.25</v>
      </c>
      <c r="N7" s="6" t="n">
        <v>0.04</v>
      </c>
      <c r="O7" s="6" t="n">
        <v>0.01</v>
      </c>
    </row>
    <row r="8" customFormat="false" ht="15" hidden="false" customHeight="false" outlineLevel="0" collapsed="false">
      <c r="A8" s="3" t="s">
        <v>24</v>
      </c>
      <c r="B8" s="3" t="s">
        <v>16</v>
      </c>
      <c r="C8" s="3" t="s">
        <v>21</v>
      </c>
      <c r="D8" s="3" t="s">
        <v>22</v>
      </c>
      <c r="E8" s="4" t="s">
        <v>19</v>
      </c>
      <c r="F8" s="4" t="s">
        <v>20</v>
      </c>
      <c r="G8" s="5" t="n">
        <v>1060.82</v>
      </c>
      <c r="H8" s="5" t="n">
        <v>30.12</v>
      </c>
      <c r="I8" s="5" t="n">
        <v>396.06</v>
      </c>
      <c r="J8" s="5" t="n">
        <v>237.76</v>
      </c>
      <c r="K8" s="5" t="n">
        <v>0</v>
      </c>
      <c r="L8" s="5" t="n">
        <v>14.84</v>
      </c>
      <c r="M8" s="6" t="n">
        <v>0.25</v>
      </c>
      <c r="N8" s="6" t="n">
        <v>0.04</v>
      </c>
      <c r="O8" s="6" t="n">
        <v>0.01</v>
      </c>
    </row>
    <row r="9" customFormat="false" ht="15" hidden="false" customHeight="false" outlineLevel="0" collapsed="false">
      <c r="A9" s="3" t="s">
        <v>24</v>
      </c>
      <c r="B9" s="3" t="s">
        <v>16</v>
      </c>
      <c r="C9" s="3" t="s">
        <v>17</v>
      </c>
      <c r="D9" s="3" t="s">
        <v>18</v>
      </c>
      <c r="E9" s="4" t="s">
        <v>19</v>
      </c>
      <c r="F9" s="4" t="s">
        <v>20</v>
      </c>
      <c r="G9" s="5" t="n">
        <v>54.49</v>
      </c>
      <c r="H9" s="5" t="n">
        <v>54.49</v>
      </c>
      <c r="I9" s="5" t="n">
        <v>396.06</v>
      </c>
      <c r="J9" s="5" t="n">
        <v>237.76</v>
      </c>
      <c r="K9" s="5" t="n">
        <v>42.43</v>
      </c>
      <c r="L9" s="5" t="n">
        <v>14.84</v>
      </c>
      <c r="M9" s="6" t="n">
        <v>0.25</v>
      </c>
      <c r="N9" s="6" t="n">
        <v>0.04</v>
      </c>
      <c r="O9" s="6" t="n">
        <v>0.01</v>
      </c>
    </row>
    <row r="10" customFormat="false" ht="15" hidden="false" customHeight="false" outlineLevel="0" collapsed="false">
      <c r="A10" s="3" t="s">
        <v>24</v>
      </c>
      <c r="B10" s="3" t="s">
        <v>16</v>
      </c>
      <c r="C10" s="3" t="s">
        <v>17</v>
      </c>
      <c r="D10" s="3" t="s">
        <v>22</v>
      </c>
      <c r="E10" s="4" t="s">
        <v>19</v>
      </c>
      <c r="F10" s="4" t="s">
        <v>20</v>
      </c>
      <c r="G10" s="5" t="n">
        <v>30.12</v>
      </c>
      <c r="H10" s="5" t="n">
        <v>30.12</v>
      </c>
      <c r="I10" s="5" t="n">
        <v>396.06</v>
      </c>
      <c r="J10" s="5" t="n">
        <v>237.76</v>
      </c>
      <c r="K10" s="5" t="n">
        <v>42.43</v>
      </c>
      <c r="L10" s="5" t="n">
        <v>14.84</v>
      </c>
      <c r="M10" s="6" t="n">
        <v>0.25</v>
      </c>
      <c r="N10" s="6" t="n">
        <v>0.04</v>
      </c>
      <c r="O10" s="6" t="n">
        <v>0.01</v>
      </c>
    </row>
    <row r="11" customFormat="false" ht="15" hidden="false" customHeight="false" outlineLevel="0" collapsed="false">
      <c r="A11" s="3" t="s">
        <v>24</v>
      </c>
      <c r="B11" s="3" t="s">
        <v>25</v>
      </c>
      <c r="C11" s="3" t="s">
        <v>17</v>
      </c>
      <c r="D11" s="3" t="s">
        <v>18</v>
      </c>
      <c r="E11" s="4" t="s">
        <v>19</v>
      </c>
      <c r="F11" s="4" t="s">
        <v>20</v>
      </c>
      <c r="G11" s="5" t="n">
        <v>34.98</v>
      </c>
      <c r="H11" s="5" t="n">
        <v>34.98</v>
      </c>
      <c r="I11" s="5" t="n">
        <v>396.06</v>
      </c>
      <c r="J11" s="5" t="n">
        <v>237.76</v>
      </c>
      <c r="K11" s="5" t="n">
        <v>12.45</v>
      </c>
      <c r="L11" s="5" t="n">
        <v>6.65</v>
      </c>
      <c r="M11" s="6" t="n">
        <v>0.25</v>
      </c>
      <c r="N11" s="6" t="n">
        <v>0.04</v>
      </c>
      <c r="O11" s="6" t="n">
        <v>0.01</v>
      </c>
    </row>
    <row r="12" customFormat="false" ht="15" hidden="false" customHeight="false" outlineLevel="0" collapsed="false">
      <c r="A12" s="3" t="s">
        <v>24</v>
      </c>
      <c r="B12" s="3" t="s">
        <v>25</v>
      </c>
      <c r="C12" s="3" t="s">
        <v>17</v>
      </c>
      <c r="D12" s="3" t="s">
        <v>22</v>
      </c>
      <c r="E12" s="4" t="s">
        <v>19</v>
      </c>
      <c r="F12" s="4" t="s">
        <v>20</v>
      </c>
      <c r="G12" s="5" t="n">
        <v>12.71</v>
      </c>
      <c r="H12" s="5" t="n">
        <v>12.71</v>
      </c>
      <c r="I12" s="5" t="n">
        <v>396.06</v>
      </c>
      <c r="J12" s="5" t="n">
        <v>237.76</v>
      </c>
      <c r="K12" s="5" t="n">
        <v>12.45</v>
      </c>
      <c r="L12" s="5" t="n">
        <v>6.65</v>
      </c>
      <c r="M12" s="6" t="n">
        <v>0.25</v>
      </c>
      <c r="N12" s="6" t="n">
        <v>0.04</v>
      </c>
      <c r="O12" s="6" t="n">
        <v>0.01</v>
      </c>
    </row>
    <row r="13" customFormat="false" ht="15" hidden="false" customHeight="false" outlineLevel="0" collapsed="false">
      <c r="A13" s="3" t="s">
        <v>24</v>
      </c>
      <c r="B13" s="3" t="s">
        <v>16</v>
      </c>
      <c r="C13" s="3" t="s">
        <v>23</v>
      </c>
      <c r="D13" s="3" t="s">
        <v>23</v>
      </c>
      <c r="E13" s="4" t="s">
        <v>19</v>
      </c>
      <c r="F13" s="4" t="s">
        <v>20</v>
      </c>
      <c r="G13" s="3" t="n">
        <v>0</v>
      </c>
      <c r="H13" s="3" t="n">
        <v>0</v>
      </c>
      <c r="I13" s="3" t="n">
        <v>0</v>
      </c>
      <c r="J13" s="3" t="n">
        <v>0</v>
      </c>
      <c r="K13" s="3" t="n">
        <v>0</v>
      </c>
      <c r="L13" s="5" t="n">
        <v>7.38</v>
      </c>
      <c r="M13" s="6" t="n">
        <v>0.25</v>
      </c>
      <c r="N13" s="6" t="n">
        <v>0.04</v>
      </c>
      <c r="O13" s="6" t="n">
        <v>0.01</v>
      </c>
    </row>
    <row r="14" customFormat="false" ht="15" hidden="false" customHeight="false" outlineLevel="0" collapsed="false">
      <c r="A14" s="3" t="s">
        <v>26</v>
      </c>
      <c r="B14" s="3" t="s">
        <v>16</v>
      </c>
      <c r="C14" s="3" t="s">
        <v>21</v>
      </c>
      <c r="D14" s="3" t="s">
        <v>18</v>
      </c>
      <c r="E14" s="4" t="s">
        <v>19</v>
      </c>
      <c r="F14" s="4" t="s">
        <v>20</v>
      </c>
      <c r="G14" s="5" t="n">
        <v>1789.64</v>
      </c>
      <c r="H14" s="5" t="n">
        <v>57.53</v>
      </c>
      <c r="I14" s="5" t="n">
        <v>379.07</v>
      </c>
      <c r="J14" s="5" t="n">
        <v>223.29</v>
      </c>
      <c r="K14" s="5" t="n">
        <v>0</v>
      </c>
      <c r="L14" s="5" t="n">
        <v>23.79</v>
      </c>
      <c r="M14" s="6" t="n">
        <v>0.2</v>
      </c>
      <c r="N14" s="6" t="n">
        <v>0.04</v>
      </c>
      <c r="O14" s="6" t="n">
        <v>0.01</v>
      </c>
    </row>
    <row r="15" customFormat="false" ht="15" hidden="false" customHeight="false" outlineLevel="0" collapsed="false">
      <c r="A15" s="3" t="s">
        <v>26</v>
      </c>
      <c r="B15" s="3" t="s">
        <v>16</v>
      </c>
      <c r="C15" s="3" t="s">
        <v>17</v>
      </c>
      <c r="D15" s="3" t="s">
        <v>18</v>
      </c>
      <c r="E15" s="4" t="s">
        <v>19</v>
      </c>
      <c r="F15" s="4" t="s">
        <v>20</v>
      </c>
      <c r="G15" s="5" t="n">
        <v>57.53</v>
      </c>
      <c r="H15" s="5" t="n">
        <v>57.53</v>
      </c>
      <c r="I15" s="5" t="n">
        <v>379.07</v>
      </c>
      <c r="J15" s="5" t="n">
        <v>223.29</v>
      </c>
      <c r="K15" s="5" t="n">
        <v>71.27</v>
      </c>
      <c r="L15" s="5" t="n">
        <v>23.79</v>
      </c>
      <c r="M15" s="6" t="n">
        <v>0.2</v>
      </c>
      <c r="N15" s="6" t="n">
        <v>0.04</v>
      </c>
      <c r="O15" s="6" t="n">
        <v>0.01</v>
      </c>
    </row>
    <row r="16" customFormat="false" ht="15" hidden="false" customHeight="false" outlineLevel="0" collapsed="false">
      <c r="A16" s="3" t="s">
        <v>26</v>
      </c>
      <c r="B16" s="3" t="s">
        <v>16</v>
      </c>
      <c r="C16" s="3" t="s">
        <v>21</v>
      </c>
      <c r="D16" s="3" t="s">
        <v>22</v>
      </c>
      <c r="E16" s="4" t="s">
        <v>19</v>
      </c>
      <c r="F16" s="4" t="s">
        <v>20</v>
      </c>
      <c r="G16" s="5" t="n">
        <v>1700.158</v>
      </c>
      <c r="H16" s="5" t="n">
        <v>34.518</v>
      </c>
      <c r="I16" s="3" t="n">
        <v>0</v>
      </c>
      <c r="J16" s="3" t="n">
        <v>0</v>
      </c>
      <c r="K16" s="5" t="n">
        <v>0</v>
      </c>
      <c r="L16" s="5" t="n">
        <v>23.79</v>
      </c>
      <c r="M16" s="6" t="n">
        <v>0.2</v>
      </c>
      <c r="N16" s="6" t="n">
        <v>0.04</v>
      </c>
      <c r="O16" s="6" t="n">
        <v>0.01</v>
      </c>
    </row>
    <row r="17" customFormat="false" ht="15" hidden="false" customHeight="false" outlineLevel="0" collapsed="false">
      <c r="A17" s="3" t="s">
        <v>26</v>
      </c>
      <c r="B17" s="3" t="s">
        <v>16</v>
      </c>
      <c r="C17" s="3" t="s">
        <v>17</v>
      </c>
      <c r="D17" s="3" t="s">
        <v>22</v>
      </c>
      <c r="E17" s="4" t="s">
        <v>19</v>
      </c>
      <c r="F17" s="4" t="s">
        <v>20</v>
      </c>
      <c r="G17" s="5" t="n">
        <v>34.518</v>
      </c>
      <c r="H17" s="5" t="n">
        <v>34.518</v>
      </c>
      <c r="I17" s="3" t="n">
        <v>0</v>
      </c>
      <c r="J17" s="3" t="n">
        <v>0</v>
      </c>
      <c r="K17" s="5" t="n">
        <v>71.27</v>
      </c>
      <c r="L17" s="5" t="n">
        <v>23.79</v>
      </c>
      <c r="M17" s="6" t="n">
        <v>0.2</v>
      </c>
      <c r="N17" s="6" t="n">
        <v>0.04</v>
      </c>
      <c r="O17" s="6" t="n">
        <v>0.01</v>
      </c>
    </row>
    <row r="18" customFormat="false" ht="15" hidden="false" customHeight="false" outlineLevel="0" collapsed="false">
      <c r="A18" s="3" t="s">
        <v>26</v>
      </c>
      <c r="B18" s="3" t="s">
        <v>16</v>
      </c>
      <c r="C18" s="3" t="s">
        <v>23</v>
      </c>
      <c r="D18" s="3" t="s">
        <v>23</v>
      </c>
      <c r="E18" s="4" t="s">
        <v>19</v>
      </c>
      <c r="F18" s="4" t="s">
        <v>20</v>
      </c>
      <c r="G18" s="3" t="n">
        <v>0</v>
      </c>
      <c r="H18" s="3" t="n">
        <v>0</v>
      </c>
      <c r="I18" s="3" t="n">
        <v>0</v>
      </c>
      <c r="J18" s="3" t="n">
        <v>0</v>
      </c>
      <c r="K18" s="3" t="n">
        <v>0</v>
      </c>
      <c r="L18" s="5" t="n">
        <v>7.38</v>
      </c>
      <c r="M18" s="6" t="n">
        <v>0.2</v>
      </c>
      <c r="N18" s="6" t="n">
        <v>0.04</v>
      </c>
      <c r="O18" s="6" t="n">
        <v>0.01</v>
      </c>
    </row>
    <row r="19" customFormat="false" ht="15" hidden="false" customHeight="false" outlineLevel="0" collapsed="false">
      <c r="A19" s="3" t="s">
        <v>27</v>
      </c>
      <c r="B19" s="3" t="s">
        <v>16</v>
      </c>
      <c r="C19" s="3" t="s">
        <v>21</v>
      </c>
      <c r="D19" s="3" t="s">
        <v>18</v>
      </c>
      <c r="E19" s="4" t="s">
        <v>19</v>
      </c>
      <c r="F19" s="4" t="s">
        <v>20</v>
      </c>
      <c r="G19" s="5" t="n">
        <v>966.57</v>
      </c>
      <c r="H19" s="5" t="n">
        <v>34.93</v>
      </c>
      <c r="I19" s="5" t="n">
        <v>408.2</v>
      </c>
      <c r="J19" s="5" t="n">
        <v>243.88</v>
      </c>
      <c r="K19" s="5" t="n">
        <v>0</v>
      </c>
      <c r="L19" s="5" t="n">
        <v>12.63</v>
      </c>
      <c r="M19" s="6" t="n">
        <v>0.2</v>
      </c>
      <c r="N19" s="6" t="n">
        <v>0.04</v>
      </c>
      <c r="O19" s="6" t="n">
        <v>0.01</v>
      </c>
    </row>
    <row r="20" customFormat="false" ht="15" hidden="false" customHeight="false" outlineLevel="0" collapsed="false">
      <c r="A20" s="3" t="s">
        <v>27</v>
      </c>
      <c r="B20" s="3" t="s">
        <v>16</v>
      </c>
      <c r="C20" s="3" t="s">
        <v>17</v>
      </c>
      <c r="D20" s="3" t="s">
        <v>18</v>
      </c>
      <c r="E20" s="4" t="s">
        <v>19</v>
      </c>
      <c r="F20" s="4" t="s">
        <v>20</v>
      </c>
      <c r="G20" s="5" t="n">
        <v>34.93</v>
      </c>
      <c r="H20" s="5" t="n">
        <v>34.93</v>
      </c>
      <c r="I20" s="5" t="n">
        <v>408.2</v>
      </c>
      <c r="J20" s="5" t="n">
        <v>243.88</v>
      </c>
      <c r="K20" s="5" t="n">
        <v>38.66</v>
      </c>
      <c r="L20" s="5" t="n">
        <v>12.63</v>
      </c>
      <c r="M20" s="6" t="n">
        <v>0.2</v>
      </c>
      <c r="N20" s="6" t="n">
        <v>0.04</v>
      </c>
      <c r="O20" s="6" t="n">
        <v>0.01</v>
      </c>
    </row>
    <row r="21" customFormat="false" ht="15" hidden="false" customHeight="false" outlineLevel="0" collapsed="false">
      <c r="A21" s="3" t="s">
        <v>27</v>
      </c>
      <c r="B21" s="3" t="s">
        <v>16</v>
      </c>
      <c r="C21" s="3" t="s">
        <v>21</v>
      </c>
      <c r="D21" s="3" t="s">
        <v>22</v>
      </c>
      <c r="E21" s="4" t="s">
        <v>19</v>
      </c>
      <c r="F21" s="4" t="s">
        <v>20</v>
      </c>
      <c r="G21" s="5" t="n">
        <v>943.48</v>
      </c>
      <c r="H21" s="5" t="n">
        <v>11.83</v>
      </c>
      <c r="I21" s="3" t="n">
        <v>0</v>
      </c>
      <c r="J21" s="3" t="n">
        <v>0</v>
      </c>
      <c r="K21" s="5" t="n">
        <v>0</v>
      </c>
      <c r="L21" s="5" t="n">
        <v>12.63</v>
      </c>
      <c r="M21" s="6" t="n">
        <v>0.2</v>
      </c>
      <c r="N21" s="6" t="n">
        <v>0.04</v>
      </c>
      <c r="O21" s="6" t="n">
        <v>0.01</v>
      </c>
    </row>
    <row r="22" customFormat="false" ht="15" hidden="false" customHeight="false" outlineLevel="0" collapsed="false">
      <c r="A22" s="3" t="s">
        <v>27</v>
      </c>
      <c r="B22" s="3" t="s">
        <v>16</v>
      </c>
      <c r="C22" s="3" t="s">
        <v>17</v>
      </c>
      <c r="D22" s="3" t="s">
        <v>22</v>
      </c>
      <c r="E22" s="4" t="s">
        <v>19</v>
      </c>
      <c r="F22" s="4" t="s">
        <v>20</v>
      </c>
      <c r="G22" s="5" t="n">
        <v>11.83</v>
      </c>
      <c r="H22" s="5" t="n">
        <v>11.83</v>
      </c>
      <c r="I22" s="3" t="n">
        <v>0</v>
      </c>
      <c r="J22" s="3" t="n">
        <v>0</v>
      </c>
      <c r="K22" s="5" t="n">
        <v>38.66</v>
      </c>
      <c r="L22" s="5" t="n">
        <v>12.63</v>
      </c>
      <c r="M22" s="6" t="n">
        <v>0.2</v>
      </c>
      <c r="N22" s="6" t="n">
        <v>0.04</v>
      </c>
      <c r="O22" s="6" t="n">
        <v>0.01</v>
      </c>
    </row>
    <row r="23" customFormat="false" ht="15" hidden="false" customHeight="false" outlineLevel="0" collapsed="false">
      <c r="A23" s="3" t="s">
        <v>27</v>
      </c>
      <c r="B23" s="3" t="s">
        <v>16</v>
      </c>
      <c r="C23" s="3" t="s">
        <v>23</v>
      </c>
      <c r="D23" s="3" t="s">
        <v>23</v>
      </c>
      <c r="E23" s="4" t="s">
        <v>19</v>
      </c>
      <c r="F23" s="4" t="s">
        <v>20</v>
      </c>
      <c r="G23" s="3" t="n">
        <v>0</v>
      </c>
      <c r="H23" s="3" t="n">
        <v>0</v>
      </c>
      <c r="I23" s="3" t="n">
        <v>0</v>
      </c>
      <c r="J23" s="3" t="n">
        <v>0</v>
      </c>
      <c r="K23" s="3" t="n">
        <v>0</v>
      </c>
      <c r="L23" s="5" t="n">
        <v>7.38</v>
      </c>
      <c r="M23" s="6" t="n">
        <v>0.2</v>
      </c>
      <c r="N23" s="6" t="n">
        <v>0.04</v>
      </c>
      <c r="O23" s="6" t="n">
        <v>0.01</v>
      </c>
    </row>
    <row r="24" customFormat="false" ht="15" hidden="false" customHeight="false" outlineLevel="0" collapsed="false">
      <c r="A24" s="3" t="s">
        <v>28</v>
      </c>
      <c r="B24" s="3" t="s">
        <v>16</v>
      </c>
      <c r="C24" s="3" t="s">
        <v>21</v>
      </c>
      <c r="D24" s="3" t="s">
        <v>18</v>
      </c>
      <c r="E24" s="4" t="s">
        <v>19</v>
      </c>
      <c r="F24" s="4" t="s">
        <v>29</v>
      </c>
      <c r="G24" s="5" t="n">
        <v>1677.02</v>
      </c>
      <c r="H24" s="5" t="n">
        <v>50.43</v>
      </c>
      <c r="I24" s="5" t="n">
        <v>363.33</v>
      </c>
      <c r="J24" s="5" t="n">
        <v>217.49</v>
      </c>
      <c r="K24" s="5" t="n">
        <v>0</v>
      </c>
      <c r="L24" s="5" t="n">
        <v>24.9</v>
      </c>
      <c r="M24" s="6" t="n">
        <v>0.1296</v>
      </c>
      <c r="N24" s="6" t="n">
        <v>0.04</v>
      </c>
      <c r="O24" s="6" t="n">
        <v>0.01</v>
      </c>
    </row>
    <row r="25" customFormat="false" ht="15" hidden="false" customHeight="false" outlineLevel="0" collapsed="false">
      <c r="A25" s="3" t="s">
        <v>28</v>
      </c>
      <c r="B25" s="3" t="s">
        <v>16</v>
      </c>
      <c r="C25" s="3" t="s">
        <v>17</v>
      </c>
      <c r="D25" s="3" t="s">
        <v>18</v>
      </c>
      <c r="E25" s="4" t="s">
        <v>19</v>
      </c>
      <c r="F25" s="4" t="s">
        <v>29</v>
      </c>
      <c r="G25" s="5" t="n">
        <v>50.43</v>
      </c>
      <c r="H25" s="5" t="n">
        <v>50.43</v>
      </c>
      <c r="I25" s="5" t="n">
        <v>363.33</v>
      </c>
      <c r="J25" s="5" t="n">
        <v>217.49</v>
      </c>
      <c r="K25" s="5" t="n">
        <v>66.89</v>
      </c>
      <c r="L25" s="5" t="n">
        <v>24.9</v>
      </c>
      <c r="M25" s="6" t="n">
        <v>0.1296</v>
      </c>
      <c r="N25" s="6" t="n">
        <v>0.04</v>
      </c>
      <c r="O25" s="6" t="n">
        <v>0.01</v>
      </c>
    </row>
    <row r="26" customFormat="false" ht="15" hidden="false" customHeight="false" outlineLevel="0" collapsed="false">
      <c r="A26" s="3" t="s">
        <v>28</v>
      </c>
      <c r="B26" s="3" t="s">
        <v>16</v>
      </c>
      <c r="C26" s="3" t="s">
        <v>21</v>
      </c>
      <c r="D26" s="3" t="s">
        <v>22</v>
      </c>
      <c r="E26" s="4" t="s">
        <v>19</v>
      </c>
      <c r="F26" s="4" t="s">
        <v>29</v>
      </c>
      <c r="G26" s="5" t="n">
        <v>1653.76</v>
      </c>
      <c r="H26" s="5" t="n">
        <v>26.96</v>
      </c>
      <c r="I26" s="3" t="n">
        <v>0</v>
      </c>
      <c r="J26" s="3" t="n">
        <v>0</v>
      </c>
      <c r="K26" s="5" t="n">
        <v>0</v>
      </c>
      <c r="L26" s="5" t="n">
        <v>24.9</v>
      </c>
      <c r="M26" s="6" t="n">
        <v>0.1296</v>
      </c>
      <c r="N26" s="6" t="n">
        <v>0.04</v>
      </c>
      <c r="O26" s="6" t="n">
        <v>0.01</v>
      </c>
    </row>
    <row r="27" customFormat="false" ht="15" hidden="false" customHeight="false" outlineLevel="0" collapsed="false">
      <c r="A27" s="3" t="s">
        <v>28</v>
      </c>
      <c r="B27" s="3" t="s">
        <v>16</v>
      </c>
      <c r="C27" s="3" t="s">
        <v>17</v>
      </c>
      <c r="D27" s="3" t="s">
        <v>22</v>
      </c>
      <c r="E27" s="4" t="s">
        <v>19</v>
      </c>
      <c r="F27" s="4" t="s">
        <v>29</v>
      </c>
      <c r="G27" s="5" t="n">
        <v>26.96</v>
      </c>
      <c r="H27" s="5" t="n">
        <v>26.96</v>
      </c>
      <c r="I27" s="3" t="n">
        <v>0</v>
      </c>
      <c r="J27" s="3" t="n">
        <v>0</v>
      </c>
      <c r="K27" s="5" t="n">
        <v>66.89</v>
      </c>
      <c r="L27" s="5" t="n">
        <v>24.9</v>
      </c>
      <c r="M27" s="6" t="n">
        <v>0.1296</v>
      </c>
      <c r="N27" s="6" t="n">
        <v>0.04</v>
      </c>
      <c r="O27" s="6" t="n">
        <v>0.01</v>
      </c>
    </row>
    <row r="28" customFormat="false" ht="15" hidden="false" customHeight="false" outlineLevel="0" collapsed="false">
      <c r="A28" s="3" t="s">
        <v>28</v>
      </c>
      <c r="B28" s="3" t="s">
        <v>16</v>
      </c>
      <c r="C28" s="3" t="s">
        <v>23</v>
      </c>
      <c r="D28" s="3" t="s">
        <v>23</v>
      </c>
      <c r="E28" s="4" t="s">
        <v>19</v>
      </c>
      <c r="F28" s="4" t="s">
        <v>20</v>
      </c>
      <c r="G28" s="3" t="n">
        <v>0</v>
      </c>
      <c r="H28" s="3" t="n">
        <v>0</v>
      </c>
      <c r="I28" s="3" t="n">
        <v>0</v>
      </c>
      <c r="J28" s="3" t="n">
        <v>0</v>
      </c>
      <c r="K28" s="3" t="n">
        <v>0</v>
      </c>
      <c r="L28" s="5" t="n">
        <v>7.38</v>
      </c>
      <c r="M28" s="6" t="n">
        <v>0.1296</v>
      </c>
      <c r="N28" s="6" t="n">
        <v>0.04</v>
      </c>
      <c r="O28" s="6" t="n">
        <v>0.01</v>
      </c>
    </row>
    <row r="29" customFormat="false" ht="15" hidden="false" customHeight="false" outlineLevel="0" collapsed="false">
      <c r="A29" s="3" t="s">
        <v>30</v>
      </c>
      <c r="B29" s="3" t="s">
        <v>16</v>
      </c>
      <c r="C29" s="3" t="s">
        <v>21</v>
      </c>
      <c r="D29" s="3" t="s">
        <v>18</v>
      </c>
      <c r="E29" s="4" t="str">
        <f aca="false">VLOOKUP(A29,[1]ICMS!$A$2:$H$66,7,0)</f>
        <v>Normal</v>
      </c>
      <c r="F29" s="4" t="str">
        <f aca="false">VLOOKUP(A29,[1]ICMS!$A$2:$H$66,8,0)</f>
        <v>não</v>
      </c>
      <c r="G29" s="5" t="n">
        <v>1294.22</v>
      </c>
      <c r="H29" s="5" t="n">
        <v>43.9</v>
      </c>
      <c r="I29" s="5" t="n">
        <v>396.97</v>
      </c>
      <c r="J29" s="5" t="n">
        <v>237.59</v>
      </c>
      <c r="K29" s="5" t="n">
        <v>0</v>
      </c>
      <c r="L29" s="5" t="n">
        <v>17.83</v>
      </c>
      <c r="M29" s="6" t="n">
        <f aca="false">VLOOKUP(A29,[1]ICMS!$A$2:$F$200,3,0)</f>
        <v>0.17</v>
      </c>
      <c r="N29" s="6" t="n">
        <v>0.04</v>
      </c>
      <c r="O29" s="6" t="n">
        <v>0.01</v>
      </c>
    </row>
    <row r="30" customFormat="false" ht="15" hidden="false" customHeight="false" outlineLevel="0" collapsed="false">
      <c r="A30" s="3" t="s">
        <v>30</v>
      </c>
      <c r="B30" s="3" t="s">
        <v>16</v>
      </c>
      <c r="C30" s="3" t="s">
        <v>17</v>
      </c>
      <c r="D30" s="3" t="s">
        <v>18</v>
      </c>
      <c r="E30" s="4" t="s">
        <v>19</v>
      </c>
      <c r="F30" s="4" t="s">
        <v>20</v>
      </c>
      <c r="G30" s="5" t="n">
        <v>43.9</v>
      </c>
      <c r="H30" s="5" t="n">
        <v>43.9</v>
      </c>
      <c r="I30" s="5" t="n">
        <v>396.97</v>
      </c>
      <c r="J30" s="5" t="n">
        <v>237.59</v>
      </c>
      <c r="K30" s="5" t="n">
        <v>51.43</v>
      </c>
      <c r="L30" s="5" t="n">
        <v>17.83</v>
      </c>
      <c r="M30" s="6" t="n">
        <v>0.17</v>
      </c>
      <c r="N30" s="6" t="n">
        <v>0.04</v>
      </c>
      <c r="O30" s="6" t="n">
        <v>0.01</v>
      </c>
    </row>
    <row r="31" customFormat="false" ht="15" hidden="false" customHeight="false" outlineLevel="0" collapsed="false">
      <c r="A31" s="3" t="s">
        <v>30</v>
      </c>
      <c r="B31" s="3" t="s">
        <v>16</v>
      </c>
      <c r="C31" s="3" t="s">
        <v>21</v>
      </c>
      <c r="D31" s="3" t="s">
        <v>22</v>
      </c>
      <c r="E31" s="4" t="s">
        <v>19</v>
      </c>
      <c r="F31" s="4" t="s">
        <v>20</v>
      </c>
      <c r="G31" s="5" t="n">
        <v>1229.509</v>
      </c>
      <c r="H31" s="5" t="n">
        <v>26.34</v>
      </c>
      <c r="I31" s="3" t="n">
        <v>0</v>
      </c>
      <c r="J31" s="3" t="n">
        <v>0</v>
      </c>
      <c r="K31" s="5" t="n">
        <v>51.43</v>
      </c>
      <c r="L31" s="5" t="n">
        <v>17.83</v>
      </c>
      <c r="M31" s="6" t="n">
        <v>0.17</v>
      </c>
      <c r="N31" s="6" t="n">
        <v>0.04</v>
      </c>
      <c r="O31" s="6" t="n">
        <v>0.01</v>
      </c>
    </row>
    <row r="32" customFormat="false" ht="15" hidden="false" customHeight="false" outlineLevel="0" collapsed="false">
      <c r="A32" s="3" t="s">
        <v>30</v>
      </c>
      <c r="B32" s="3" t="s">
        <v>16</v>
      </c>
      <c r="C32" s="3" t="s">
        <v>17</v>
      </c>
      <c r="D32" s="3" t="s">
        <v>22</v>
      </c>
      <c r="E32" s="4" t="s">
        <v>19</v>
      </c>
      <c r="F32" s="4" t="s">
        <v>20</v>
      </c>
      <c r="G32" s="5" t="n">
        <v>26.34</v>
      </c>
      <c r="H32" s="5" t="n">
        <v>26.34</v>
      </c>
      <c r="I32" s="3" t="n">
        <v>0</v>
      </c>
      <c r="J32" s="3" t="n">
        <v>0</v>
      </c>
      <c r="K32" s="5" t="n">
        <v>0</v>
      </c>
      <c r="L32" s="5" t="n">
        <v>17.83</v>
      </c>
      <c r="M32" s="6" t="n">
        <v>0.17</v>
      </c>
      <c r="N32" s="6" t="n">
        <v>0.04</v>
      </c>
      <c r="O32" s="6" t="n">
        <v>0.01</v>
      </c>
    </row>
    <row r="33" customFormat="false" ht="15" hidden="false" customHeight="false" outlineLevel="0" collapsed="false">
      <c r="A33" s="3" t="s">
        <v>30</v>
      </c>
      <c r="B33" s="3" t="s">
        <v>16</v>
      </c>
      <c r="C33" s="3" t="s">
        <v>23</v>
      </c>
      <c r="D33" s="3" t="s">
        <v>23</v>
      </c>
      <c r="E33" s="4" t="s">
        <v>19</v>
      </c>
      <c r="F33" s="4" t="s">
        <v>20</v>
      </c>
      <c r="G33" s="3" t="n">
        <v>0</v>
      </c>
      <c r="H33" s="3" t="n">
        <v>0</v>
      </c>
      <c r="I33" s="3" t="n">
        <v>0</v>
      </c>
      <c r="J33" s="3" t="n">
        <v>0</v>
      </c>
      <c r="K33" s="3" t="n">
        <v>0</v>
      </c>
      <c r="L33" s="5" t="n">
        <v>7.38</v>
      </c>
      <c r="M33" s="6" t="n">
        <v>0.17</v>
      </c>
      <c r="N33" s="6" t="n">
        <v>0.04</v>
      </c>
      <c r="O33" s="6" t="n">
        <v>0.01</v>
      </c>
    </row>
    <row r="34" customFormat="false" ht="15" hidden="false" customHeight="false" outlineLevel="0" collapsed="false">
      <c r="A34" s="3" t="s">
        <v>31</v>
      </c>
      <c r="B34" s="3" t="s">
        <v>16</v>
      </c>
      <c r="C34" s="3" t="s">
        <v>21</v>
      </c>
      <c r="D34" s="3" t="s">
        <v>18</v>
      </c>
      <c r="E34" s="4" t="s">
        <v>19</v>
      </c>
      <c r="F34" s="4" t="s">
        <v>20</v>
      </c>
      <c r="G34" s="5" t="n">
        <v>965.09</v>
      </c>
      <c r="H34" s="5" t="n">
        <v>49.27</v>
      </c>
      <c r="I34" s="5" t="n">
        <v>404.72</v>
      </c>
      <c r="J34" s="5" t="n">
        <v>242.34</v>
      </c>
      <c r="K34" s="5" t="n">
        <v>0</v>
      </c>
      <c r="L34" s="5" t="n">
        <v>15.2</v>
      </c>
      <c r="M34" s="6" t="n">
        <v>0.27</v>
      </c>
      <c r="N34" s="6" t="n">
        <v>0.04</v>
      </c>
      <c r="O34" s="6" t="n">
        <v>0.01</v>
      </c>
    </row>
    <row r="35" customFormat="false" ht="15" hidden="false" customHeight="false" outlineLevel="0" collapsed="false">
      <c r="A35" s="3" t="s">
        <v>31</v>
      </c>
      <c r="B35" s="3" t="s">
        <v>16</v>
      </c>
      <c r="C35" s="3" t="s">
        <v>17</v>
      </c>
      <c r="D35" s="3" t="s">
        <v>18</v>
      </c>
      <c r="E35" s="4" t="s">
        <v>19</v>
      </c>
      <c r="F35" s="4" t="s">
        <v>20</v>
      </c>
      <c r="G35" s="5" t="n">
        <v>49.27</v>
      </c>
      <c r="H35" s="5" t="n">
        <v>49.27</v>
      </c>
      <c r="I35" s="5" t="n">
        <v>404.72</v>
      </c>
      <c r="J35" s="5" t="n">
        <v>242.34</v>
      </c>
      <c r="K35" s="5" t="n">
        <v>37.69</v>
      </c>
      <c r="L35" s="5" t="n">
        <v>15.2</v>
      </c>
      <c r="M35" s="6" t="n">
        <v>0.27</v>
      </c>
      <c r="N35" s="6" t="n">
        <v>0.04</v>
      </c>
      <c r="O35" s="6" t="n">
        <v>0.01</v>
      </c>
    </row>
    <row r="36" customFormat="false" ht="15" hidden="false" customHeight="false" outlineLevel="0" collapsed="false">
      <c r="A36" s="3" t="s">
        <v>31</v>
      </c>
      <c r="B36" s="3" t="s">
        <v>16</v>
      </c>
      <c r="C36" s="3" t="s">
        <v>21</v>
      </c>
      <c r="D36" s="3" t="s">
        <v>22</v>
      </c>
      <c r="E36" s="4" t="s">
        <v>19</v>
      </c>
      <c r="F36" s="4" t="s">
        <v>20</v>
      </c>
      <c r="G36" s="5" t="n">
        <f aca="false">G18*0.95</f>
        <v>0</v>
      </c>
      <c r="H36" s="5" t="n">
        <v>29.562</v>
      </c>
      <c r="I36" s="3" t="n">
        <v>0</v>
      </c>
      <c r="J36" s="3" t="n">
        <v>0</v>
      </c>
      <c r="K36" s="5" t="n">
        <v>0</v>
      </c>
      <c r="L36" s="5" t="n">
        <v>15.2</v>
      </c>
      <c r="M36" s="6" t="n">
        <v>0.27</v>
      </c>
      <c r="N36" s="6" t="n">
        <v>0.04</v>
      </c>
      <c r="O36" s="6" t="n">
        <v>0.01</v>
      </c>
    </row>
    <row r="37" customFormat="false" ht="15" hidden="false" customHeight="false" outlineLevel="0" collapsed="false">
      <c r="A37" s="3" t="s">
        <v>31</v>
      </c>
      <c r="B37" s="3" t="s">
        <v>16</v>
      </c>
      <c r="C37" s="3" t="s">
        <v>17</v>
      </c>
      <c r="D37" s="3" t="s">
        <v>22</v>
      </c>
      <c r="E37" s="4" t="s">
        <v>19</v>
      </c>
      <c r="F37" s="4" t="s">
        <v>20</v>
      </c>
      <c r="G37" s="5" t="n">
        <v>29.562</v>
      </c>
      <c r="H37" s="5" t="n">
        <v>29.562</v>
      </c>
      <c r="I37" s="3" t="n">
        <v>0</v>
      </c>
      <c r="J37" s="3" t="n">
        <v>0</v>
      </c>
      <c r="K37" s="5" t="n">
        <v>37.69</v>
      </c>
      <c r="L37" s="5" t="n">
        <v>15.2</v>
      </c>
      <c r="M37" s="6" t="n">
        <v>0.27</v>
      </c>
      <c r="N37" s="6" t="n">
        <v>0.04</v>
      </c>
      <c r="O37" s="6" t="n">
        <v>0.01</v>
      </c>
    </row>
    <row r="38" customFormat="false" ht="15" hidden="false" customHeight="false" outlineLevel="0" collapsed="false">
      <c r="A38" s="3" t="s">
        <v>31</v>
      </c>
      <c r="B38" s="3" t="s">
        <v>16</v>
      </c>
      <c r="C38" s="3" t="s">
        <v>23</v>
      </c>
      <c r="D38" s="3" t="s">
        <v>23</v>
      </c>
      <c r="E38" s="4" t="s">
        <v>19</v>
      </c>
      <c r="F38" s="4" t="s">
        <v>20</v>
      </c>
      <c r="G38" s="3" t="n">
        <v>0</v>
      </c>
      <c r="H38" s="3" t="n">
        <v>0</v>
      </c>
      <c r="I38" s="3" t="n">
        <v>0</v>
      </c>
      <c r="J38" s="3" t="n">
        <v>0</v>
      </c>
      <c r="K38" s="3" t="n">
        <v>0</v>
      </c>
      <c r="L38" s="5" t="n">
        <v>7.38</v>
      </c>
      <c r="M38" s="6" t="n">
        <v>0.27</v>
      </c>
      <c r="N38" s="6" t="n">
        <v>0.04</v>
      </c>
      <c r="O38" s="6" t="n">
        <v>0.01</v>
      </c>
    </row>
    <row r="39" customFormat="false" ht="15" hidden="false" customHeight="false" outlineLevel="0" collapsed="false">
      <c r="A39" s="3" t="s">
        <v>32</v>
      </c>
      <c r="B39" s="3" t="s">
        <v>16</v>
      </c>
      <c r="C39" s="3" t="s">
        <v>21</v>
      </c>
      <c r="D39" s="3" t="s">
        <v>18</v>
      </c>
      <c r="E39" s="4" t="str">
        <f aca="false">VLOOKUP(A39,[1]ICMS!$A$2:$H$66,7,0)</f>
        <v>Normal</v>
      </c>
      <c r="F39" s="4" t="s">
        <v>29</v>
      </c>
      <c r="G39" s="5" t="n">
        <v>1506.55</v>
      </c>
      <c r="H39" s="5" t="n">
        <v>48.25</v>
      </c>
      <c r="I39" s="5" t="n">
        <v>363.96</v>
      </c>
      <c r="J39" s="5" t="n">
        <v>214.36</v>
      </c>
      <c r="K39" s="5" t="n">
        <v>0</v>
      </c>
      <c r="L39" s="5" t="n">
        <v>19.94</v>
      </c>
      <c r="M39" s="6" t="n">
        <v>0.25</v>
      </c>
      <c r="N39" s="6" t="n">
        <v>0.04</v>
      </c>
      <c r="O39" s="6" t="n">
        <v>0.01</v>
      </c>
    </row>
    <row r="40" customFormat="false" ht="15" hidden="false" customHeight="false" outlineLevel="0" collapsed="false">
      <c r="A40" s="3" t="s">
        <v>32</v>
      </c>
      <c r="B40" s="3" t="s">
        <v>16</v>
      </c>
      <c r="C40" s="3" t="s">
        <v>17</v>
      </c>
      <c r="D40" s="3" t="s">
        <v>18</v>
      </c>
      <c r="E40" s="4" t="s">
        <v>19</v>
      </c>
      <c r="F40" s="4" t="s">
        <v>29</v>
      </c>
      <c r="G40" s="5" t="n">
        <v>48.25</v>
      </c>
      <c r="H40" s="5" t="n">
        <v>48.25</v>
      </c>
      <c r="I40" s="5" t="n">
        <v>363.96</v>
      </c>
      <c r="J40" s="5" t="n">
        <v>214.36</v>
      </c>
      <c r="K40" s="5" t="n">
        <v>59.97</v>
      </c>
      <c r="L40" s="5" t="n">
        <v>19.94</v>
      </c>
      <c r="M40" s="6" t="n">
        <v>0.25</v>
      </c>
      <c r="N40" s="6" t="n">
        <v>0.04</v>
      </c>
      <c r="O40" s="6" t="n">
        <v>0.01</v>
      </c>
    </row>
    <row r="41" customFormat="false" ht="15" hidden="false" customHeight="false" outlineLevel="0" collapsed="false">
      <c r="A41" s="3" t="s">
        <v>32</v>
      </c>
      <c r="B41" s="3" t="s">
        <v>16</v>
      </c>
      <c r="C41" s="3" t="s">
        <v>21</v>
      </c>
      <c r="D41" s="3" t="s">
        <v>22</v>
      </c>
      <c r="E41" s="4" t="s">
        <v>19</v>
      </c>
      <c r="F41" s="4" t="s">
        <v>29</v>
      </c>
      <c r="G41" s="5" t="n">
        <v>1481.66</v>
      </c>
      <c r="H41" s="5" t="n">
        <v>23.35</v>
      </c>
      <c r="I41" s="3" t="n">
        <v>0</v>
      </c>
      <c r="J41" s="3" t="n">
        <v>0</v>
      </c>
      <c r="K41" s="5" t="n">
        <v>0</v>
      </c>
      <c r="L41" s="5" t="n">
        <v>19.94</v>
      </c>
      <c r="M41" s="6" t="n">
        <v>0.25</v>
      </c>
      <c r="N41" s="6" t="n">
        <v>0.04</v>
      </c>
      <c r="O41" s="6" t="n">
        <v>0.01</v>
      </c>
    </row>
    <row r="42" customFormat="false" ht="15" hidden="false" customHeight="false" outlineLevel="0" collapsed="false">
      <c r="A42" s="3" t="s">
        <v>32</v>
      </c>
      <c r="B42" s="3" t="s">
        <v>16</v>
      </c>
      <c r="C42" s="3" t="s">
        <v>17</v>
      </c>
      <c r="D42" s="3" t="s">
        <v>22</v>
      </c>
      <c r="E42" s="4" t="s">
        <v>19</v>
      </c>
      <c r="F42" s="4" t="s">
        <v>29</v>
      </c>
      <c r="G42" s="5" t="n">
        <v>23.35</v>
      </c>
      <c r="H42" s="5" t="n">
        <v>23.35</v>
      </c>
      <c r="I42" s="3" t="n">
        <v>0</v>
      </c>
      <c r="J42" s="3" t="n">
        <v>0</v>
      </c>
      <c r="K42" s="5" t="n">
        <v>59.97</v>
      </c>
      <c r="L42" s="5" t="n">
        <v>19.94</v>
      </c>
      <c r="M42" s="6" t="n">
        <v>0.25</v>
      </c>
      <c r="N42" s="6" t="n">
        <v>0.04</v>
      </c>
      <c r="O42" s="6" t="n">
        <v>0.01</v>
      </c>
    </row>
    <row r="43" customFormat="false" ht="15" hidden="false" customHeight="false" outlineLevel="0" collapsed="false">
      <c r="A43" s="3" t="s">
        <v>32</v>
      </c>
      <c r="B43" s="3" t="s">
        <v>16</v>
      </c>
      <c r="C43" s="3" t="s">
        <v>23</v>
      </c>
      <c r="D43" s="3" t="s">
        <v>23</v>
      </c>
      <c r="E43" s="4" t="s">
        <v>19</v>
      </c>
      <c r="F43" s="4" t="s">
        <v>20</v>
      </c>
      <c r="G43" s="3" t="n">
        <v>0</v>
      </c>
      <c r="H43" s="3" t="n">
        <v>0</v>
      </c>
      <c r="I43" s="3" t="n">
        <v>0</v>
      </c>
      <c r="J43" s="3" t="n">
        <v>0</v>
      </c>
      <c r="K43" s="3" t="n">
        <v>0</v>
      </c>
      <c r="L43" s="5" t="n">
        <v>7.38</v>
      </c>
      <c r="M43" s="6" t="n">
        <v>0.25</v>
      </c>
      <c r="N43" s="6" t="n">
        <v>0.04</v>
      </c>
      <c r="O43" s="6" t="n">
        <v>0.01</v>
      </c>
    </row>
    <row r="44" customFormat="false" ht="15" hidden="false" customHeight="false" outlineLevel="0" collapsed="false">
      <c r="A44" s="3" t="s">
        <v>33</v>
      </c>
      <c r="B44" s="3" t="s">
        <v>16</v>
      </c>
      <c r="C44" s="3" t="s">
        <v>21</v>
      </c>
      <c r="D44" s="3" t="s">
        <v>18</v>
      </c>
      <c r="E44" s="4" t="str">
        <f aca="false">VLOOKUP(A44,[1]ICMS!$A$2:$H$66,7,0)</f>
        <v>Normal</v>
      </c>
      <c r="F44" s="4" t="s">
        <v>29</v>
      </c>
      <c r="G44" s="5" t="n">
        <v>1254.53</v>
      </c>
      <c r="H44" s="5" t="n">
        <v>42.43</v>
      </c>
      <c r="I44" s="5" t="n">
        <v>388.96</v>
      </c>
      <c r="J44" s="5" t="n">
        <v>232.84</v>
      </c>
      <c r="K44" s="5" t="n">
        <v>0</v>
      </c>
      <c r="L44" s="5" t="n">
        <v>17.55</v>
      </c>
      <c r="M44" s="6" t="n">
        <v>0.17</v>
      </c>
      <c r="N44" s="6" t="n">
        <v>0.04</v>
      </c>
      <c r="O44" s="6" t="n">
        <v>0.01</v>
      </c>
    </row>
    <row r="45" customFormat="false" ht="15" hidden="false" customHeight="false" outlineLevel="0" collapsed="false">
      <c r="A45" s="3" t="s">
        <v>33</v>
      </c>
      <c r="B45" s="3" t="s">
        <v>16</v>
      </c>
      <c r="C45" s="3" t="s">
        <v>17</v>
      </c>
      <c r="D45" s="3" t="s">
        <v>18</v>
      </c>
      <c r="E45" s="4" t="s">
        <v>19</v>
      </c>
      <c r="F45" s="4" t="s">
        <v>29</v>
      </c>
      <c r="G45" s="5" t="n">
        <v>42.43</v>
      </c>
      <c r="H45" s="5" t="n">
        <v>42.43</v>
      </c>
      <c r="I45" s="5" t="n">
        <v>388.96</v>
      </c>
      <c r="J45" s="5" t="n">
        <v>232.84</v>
      </c>
      <c r="K45" s="5" t="n">
        <v>49.82</v>
      </c>
      <c r="L45" s="5" t="n">
        <v>17.55</v>
      </c>
      <c r="M45" s="6" t="n">
        <v>0.17</v>
      </c>
      <c r="N45" s="6" t="n">
        <v>0.04</v>
      </c>
      <c r="O45" s="6" t="n">
        <v>0.01</v>
      </c>
    </row>
    <row r="46" customFormat="false" ht="15" hidden="false" customHeight="false" outlineLevel="0" collapsed="false">
      <c r="A46" s="3" t="s">
        <v>33</v>
      </c>
      <c r="B46" s="3" t="s">
        <v>16</v>
      </c>
      <c r="C46" s="3" t="s">
        <v>21</v>
      </c>
      <c r="D46" s="3" t="s">
        <v>22</v>
      </c>
      <c r="E46" s="4" t="s">
        <v>19</v>
      </c>
      <c r="F46" s="4" t="s">
        <v>29</v>
      </c>
      <c r="G46" s="5" t="n">
        <v>1191.8035</v>
      </c>
      <c r="H46" s="5" t="n">
        <v>25.458</v>
      </c>
      <c r="I46" s="3" t="n">
        <v>0</v>
      </c>
      <c r="J46" s="3" t="n">
        <v>0</v>
      </c>
      <c r="K46" s="5" t="n">
        <v>0</v>
      </c>
      <c r="L46" s="5" t="n">
        <v>17.55</v>
      </c>
      <c r="M46" s="6" t="n">
        <v>0.17</v>
      </c>
      <c r="N46" s="6" t="n">
        <v>0.04</v>
      </c>
      <c r="O46" s="6" t="n">
        <v>0.01</v>
      </c>
    </row>
    <row r="47" customFormat="false" ht="15" hidden="false" customHeight="false" outlineLevel="0" collapsed="false">
      <c r="A47" s="3" t="s">
        <v>33</v>
      </c>
      <c r="B47" s="3" t="s">
        <v>16</v>
      </c>
      <c r="C47" s="3" t="s">
        <v>17</v>
      </c>
      <c r="D47" s="3" t="s">
        <v>22</v>
      </c>
      <c r="E47" s="4" t="s">
        <v>19</v>
      </c>
      <c r="F47" s="4" t="s">
        <v>29</v>
      </c>
      <c r="G47" s="5" t="n">
        <v>25.458</v>
      </c>
      <c r="H47" s="5" t="n">
        <v>25.458</v>
      </c>
      <c r="I47" s="3" t="n">
        <v>0</v>
      </c>
      <c r="J47" s="3" t="n">
        <v>0</v>
      </c>
      <c r="K47" s="5" t="n">
        <v>49.82</v>
      </c>
      <c r="L47" s="5" t="n">
        <v>17.55</v>
      </c>
      <c r="M47" s="6" t="n">
        <v>0.17</v>
      </c>
      <c r="N47" s="6" t="n">
        <v>0.04</v>
      </c>
      <c r="O47" s="6" t="n">
        <v>0.01</v>
      </c>
    </row>
    <row r="48" customFormat="false" ht="15" hidden="false" customHeight="false" outlineLevel="0" collapsed="false">
      <c r="A48" s="3" t="s">
        <v>33</v>
      </c>
      <c r="B48" s="3" t="s">
        <v>16</v>
      </c>
      <c r="C48" s="3" t="s">
        <v>23</v>
      </c>
      <c r="D48" s="3" t="s">
        <v>23</v>
      </c>
      <c r="E48" s="4" t="s">
        <v>19</v>
      </c>
      <c r="F48" s="4" t="s">
        <v>20</v>
      </c>
      <c r="G48" s="3" t="n">
        <v>0</v>
      </c>
      <c r="H48" s="3" t="n">
        <v>0</v>
      </c>
      <c r="I48" s="3" t="n">
        <v>0</v>
      </c>
      <c r="J48" s="3" t="n">
        <v>0</v>
      </c>
      <c r="K48" s="3" t="n">
        <v>0</v>
      </c>
      <c r="L48" s="5" t="n">
        <v>7.38</v>
      </c>
      <c r="M48" s="6" t="n">
        <v>0.17</v>
      </c>
      <c r="N48" s="6" t="n">
        <v>0.04</v>
      </c>
      <c r="O48" s="6" t="n">
        <v>0.01</v>
      </c>
    </row>
    <row r="50" customFormat="false" ht="15" hidden="false" customHeight="false" outlineLevel="0" collapsed="false">
      <c r="E50" s="7"/>
      <c r="F50" s="7"/>
    </row>
  </sheetData>
  <autoFilter ref="A1:O48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2020-04-30T16:18:50Z</dcterms:created>
  <dc:creator>Fabio Azevedo</dc:creator>
  <dc:description/>
  <dc:language>pt-BR</dc:language>
  <cp:lastModifiedBy/>
  <dcterms:modified xsi:type="dcterms:W3CDTF">2020-05-01T18:26:03Z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