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odinsa-my.sharepoint.com/personal/lcastro_odinsa_com/Documents/Documentos/01.CARTAGENA/Varios/Cruceros Cartagena/"/>
    </mc:Choice>
  </mc:AlternateContent>
  <xr:revisionPtr revIDLastSave="875" documentId="13_ncr:1_{2D77DC74-53F4-4728-8CE1-7EE32BC3FC2B}" xr6:coauthVersionLast="47" xr6:coauthVersionMax="47" xr10:uidLastSave="{49FC88D3-E2A6-4C54-A6DF-CCE9D2203ED7}"/>
  <bookViews>
    <workbookView xWindow="-120" yWindow="-120" windowWidth="20730" windowHeight="11160" xr2:uid="{C1A86E58-75D9-443E-B7C4-2075C29874E4}"/>
  </bookViews>
  <sheets>
    <sheet name="Consolidado" sheetId="26" r:id="rId1"/>
    <sheet name="Datos" sheetId="18" r:id="rId2"/>
    <sheet name="Table001 (Page 1) (2)" sheetId="17" state="hidden" r:id="rId3"/>
    <sheet name="Table001 (Page 1)" sheetId="6" state="hidden" r:id="rId4"/>
    <sheet name="Gastos promedio" sheetId="1" r:id="rId5"/>
    <sheet name="2020" sheetId="3" r:id="rId6"/>
    <sheet name="2021" sheetId="2" r:id="rId7"/>
    <sheet name="2022" sheetId="4" r:id="rId8"/>
    <sheet name="fuente cifras temporada " sheetId="12" r:id="rId9"/>
  </sheets>
  <definedNames>
    <definedName name="DatosExternos_1" localSheetId="3" hidden="1">'Table001 (Page 1)'!$A$1:$J$373</definedName>
    <definedName name="DatosExternos_1" localSheetId="2" hidden="1">'Table001 (Page 1) (2)'!$A$1:$J$373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26" l="1"/>
  <c r="C44" i="26"/>
  <c r="C46" i="26"/>
  <c r="B28" i="26"/>
  <c r="B27" i="26"/>
  <c r="I126" i="18"/>
  <c r="J126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0DC5C4-B159-4B2E-9290-AFF2D3318292}" keepAlive="1" name="Consulta - Table001 (Page 1)" description="Conexión a la consulta 'Table001 (Page 1)' en el libro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2" xr16:uid="{CDC5A27E-3539-441A-9154-EBCCFD758E4C}" keepAlive="1" name="Consulta - Table001 (Page 1) (2)" description="Conexión a la consulta 'Table001 (Page 1) (2)' en el libro." type="5" refreshedVersion="8" background="1" saveData="1">
    <dbPr connection="Provider=Microsoft.Mashup.OleDb.1;Data Source=$Workbook$;Location=&quot;Table001 (Page 1) (2)&quot;;Extended Properties=&quot;&quot;" command="SELECT * FROM [Table001 (Page 1) (2)]"/>
  </connection>
  <connection id="3" xr16:uid="{3204B529-E493-4B6C-89D0-59A836DE0238}" keepAlive="1" name="Consulta - Table001 (Page 1) (3)" description="Conexión a la consulta 'Table001 (Page 1) (3)' en el libro." type="5" refreshedVersion="8" background="1" saveData="1">
    <dbPr connection="Provider=Microsoft.Mashup.OleDb.1;Data Source=$Workbook$;Location=&quot;Table001 (Page 1) (3)&quot;;Extended Properties=&quot;&quot;" command="SELECT * FROM [Table001 (Page 1) (3)]"/>
  </connection>
  <connection id="4" xr16:uid="{7F65C62D-A190-4207-AE6B-BA3575F95E58}" keepAlive="1" name="Consulta - Table002 (Page 2)" description="Conexión a la consulta 'Table002 (Page 2)' en el libro." type="5" refreshedVersion="0" background="1">
    <dbPr connection="Provider=Microsoft.Mashup.OleDb.1;Data Source=$Workbook$;Location=&quot;Table002 (Page 2)&quot;;Extended Properties=&quot;&quot;" command="SELECT * FROM [Table002 (Page 2)]"/>
  </connection>
  <connection id="5" xr16:uid="{8C48051F-FF15-434B-9B52-929F46A5C8CD}" keepAlive="1" name="Consulta - Table003 (Page 3)" description="Conexión a la consulta 'Table003 (Page 3)' en el libro." type="5" refreshedVersion="0" background="1">
    <dbPr connection="Provider=Microsoft.Mashup.OleDb.1;Data Source=$Workbook$;Location=&quot;Table003 (Page 3)&quot;;Extended Properties=&quot;&quot;" command="SELECT * FROM [Table003 (Page 3)]"/>
  </connection>
  <connection id="6" xr16:uid="{644DEC37-DCDD-444C-B7E5-3E71A90FE06D}" keepAlive="1" name="Consulta - Table004 (Page 4)" description="Conexión a la consulta 'Table004 (Page 4)' en el libro." type="5" refreshedVersion="0" background="1">
    <dbPr connection="Provider=Microsoft.Mashup.OleDb.1;Data Source=$Workbook$;Location=&quot;Table004 (Page 4)&quot;;Extended Properties=&quot;&quot;" command="SELECT * FROM [Table004 (Page 4)]"/>
  </connection>
  <connection id="7" xr16:uid="{FACA607E-0D62-45F3-B612-A73978CBC4EF}" keepAlive="1" name="Consulta - Table005 (Page 4)" description="Conexión a la consulta 'Table005 (Page 4)' en el libro." type="5" refreshedVersion="8" background="1" saveData="1">
    <dbPr connection="Provider=Microsoft.Mashup.OleDb.1;Data Source=$Workbook$;Location=&quot;Table005 (Page 4)&quot;;Extended Properties=&quot;&quot;" command="SELECT * FROM [Table005 (Page 4)]"/>
  </connection>
</connections>
</file>

<file path=xl/sharedStrings.xml><?xml version="1.0" encoding="utf-8"?>
<sst xmlns="http://schemas.openxmlformats.org/spreadsheetml/2006/main" count="5747" uniqueCount="415">
  <si>
    <t>Tipo de pasajero</t>
  </si>
  <si>
    <t>Número de pasajeros</t>
  </si>
  <si>
    <t>Gasto promedio diario</t>
  </si>
  <si>
    <t>Pasajeros</t>
  </si>
  <si>
    <t>Tripulantes</t>
  </si>
  <si>
    <t>70.01</t>
  </si>
  <si>
    <t>Ingresos aproximados USD</t>
  </si>
  <si>
    <t>Mes</t>
  </si>
  <si>
    <t>Barcaza</t>
  </si>
  <si>
    <t>Bongo</t>
  </si>
  <si>
    <t>Cargueros</t>
  </si>
  <si>
    <t>Fragata</t>
  </si>
  <si>
    <t>Otras embarcaciones menores</t>
  </si>
  <si>
    <t>Pesquero</t>
  </si>
  <si>
    <t>Portacontenedores</t>
  </si>
  <si>
    <t>Remolcador</t>
  </si>
  <si>
    <t>Turismo</t>
  </si>
  <si>
    <t>Roll on Roll of</t>
  </si>
  <si>
    <t>Mixto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</si>
  <si>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</si>
  <si>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</si>
  <si>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</si>
  <si>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</si>
  <si>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</si>
  <si>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</si>
  <si>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</si>
  <si>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</si>
  <si>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</si>
  <si>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</si>
  <si>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</si>
  <si>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</si>
  <si>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Resumen</t>
  </si>
  <si>
    <t>Cabotaje</t>
  </si>
  <si>
    <t>Ro-Ro</t>
  </si>
  <si>
    <t>Otros</t>
  </si>
  <si>
    <t>Total</t>
  </si>
  <si>
    <t>Cabotaje especial</t>
  </si>
  <si>
    <t>Agencia/Port Agent</t>
  </si>
  <si>
    <t>Eslora/LOA</t>
  </si>
  <si>
    <t>ETA</t>
  </si>
  <si>
    <t>TRB/GRT</t>
  </si>
  <si>
    <t>ETD</t>
  </si>
  <si>
    <t>STAR BREEZE</t>
  </si>
  <si>
    <t>24 de ago de 21</t>
  </si>
  <si>
    <t>Oceanica</t>
  </si>
  <si>
    <t>312</t>
  </si>
  <si>
    <t>159</t>
  </si>
  <si>
    <t>Windstar Cruises</t>
  </si>
  <si>
    <t>8:00</t>
  </si>
  <si>
    <t>190</t>
  </si>
  <si>
    <t>13000</t>
  </si>
  <si>
    <t>23:00</t>
  </si>
  <si>
    <t>CARNIVAL FREEDOM</t>
  </si>
  <si>
    <t>6 de oct de 21</t>
  </si>
  <si>
    <t>Rozo &amp; Cia.</t>
  </si>
  <si>
    <t>3734</t>
  </si>
  <si>
    <t>289,64</t>
  </si>
  <si>
    <t>Carnival Cruise Lines</t>
  </si>
  <si>
    <t>9:00</t>
  </si>
  <si>
    <t>1180</t>
  </si>
  <si>
    <t>110320</t>
  </si>
  <si>
    <t>17:00</t>
  </si>
  <si>
    <t>SERENADE OF THE SEAS</t>
  </si>
  <si>
    <t>11 de oct de 21</t>
  </si>
  <si>
    <t>GERLEINCO S.A.</t>
  </si>
  <si>
    <t>2500</t>
  </si>
  <si>
    <t>293,4</t>
  </si>
  <si>
    <t>Royal Caribbean</t>
  </si>
  <si>
    <t>10:00</t>
  </si>
  <si>
    <t>859</t>
  </si>
  <si>
    <t>90090</t>
  </si>
  <si>
    <t>18:00</t>
  </si>
  <si>
    <t>CARNIVAL PRIDE</t>
  </si>
  <si>
    <t>7 de nov de 21</t>
  </si>
  <si>
    <t>2680</t>
  </si>
  <si>
    <t>292,5</t>
  </si>
  <si>
    <t>7:00</t>
  </si>
  <si>
    <t>930</t>
  </si>
  <si>
    <t>85920</t>
  </si>
  <si>
    <t>16:00</t>
  </si>
  <si>
    <t>EMERALD PRINCESS</t>
  </si>
  <si>
    <t>10 de nov de 21</t>
  </si>
  <si>
    <t>Caribbean Shipping Agency</t>
  </si>
  <si>
    <t>3573</t>
  </si>
  <si>
    <t>289</t>
  </si>
  <si>
    <t>Princess Cruises</t>
  </si>
  <si>
    <t>1190</t>
  </si>
  <si>
    <t>113561</t>
  </si>
  <si>
    <t>15:00</t>
  </si>
  <si>
    <t>DISNEY WONDER</t>
  </si>
  <si>
    <t>14 de nov de 21</t>
  </si>
  <si>
    <t>2400</t>
  </si>
  <si>
    <t>300,1</t>
  </si>
  <si>
    <t>Disney Cruise Line</t>
  </si>
  <si>
    <t>7:30</t>
  </si>
  <si>
    <t>945</t>
  </si>
  <si>
    <t>84130</t>
  </si>
  <si>
    <t>17:30</t>
  </si>
  <si>
    <t>ROYAL CLIPPER</t>
  </si>
  <si>
    <t>15 de nov de 21</t>
  </si>
  <si>
    <t>227</t>
  </si>
  <si>
    <t>134</t>
  </si>
  <si>
    <t>Star Clippers</t>
  </si>
  <si>
    <t>105</t>
  </si>
  <si>
    <t>5000</t>
  </si>
  <si>
    <t>23:45</t>
  </si>
  <si>
    <t>AIDALUNA</t>
  </si>
  <si>
    <t>18 de nov de 21</t>
  </si>
  <si>
    <t>2566</t>
  </si>
  <si>
    <t>251,89</t>
  </si>
  <si>
    <t>Aida Cruises</t>
  </si>
  <si>
    <t>9:30</t>
  </si>
  <si>
    <t>588</t>
  </si>
  <si>
    <t>69203</t>
  </si>
  <si>
    <t>20 de nov de 21</t>
  </si>
  <si>
    <t>VIKING ORION</t>
  </si>
  <si>
    <t>22 de nov de 21</t>
  </si>
  <si>
    <t>Transmares</t>
  </si>
  <si>
    <t>1000</t>
  </si>
  <si>
    <t>228</t>
  </si>
  <si>
    <t>Viking Cruises</t>
  </si>
  <si>
    <t>6:00</t>
  </si>
  <si>
    <t>472</t>
  </si>
  <si>
    <t>47842</t>
  </si>
  <si>
    <t>14:00</t>
  </si>
  <si>
    <t>SEVEN SEAS EXPLORER</t>
  </si>
  <si>
    <t>24 de nov de 21</t>
  </si>
  <si>
    <t>Altamar</t>
  </si>
  <si>
    <t>809</t>
  </si>
  <si>
    <t>224</t>
  </si>
  <si>
    <t>Regent Seven Seas Cruises</t>
  </si>
  <si>
    <t>551</t>
  </si>
  <si>
    <t>55254</t>
  </si>
  <si>
    <t>20:00</t>
  </si>
  <si>
    <t>MSC DIVINA</t>
  </si>
  <si>
    <t>27 de nov de 21</t>
  </si>
  <si>
    <t>MSC Colombia</t>
  </si>
  <si>
    <t>4345</t>
  </si>
  <si>
    <t>334</t>
  </si>
  <si>
    <t>MSC Cruises</t>
  </si>
  <si>
    <t>1388</t>
  </si>
  <si>
    <t>139072</t>
  </si>
  <si>
    <t>SILHOUETTE</t>
  </si>
  <si>
    <t>30 de nov de 21</t>
  </si>
  <si>
    <t>2886</t>
  </si>
  <si>
    <t>319,02</t>
  </si>
  <si>
    <t>Celebrity Cruises</t>
  </si>
  <si>
    <t>1500</t>
  </si>
  <si>
    <t>122210</t>
  </si>
  <si>
    <t>19:00</t>
  </si>
  <si>
    <t>EURODAM</t>
  </si>
  <si>
    <t>2671</t>
  </si>
  <si>
    <t>285,24</t>
  </si>
  <si>
    <t>Holland America</t>
  </si>
  <si>
    <t>812</t>
  </si>
  <si>
    <t>86273</t>
  </si>
  <si>
    <t>13:00</t>
  </si>
  <si>
    <t>WIND STAR</t>
  </si>
  <si>
    <t>2 de dic de 21</t>
  </si>
  <si>
    <t>148</t>
  </si>
  <si>
    <t>110</t>
  </si>
  <si>
    <t>90</t>
  </si>
  <si>
    <t>5703</t>
  </si>
  <si>
    <t>MARELLA EXPLORER 2</t>
  </si>
  <si>
    <t>3 de dic de 21</t>
  </si>
  <si>
    <t>1766</t>
  </si>
  <si>
    <t>246,5</t>
  </si>
  <si>
    <t>Marella Cruises</t>
  </si>
  <si>
    <t>843</t>
  </si>
  <si>
    <t>72458</t>
  </si>
  <si>
    <t>CARNIVAL GLORY</t>
  </si>
  <si>
    <t>6 de dic de 21</t>
  </si>
  <si>
    <t>3756</t>
  </si>
  <si>
    <t>290,2</t>
  </si>
  <si>
    <t>1154</t>
  </si>
  <si>
    <t>110480</t>
  </si>
  <si>
    <t>11 de dic de 21</t>
  </si>
  <si>
    <t>13 de dic de 21</t>
  </si>
  <si>
    <t>ISLAND PRINCESS</t>
  </si>
  <si>
    <t>16 de dic de 21</t>
  </si>
  <si>
    <t>2368</t>
  </si>
  <si>
    <t>294</t>
  </si>
  <si>
    <t>878</t>
  </si>
  <si>
    <t>92822</t>
  </si>
  <si>
    <t>17 de dic de 21</t>
  </si>
  <si>
    <t>SEA CLOUD II</t>
  </si>
  <si>
    <t>18 de dic de 21</t>
  </si>
  <si>
    <t>69</t>
  </si>
  <si>
    <t>117</t>
  </si>
  <si>
    <t>Sea Cloud Cruises</t>
  </si>
  <si>
    <t>63</t>
  </si>
  <si>
    <t>3849</t>
  </si>
  <si>
    <t>SEVEN SEAS MARINER</t>
  </si>
  <si>
    <t>22 de dic de 21</t>
  </si>
  <si>
    <t>769</t>
  </si>
  <si>
    <t>217</t>
  </si>
  <si>
    <t>6:30</t>
  </si>
  <si>
    <t>445</t>
  </si>
  <si>
    <t>48075</t>
  </si>
  <si>
    <t>23 de dic de 21</t>
  </si>
  <si>
    <t>INSIGNIA .1, 2014/05/31</t>
  </si>
  <si>
    <t>25 de dic de 21</t>
  </si>
  <si>
    <t>777</t>
  </si>
  <si>
    <t>180</t>
  </si>
  <si>
    <t>Oceania cruises</t>
  </si>
  <si>
    <t>5:30</t>
  </si>
  <si>
    <t>375</t>
  </si>
  <si>
    <t>30277</t>
  </si>
  <si>
    <t>NORWEGIAN PEARL</t>
  </si>
  <si>
    <t>26 de dic de 21</t>
  </si>
  <si>
    <t>Norwegian Cruise Line</t>
  </si>
  <si>
    <t>4:30</t>
  </si>
  <si>
    <t>13:30</t>
  </si>
  <si>
    <t>CONSTELLATION</t>
  </si>
  <si>
    <t>27-28 de dic de 21</t>
  </si>
  <si>
    <t>30 de dic de 21</t>
  </si>
  <si>
    <t>31 de dic de 21</t>
  </si>
  <si>
    <t>1 de ene de 22</t>
  </si>
  <si>
    <t>2 de ene de 22</t>
  </si>
  <si>
    <t>JEWEL OF THE SEAS</t>
  </si>
  <si>
    <t>4 de ene de 22</t>
  </si>
  <si>
    <t>6 de ene de 22</t>
  </si>
  <si>
    <t>7 de ene de 22</t>
  </si>
  <si>
    <t>8 de ene de 22</t>
  </si>
  <si>
    <t>SILVER WHISPER</t>
  </si>
  <si>
    <t>9-10 de ene de 22</t>
  </si>
  <si>
    <t>Silversea Cruises</t>
  </si>
  <si>
    <t>MILLENNIUM</t>
  </si>
  <si>
    <t>9 de ene de 22</t>
  </si>
  <si>
    <t>11 de ene de 22</t>
  </si>
  <si>
    <t>12 de ene de 22</t>
  </si>
  <si>
    <t>ZUIDERDAM</t>
  </si>
  <si>
    <t>13 de ene de 22</t>
  </si>
  <si>
    <t>12:00</t>
  </si>
  <si>
    <t>GRANDEUR OF THE SEAS</t>
  </si>
  <si>
    <t>15 de ene de 22</t>
  </si>
  <si>
    <t>AZAMARA QUEST</t>
  </si>
  <si>
    <t>14-15 de ene de 22</t>
  </si>
  <si>
    <t>Azamara Cruises</t>
  </si>
  <si>
    <t>VISION OF THE SEAS</t>
  </si>
  <si>
    <t>19 de ene de 22</t>
  </si>
  <si>
    <t>20 de ene de 22</t>
  </si>
  <si>
    <t>BOREALIS</t>
  </si>
  <si>
    <t>21 de ene de 22</t>
  </si>
  <si>
    <t>Fred Olsen Cruise Lines</t>
  </si>
  <si>
    <t>22 de ene de 22</t>
  </si>
  <si>
    <t>SEVEN SEAS NAVIGATOR</t>
  </si>
  <si>
    <t>25 de ene de 22</t>
  </si>
  <si>
    <t>SEABOURN OVATION</t>
  </si>
  <si>
    <t>Seabourn</t>
  </si>
  <si>
    <t>27 de ene de 22</t>
  </si>
  <si>
    <t>28 de ene de 22</t>
  </si>
  <si>
    <t>0 CRYSTAL SERENITY .1, 2014/05/31</t>
  </si>
  <si>
    <t>Crystal Cruises</t>
  </si>
  <si>
    <t>14:30</t>
  </si>
  <si>
    <t>29 de ene de 22</t>
  </si>
  <si>
    <t>31 de ene de 22</t>
  </si>
  <si>
    <t>NORWEGIAN BLISS</t>
  </si>
  <si>
    <t>1 de feb de 22</t>
  </si>
  <si>
    <t>8:30</t>
  </si>
  <si>
    <t>3 de feb de 22</t>
  </si>
  <si>
    <t>21:00</t>
  </si>
  <si>
    <t>7 de feb de 22</t>
  </si>
  <si>
    <t>8 de feb de 22</t>
  </si>
  <si>
    <t>WIND SURF</t>
  </si>
  <si>
    <t>9 de feb de 22</t>
  </si>
  <si>
    <t>15:30</t>
  </si>
  <si>
    <t>10 de feb de 22</t>
  </si>
  <si>
    <t>NORWEGIAN DAWN</t>
  </si>
  <si>
    <t>16 de feb de 22</t>
  </si>
  <si>
    <t>20:30</t>
  </si>
  <si>
    <t>18 de feb de 22</t>
  </si>
  <si>
    <t>19 de feb de 22</t>
  </si>
  <si>
    <t>22 de feb de 22</t>
  </si>
  <si>
    <t>24 de feb de 22</t>
  </si>
  <si>
    <t>25 de feb de 22</t>
  </si>
  <si>
    <t>26 de feb de 22</t>
  </si>
  <si>
    <t>6 de mar de 22</t>
  </si>
  <si>
    <t>9 de mar de 22</t>
  </si>
  <si>
    <t>14:45</t>
  </si>
  <si>
    <t>RUBY PRINCESS</t>
  </si>
  <si>
    <t>10 de mar de 22</t>
  </si>
  <si>
    <t>11 de mar de 22</t>
  </si>
  <si>
    <t>11-12 de mar de 22</t>
  </si>
  <si>
    <t>12 de mar de 22</t>
  </si>
  <si>
    <t>15 de mar de 22</t>
  </si>
  <si>
    <t>0 RUBY PRINCESS .1, 2014/05/31</t>
  </si>
  <si>
    <t>17 de mar de 22</t>
  </si>
  <si>
    <t>NORWEGIAN JEWEL</t>
  </si>
  <si>
    <t>18 de mar de 22</t>
  </si>
  <si>
    <t>19 de mar de 22</t>
  </si>
  <si>
    <t>CARIBBEAN PRINCESS</t>
  </si>
  <si>
    <t>22 de mar de 22</t>
  </si>
  <si>
    <t>26 de mar de 22</t>
  </si>
  <si>
    <t>27 de mar de 22</t>
  </si>
  <si>
    <t>28 de mar de 22</t>
  </si>
  <si>
    <t>1 de abr de 22</t>
  </si>
  <si>
    <t>2 de abr de 22</t>
  </si>
  <si>
    <t>THE WORLD</t>
  </si>
  <si>
    <t>3-5 de abr de 22</t>
  </si>
  <si>
    <t>Residensea</t>
  </si>
  <si>
    <t>4 de abr de 22</t>
  </si>
  <si>
    <t>5 de abr de 22</t>
  </si>
  <si>
    <t>8 de abr de 22</t>
  </si>
  <si>
    <t>NIEUW AMSTERDAM</t>
  </si>
  <si>
    <t>10 de abr de 22</t>
  </si>
  <si>
    <t>RADIANCE OF THE SEAS</t>
  </si>
  <si>
    <t>13 de abr de 22</t>
  </si>
  <si>
    <t>17 de abr de 22</t>
  </si>
  <si>
    <t>NORWEGIAN ENCORE</t>
  </si>
  <si>
    <t>20 de abr de 22</t>
  </si>
  <si>
    <t>21-22 de abr de 22</t>
  </si>
  <si>
    <t>23 de abr de 22</t>
  </si>
  <si>
    <t>25 de abr de 22</t>
  </si>
  <si>
    <t>GREG MORTIMER</t>
  </si>
  <si>
    <t>29 de abr de 22</t>
  </si>
  <si>
    <t>Aurora Expeditions</t>
  </si>
  <si>
    <t>30 de abr de 22</t>
  </si>
  <si>
    <t>SEABOURN ODYSSEY</t>
  </si>
  <si>
    <t>3 de may de 22</t>
  </si>
  <si>
    <t>ADVENTURE OF THE SEAS</t>
  </si>
  <si>
    <t>5 de may de 22</t>
  </si>
  <si>
    <t>CRYSTAL SERENITY</t>
  </si>
  <si>
    <t>17 de may de 22</t>
  </si>
  <si>
    <t>23 de may de 22</t>
  </si>
  <si>
    <t>ASUKA II</t>
  </si>
  <si>
    <t>14 de jun de 22</t>
  </si>
  <si>
    <t>Asuka Cruises</t>
  </si>
  <si>
    <t>https://www.puertocartagena.com/sites/default/files/inline/programacion-cruceros-2021-2022.pdf</t>
  </si>
  <si>
    <t xml:space="preserve">Fecha </t>
  </si>
  <si>
    <t>Pax</t>
  </si>
  <si>
    <t>Crew</t>
  </si>
  <si>
    <t>TRB</t>
  </si>
  <si>
    <t>GRT</t>
  </si>
  <si>
    <t>Etiquetas de fila</t>
  </si>
  <si>
    <t>Total general</t>
  </si>
  <si>
    <t>Línea</t>
  </si>
  <si>
    <t>Cruise Line</t>
  </si>
  <si>
    <t>Fecha/hora</t>
  </si>
  <si>
    <t>No</t>
  </si>
  <si>
    <t>Fecha/hora2</t>
  </si>
  <si>
    <t>Pasajeros3</t>
  </si>
  <si>
    <t>ETA/ETD</t>
  </si>
  <si>
    <t>8:00-23:00</t>
  </si>
  <si>
    <t>9:00-17:00</t>
  </si>
  <si>
    <t>10:00-18:00</t>
  </si>
  <si>
    <t>7:00-16:00</t>
  </si>
  <si>
    <t>7:00-15:00</t>
  </si>
  <si>
    <t>7:30-17:30</t>
  </si>
  <si>
    <t>8:00-23:45</t>
  </si>
  <si>
    <t>9:30-18:00</t>
  </si>
  <si>
    <t>6:00-14:00</t>
  </si>
  <si>
    <t>9:30-20:00</t>
  </si>
  <si>
    <t>8:00-19:00</t>
  </si>
  <si>
    <t>7:00-13:00</t>
  </si>
  <si>
    <t>9:00-18:00</t>
  </si>
  <si>
    <t>8:00-15:00</t>
  </si>
  <si>
    <t>8:00-16:00</t>
  </si>
  <si>
    <t>7:00-19:00</t>
  </si>
  <si>
    <t>6:30-13:00</t>
  </si>
  <si>
    <t>5:30-14:00</t>
  </si>
  <si>
    <t>4:30-13:30</t>
  </si>
  <si>
    <t>7:00-17:00</t>
  </si>
  <si>
    <t>18:00-18:00</t>
  </si>
  <si>
    <t>8:00-17:00</t>
  </si>
  <si>
    <t>12:00-17:00</t>
  </si>
  <si>
    <t>13:00-12:00</t>
  </si>
  <si>
    <t>5:30-20:00</t>
  </si>
  <si>
    <t>4:30-18:00</t>
  </si>
  <si>
    <t>8:00-18:00</t>
  </si>
  <si>
    <t>7:30-14:30</t>
  </si>
  <si>
    <t>9:30-19:00</t>
  </si>
  <si>
    <t>8:30-17:00</t>
  </si>
  <si>
    <t>7:30-21:00</t>
  </si>
  <si>
    <t>5:30-16:00</t>
  </si>
  <si>
    <t>8:00-15:30</t>
  </si>
  <si>
    <t>12:00-20:30</t>
  </si>
  <si>
    <t>10:00-17:00</t>
  </si>
  <si>
    <t>5:30-14:45</t>
  </si>
  <si>
    <t>7:00-0,625</t>
  </si>
  <si>
    <t>13:00-20:00</t>
  </si>
  <si>
    <t>9:00-20:00</t>
  </si>
  <si>
    <t>4:30-16:00</t>
  </si>
  <si>
    <t>9:00-14:00</t>
  </si>
  <si>
    <t>7:00-18:00</t>
  </si>
  <si>
    <t>agosto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</si>
  <si>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</si>
  <si>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</si>
  <si>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</si>
  <si>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</si>
  <si>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</si>
  <si>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</si>
  <si>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</si>
  <si>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</si>
  <si>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</si>
  <si>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Año</t>
  </si>
  <si>
    <t>Día</t>
  </si>
  <si>
    <t>Suma de Pax</t>
  </si>
  <si>
    <t>Cuenta de Cruise Line</t>
  </si>
  <si>
    <t xml:space="preserve">Cruise Line </t>
  </si>
  <si>
    <t>No. de Recaladas</t>
  </si>
  <si>
    <t>Suma de Crew</t>
  </si>
  <si>
    <t>Línea Crusero</t>
  </si>
  <si>
    <t>Total Pax</t>
  </si>
  <si>
    <t>Eslora (m)</t>
  </si>
  <si>
    <t>Load (Ton)</t>
  </si>
  <si>
    <t>https://www.puertocartagena.com/sites/default/files/inline/infografia-reactivacion-cruceros-porticolive_compressed_1.pdf</t>
  </si>
  <si>
    <t xml:space="preserve">Gasto promedio diario (USD) </t>
  </si>
  <si>
    <t>Datos Tem. 2021-222</t>
  </si>
  <si>
    <t xml:space="preserve">Datos gastos </t>
  </si>
  <si>
    <t>Gato total aprox</t>
  </si>
  <si>
    <t xml:space="preserve">Total Ingresos </t>
  </si>
  <si>
    <t>Total Pasajeros</t>
  </si>
  <si>
    <t xml:space="preserve">Tripulación </t>
  </si>
  <si>
    <t>Análisis de datos Temporada (Agosto 2021 a Junio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</si>
</sst>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848484"/>
      <name val="Open Sans"/>
      <family val="2"/>
    </font>
    <font>
      <sz val="11"/>
      <color rgb="FF7C7474"/>
      <name val="Open Sans"/>
      <family val="2"/>
    </font>
    <font>
      <b/>
      <sz val="11"/>
      <color rgb="FF2578BD"/>
      <name val="Open Sans"/>
      <family val="2"/>
    </font>
    <font>
      <sz val="13.5"/>
      <color rgb="FF848484"/>
      <name val="Open Sans"/>
      <family val="2"/>
    </font>
    <font>
      <sz val="12"/>
      <color rgb="FF7C7474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color rgb="FF555555"/>
      <name val="Open Sans"/>
      <family val="2"/>
    </font>
    <font>
      <b/>
      <sz val="11"/>
      <color rgb="FF555555"/>
      <name val="Open Sans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 Nova"/>
      <family val="2"/>
    </font>
    <font>
      <sz val="11"/>
      <color theme="0"/>
      <name val="Arial Nova"/>
      <family val="2"/>
    </font>
    <font>
      <b/>
      <sz val="26"/>
      <color theme="1" tint="0.249977111117893"/>
      <name val="Arial Nova"/>
      <family val="2"/>
    </font>
    <font>
      <sz val="11"/>
      <color theme="1" tint="0.249977111117893"/>
      <name val="Arial Nova"/>
      <family val="2"/>
    </font>
    <font>
      <b/>
      <sz val="11"/>
      <color theme="1" tint="0.249977111117893"/>
      <name val="Arial Nova"/>
      <family val="2"/>
    </font>
    <font>
      <b/>
      <sz val="28"/>
      <color theme="1" tint="0.249977111117893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ck">
        <color rgb="FF035582"/>
      </left>
      <right style="thick">
        <color rgb="FF035582"/>
      </right>
      <top style="thick">
        <color rgb="FF035582"/>
      </top>
      <bottom style="thick">
        <color rgb="FF035582"/>
      </bottom>
      <diagonal/>
    </border>
    <border>
      <left style="thick">
        <color rgb="FF035582"/>
      </left>
      <right style="thick">
        <color rgb="FF035582"/>
      </right>
      <top style="thick">
        <color rgb="FF035582"/>
      </top>
      <bottom/>
      <diagonal/>
    </border>
    <border>
      <left style="thick">
        <color rgb="FF035582"/>
      </left>
      <right style="thick">
        <color rgb="FF035582"/>
      </right>
      <top/>
      <bottom style="thick">
        <color rgb="FF035582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5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4" fontId="4" fillId="2" borderId="0" xfId="1" applyFont="1" applyFill="1" applyAlignment="1">
      <alignment horizontal="center" vertical="center" wrapText="1"/>
    </xf>
    <xf numFmtId="0" fontId="6" fillId="0" borderId="0" xfId="0" applyFont="1"/>
    <xf numFmtId="44" fontId="3" fillId="2" borderId="0" xfId="1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7" fillId="0" borderId="2" xfId="0" applyFont="1" applyBorder="1" applyAlignment="1">
      <alignment vertical="center" wrapText="1"/>
    </xf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12" fillId="0" borderId="0" xfId="0" applyFont="1" applyFill="1" applyBorder="1"/>
    <xf numFmtId="0" fontId="12" fillId="0" borderId="0" xfId="0" applyNumberFormat="1" applyFont="1" applyFill="1" applyBorder="1"/>
    <xf numFmtId="0" fontId="0" fillId="0" borderId="0" xfId="0" applyFill="1"/>
    <xf numFmtId="0" fontId="0" fillId="0" borderId="5" xfId="0" applyFont="1" applyFill="1" applyBorder="1"/>
    <xf numFmtId="0" fontId="0" fillId="0" borderId="5" xfId="0" applyNumberFormat="1" applyFont="1" applyFill="1" applyBorder="1"/>
    <xf numFmtId="0" fontId="0" fillId="0" borderId="5" xfId="0" applyNumberFormat="1" applyFont="1" applyFill="1" applyBorder="1" applyAlignment="1">
      <alignment horizontal="center"/>
    </xf>
    <xf numFmtId="49" fontId="0" fillId="0" borderId="5" xfId="0" applyNumberFormat="1" applyFont="1" applyFill="1" applyBorder="1"/>
    <xf numFmtId="0" fontId="0" fillId="0" borderId="0" xfId="0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13" fillId="0" borderId="0" xfId="3"/>
    <xf numFmtId="0" fontId="0" fillId="0" borderId="0" xfId="0" applyFont="1" applyFill="1" applyBorder="1"/>
    <xf numFmtId="1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6" fillId="0" borderId="0" xfId="0" applyFont="1" applyAlignment="1">
      <alignment horizontal="centerContinuous" vertical="center"/>
    </xf>
    <xf numFmtId="0" fontId="17" fillId="0" borderId="0" xfId="0" applyFont="1" applyAlignment="1">
      <alignment vertical="center"/>
    </xf>
    <xf numFmtId="0" fontId="17" fillId="0" borderId="0" xfId="0" pivotButton="1" applyFont="1" applyAlignment="1">
      <alignment vertical="center"/>
    </xf>
    <xf numFmtId="0" fontId="17" fillId="0" borderId="0" xfId="0" pivotButton="1" applyFont="1" applyAlignment="1">
      <alignment horizontal="centerContinuous" vertical="center"/>
    </xf>
    <xf numFmtId="0" fontId="17" fillId="0" borderId="0" xfId="0" applyFont="1" applyAlignment="1">
      <alignment horizontal="centerContinuous" vertical="center"/>
    </xf>
    <xf numFmtId="0" fontId="17" fillId="0" borderId="0" xfId="0" applyFont="1" applyAlignment="1">
      <alignment horizontal="left" vertical="center"/>
    </xf>
    <xf numFmtId="164" fontId="17" fillId="0" borderId="0" xfId="0" applyNumberFormat="1" applyFont="1" applyAlignment="1">
      <alignment vertical="center"/>
    </xf>
    <xf numFmtId="0" fontId="17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8" fillId="3" borderId="4" xfId="0" applyFont="1" applyFill="1" applyBorder="1" applyAlignment="1">
      <alignment vertical="center"/>
    </xf>
    <xf numFmtId="164" fontId="0" fillId="0" borderId="5" xfId="2" applyNumberFormat="1" applyFont="1" applyFill="1" applyBorder="1" applyAlignment="1">
      <alignment horizontal="center"/>
    </xf>
    <xf numFmtId="0" fontId="14" fillId="0" borderId="0" xfId="0" applyFont="1" applyAlignment="1">
      <alignment vertical="center"/>
    </xf>
    <xf numFmtId="0" fontId="17" fillId="0" borderId="0" xfId="0" applyFont="1" applyFill="1" applyBorder="1" applyAlignment="1">
      <alignment vertical="center"/>
    </xf>
    <xf numFmtId="164" fontId="17" fillId="0" borderId="0" xfId="2" applyNumberFormat="1" applyFont="1" applyAlignment="1">
      <alignment vertical="center"/>
    </xf>
    <xf numFmtId="0" fontId="18" fillId="0" borderId="0" xfId="0" applyNumberFormat="1" applyFont="1" applyAlignment="1">
      <alignment vertical="center"/>
    </xf>
    <xf numFmtId="164" fontId="18" fillId="0" borderId="0" xfId="2" applyNumberFormat="1" applyFont="1" applyAlignment="1">
      <alignment vertical="center"/>
    </xf>
    <xf numFmtId="0" fontId="14" fillId="0" borderId="0" xfId="0" applyFont="1" applyAlignment="1">
      <alignment horizontal="centerContinuous" vertical="center"/>
    </xf>
    <xf numFmtId="0" fontId="19" fillId="0" borderId="0" xfId="0" applyFont="1" applyAlignment="1">
      <alignment horizontal="centerContinuous" vertical="center"/>
    </xf>
  </cellXfs>
  <cellStyles count="4">
    <cellStyle name="Hipervínculo" xfId="3" builtinId="8"/>
    <cellStyle name="Millares" xfId="2" builtinId="3"/>
    <cellStyle name="Moneda" xfId="1" builtinId="4"/>
    <cellStyle name="Normal" xfId="0" builtinId="0"/>
  </cellStyles>
  <dxfs count="1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name val="Arial Nova"/>
        <scheme val="none"/>
      </font>
    </dxf>
    <dxf>
      <font>
        <name val="Arial Nova"/>
        <scheme val="none"/>
      </font>
    </dxf>
    <dxf>
      <font>
        <name val="Arial Nova"/>
        <scheme val="none"/>
      </font>
    </dxf>
    <dxf>
      <font>
        <name val="Arial Nova"/>
        <scheme val="none"/>
      </font>
    </dxf>
    <dxf>
      <font>
        <name val="Arial Nova"/>
        <scheme val="none"/>
      </font>
    </dxf>
    <dxf>
      <font>
        <name val="Arial Nova"/>
        <scheme val="none"/>
      </font>
    </dxf>
    <dxf>
      <numFmt numFmtId="164" formatCode="_-* #,##0_-;\-* #,##0_-;_-* &quot;-&quot;??_-;_-@_-"/>
    </dxf>
    <dxf>
      <numFmt numFmtId="164" formatCode="_-* #,##0_-;\-* #,##0_-;_-* &quot;-&quot;??_-;_-@_-"/>
    </dxf>
    <dxf>
      <font>
        <color theme="1" tint="0.249977111117893"/>
        <name val="Arial Nova"/>
        <scheme val="none"/>
      </font>
      <alignment vertical="center"/>
    </dxf>
    <dxf>
      <font>
        <color theme="1" tint="0.249977111117893"/>
        <name val="Arial Nova"/>
        <scheme val="none"/>
      </font>
      <alignment vertical="center"/>
    </dxf>
    <dxf>
      <font>
        <color theme="1" tint="0.249977111117893"/>
        <name val="Arial Nova"/>
        <scheme val="none"/>
      </font>
      <alignment vertical="center"/>
    </dxf>
    <dxf>
      <font>
        <color theme="1" tint="0.249977111117893"/>
        <name val="Arial Nova"/>
        <scheme val="none"/>
      </font>
      <alignment vertical="center"/>
    </dxf>
    <dxf>
      <font>
        <color theme="1" tint="0.249977111117893"/>
        <name val="Arial Nova"/>
        <scheme val="none"/>
      </font>
      <alignment vertical="center"/>
    </dxf>
    <dxf>
      <font>
        <color theme="1" tint="0.249977111117893"/>
        <name val="Arial Nova"/>
        <scheme val="none"/>
      </font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name val="Arial Nova"/>
        <scheme val="none"/>
      </font>
    </dxf>
    <dxf>
      <font>
        <name val="Arial Nova"/>
        <scheme val="none"/>
      </font>
    </dxf>
    <dxf>
      <font>
        <name val="Arial Nova"/>
        <scheme val="none"/>
      </font>
    </dxf>
    <dxf>
      <font>
        <name val="Arial Nova"/>
        <scheme val="none"/>
      </font>
    </dxf>
    <dxf>
      <font>
        <name val="Arial Nova"/>
        <scheme val="none"/>
      </font>
    </dxf>
    <dxf>
      <font>
        <name val="Arial Nova"/>
        <scheme val="none"/>
      </font>
    </dxf>
    <dxf>
      <numFmt numFmtId="164" formatCode="_-* #,##0_-;\-* #,##0_-;_-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name val="Arial Nova"/>
        <scheme val="none"/>
      </font>
    </dxf>
    <dxf>
      <font>
        <name val="Arial Nova"/>
        <scheme val="none"/>
      </font>
    </dxf>
    <dxf>
      <font>
        <name val="Arial Nova"/>
        <scheme val="none"/>
      </font>
    </dxf>
    <dxf>
      <font>
        <name val="Arial Nova"/>
        <scheme val="none"/>
      </font>
    </dxf>
    <dxf>
      <font>
        <name val="Arial Nova"/>
        <scheme val="none"/>
      </font>
    </dxf>
    <dxf>
      <font>
        <name val="Arial Nova"/>
        <scheme val="none"/>
      </font>
    </dxf>
    <dxf>
      <font>
        <name val="Arial Nova"/>
        <scheme val="none"/>
      </font>
    </dxf>
    <dxf>
      <font>
        <name val="Arial Nova"/>
        <scheme val="none"/>
      </font>
    </dxf>
    <dxf>
      <font>
        <name val="Arial Nova"/>
        <scheme val="none"/>
      </font>
    </dxf>
    <dxf>
      <font>
        <name val="Arial Nova"/>
        <scheme val="none"/>
      </font>
    </dxf>
    <dxf>
      <alignment horizontal="centerContinuous"/>
    </dxf>
    <dxf>
      <alignment horizontal="centerContinuous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name val="Arial Nova"/>
        <scheme val="none"/>
      </font>
    </dxf>
    <dxf>
      <font>
        <name val="Arial Nova"/>
        <scheme val="none"/>
      </font>
    </dxf>
    <dxf>
      <font>
        <name val="Arial Nova"/>
        <scheme val="none"/>
      </font>
    </dxf>
    <dxf>
      <font>
        <name val="Arial Nova"/>
        <scheme val="none"/>
      </font>
    </dxf>
    <dxf>
      <font>
        <name val="Arial Nova"/>
        <scheme val="none"/>
      </font>
    </dxf>
    <dxf>
      <font>
        <name val="Arial Nova"/>
        <scheme val="none"/>
      </font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[Datos.xlsx]Consolidado!TablaDinámica5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 "/>
                <a:ea typeface="+mn-ea"/>
                <a:cs typeface="+mn-cs"/>
              </a:defRPr>
            </a:pPr>
            <a:r>
              <a:rPr lang="en-US" sz="1800" b="1"/>
              <a:t>Total Pax/mes</a:t>
            </a:r>
          </a:p>
        </c:rich>
      </c:tx>
      <c:layout>
        <c:manualLayout>
          <c:xMode val="edge"/>
          <c:yMode val="edge"/>
          <c:x val="0.41975148972505594"/>
          <c:y val="3.1586106808732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ova 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ova 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347872075480042"/>
          <c:y val="0.12909986565816128"/>
          <c:w val="0.62374646259412647"/>
          <c:h val="0.762461104332469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Consolidado!$B$3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Consolidado!$A$4:$A$14</c:f>
              <c:strCache>
                <c:ptCount val="10"/>
                <c:pt idx="0">
                  <c:v>agosto</c:v>
                </c:pt>
                <c:pt idx="1">
                  <c:v>octubre</c:v>
                </c:pt>
                <c:pt idx="2">
                  <c:v>noviembre</c:v>
                </c:pt>
                <c:pt idx="3">
                  <c:v>diciembre</c:v>
                </c:pt>
                <c:pt idx="4">
                  <c:v>enero</c:v>
                </c:pt>
                <c:pt idx="5">
                  <c:v>febrero</c:v>
                </c:pt>
                <c:pt idx="6">
                  <c:v>marzo</c:v>
                </c:pt>
                <c:pt idx="7">
                  <c:v>abril</c:v>
                </c:pt>
                <c:pt idx="8">
                  <c:v>mayo</c:v>
                </c:pt>
                <c:pt idx="9">
                  <c:v>junio</c:v>
                </c:pt>
              </c:strCache>
            </c:strRef>
          </c:cat>
          <c:val>
            <c:numRef>
              <c:f>Consolidado!$B$4:$B$14</c:f>
              <c:numCache>
                <c:formatCode>_-* #,##0_-;\-* #,##0_-;_-* "-"??_-;_-@_-</c:formatCode>
                <c:ptCount val="10"/>
                <c:pt idx="0">
                  <c:v>312</c:v>
                </c:pt>
                <c:pt idx="1">
                  <c:v>6234</c:v>
                </c:pt>
                <c:pt idx="2">
                  <c:v>26957</c:v>
                </c:pt>
                <c:pt idx="3">
                  <c:v>45532</c:v>
                </c:pt>
                <c:pt idx="4">
                  <c:v>74411</c:v>
                </c:pt>
                <c:pt idx="5">
                  <c:v>52254</c:v>
                </c:pt>
                <c:pt idx="6">
                  <c:v>48417</c:v>
                </c:pt>
                <c:pt idx="7">
                  <c:v>38304</c:v>
                </c:pt>
                <c:pt idx="8">
                  <c:v>7693</c:v>
                </c:pt>
                <c:pt idx="9">
                  <c:v>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7-45C7-BF5E-B58B941BB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6910168"/>
        <c:axId val="966911152"/>
      </c:barChart>
      <c:catAx>
        <c:axId val="966910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 "/>
                <a:ea typeface="+mn-ea"/>
                <a:cs typeface="+mn-cs"/>
              </a:defRPr>
            </a:pPr>
            <a:endParaRPr lang="es-CO"/>
          </a:p>
        </c:txPr>
        <c:crossAx val="966911152"/>
        <c:crosses val="autoZero"/>
        <c:auto val="1"/>
        <c:lblAlgn val="ctr"/>
        <c:lblOffset val="100"/>
        <c:noMultiLvlLbl val="0"/>
      </c:catAx>
      <c:valAx>
        <c:axId val="9669111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 "/>
                <a:ea typeface="+mn-ea"/>
                <a:cs typeface="+mn-cs"/>
              </a:defRPr>
            </a:pPr>
            <a:endParaRPr lang="es-CO"/>
          </a:p>
        </c:txPr>
        <c:crossAx val="96691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ova 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[Datos.xlsx]Consolidado!TablaDinámica6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 "/>
                <a:ea typeface="+mn-ea"/>
                <a:cs typeface="+mn-cs"/>
              </a:defRPr>
            </a:pPr>
            <a:r>
              <a:rPr lang="en-US" sz="1800" b="1"/>
              <a:t>Total Pax</a:t>
            </a:r>
          </a:p>
        </c:rich>
      </c:tx>
      <c:layout>
        <c:manualLayout>
          <c:xMode val="edge"/>
          <c:yMode val="edge"/>
          <c:x val="0.36537275687618681"/>
          <c:y val="4.458669533011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ova 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ova 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87526889663696"/>
          <c:y val="0.20674270797593997"/>
          <c:w val="0.81396490054931792"/>
          <c:h val="0.660939975511307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Consolidado!$B$16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ova 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Consolidado!$A$17:$A$19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Consolidado!$B$17:$B$19</c:f>
              <c:numCache>
                <c:formatCode>_-* #,##0_-;\-* #,##0_-;_-* "-"??_-;_-@_-</c:formatCode>
                <c:ptCount val="2"/>
                <c:pt idx="0">
                  <c:v>79035</c:v>
                </c:pt>
                <c:pt idx="1">
                  <c:v>222189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7-476B-A7FC-204B2EEDB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073072"/>
        <c:axId val="1092070120"/>
      </c:barChart>
      <c:catAx>
        <c:axId val="109207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 "/>
                <a:ea typeface="+mn-ea"/>
                <a:cs typeface="+mn-cs"/>
              </a:defRPr>
            </a:pPr>
            <a:endParaRPr lang="es-CO"/>
          </a:p>
        </c:txPr>
        <c:crossAx val="1092070120"/>
        <c:crosses val="autoZero"/>
        <c:auto val="1"/>
        <c:lblAlgn val="ctr"/>
        <c:lblOffset val="100"/>
        <c:noMultiLvlLbl val="0"/>
      </c:catAx>
      <c:valAx>
        <c:axId val="109207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 "/>
                <a:ea typeface="+mn-ea"/>
                <a:cs typeface="+mn-cs"/>
              </a:defRPr>
            </a:pPr>
            <a:endParaRPr lang="es-CO"/>
          </a:p>
        </c:txPr>
        <c:crossAx val="109207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ova 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r>
              <a:rPr lang="en-US" sz="1800" b="1"/>
              <a:t>No. de Recaladas </a:t>
            </a:r>
          </a:p>
        </c:rich>
      </c:tx>
      <c:layout>
        <c:manualLayout>
          <c:xMode val="edge"/>
          <c:yMode val="edge"/>
          <c:x val="0.32363061513929003"/>
          <c:y val="2.6827693226283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12</c:v>
              </c:pt>
              <c:pt idx="3">
                <c:v>19</c:v>
              </c:pt>
              <c:pt idx="4">
                <c:v>32</c:v>
              </c:pt>
              <c:pt idx="5">
                <c:v>20</c:v>
              </c:pt>
              <c:pt idx="6">
                <c:v>17</c:v>
              </c:pt>
              <c:pt idx="7">
                <c:v>16</c:v>
              </c:pt>
              <c:pt idx="8">
                <c:v>4</c:v>
              </c:pt>
              <c:pt idx="9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1B7-4010-9086-5463F9C97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760696"/>
        <c:axId val="968754136"/>
      </c:lineChart>
      <c:catAx>
        <c:axId val="96876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s-CO"/>
          </a:p>
        </c:txPr>
        <c:crossAx val="968754136"/>
        <c:crosses val="autoZero"/>
        <c:auto val="1"/>
        <c:lblAlgn val="ctr"/>
        <c:lblOffset val="100"/>
        <c:noMultiLvlLbl val="0"/>
      </c:catAx>
      <c:valAx>
        <c:axId val="96875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s-CO"/>
          </a:p>
        </c:txPr>
        <c:crossAx val="96876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ova" panose="020B05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[Datos.xlsx]Consolidado!TablaDinámica9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 "/>
                <a:ea typeface="+mn-ea"/>
                <a:cs typeface="+mn-cs"/>
              </a:defRPr>
            </a:pPr>
            <a:r>
              <a:rPr lang="en-US" sz="2400" b="1"/>
              <a:t>Líneas con mayor aporte de Pax </a:t>
            </a:r>
          </a:p>
        </c:rich>
      </c:tx>
      <c:layout>
        <c:manualLayout>
          <c:xMode val="edge"/>
          <c:yMode val="edge"/>
          <c:x val="0.1838734879103337"/>
          <c:y val="2.3579579032850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ova 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ova 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Consolidado!$B$30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Consolidado!$A$31:$A$41</c:f>
              <c:strCache>
                <c:ptCount val="10"/>
                <c:pt idx="0">
                  <c:v>AIDALUNA</c:v>
                </c:pt>
                <c:pt idx="1">
                  <c:v>EMERALD PRINCESS</c:v>
                </c:pt>
                <c:pt idx="2">
                  <c:v>EURODAM</c:v>
                </c:pt>
                <c:pt idx="3">
                  <c:v>MARELLA EXPLORER 2</c:v>
                </c:pt>
                <c:pt idx="4">
                  <c:v>MSC DIVINA</c:v>
                </c:pt>
                <c:pt idx="5">
                  <c:v>NORWEGIAN BLISS</c:v>
                </c:pt>
                <c:pt idx="6">
                  <c:v>NORWEGIAN PEARL</c:v>
                </c:pt>
                <c:pt idx="7">
                  <c:v>SILHOUETTE</c:v>
                </c:pt>
                <c:pt idx="8">
                  <c:v>VISION OF THE SEAS</c:v>
                </c:pt>
                <c:pt idx="9">
                  <c:v>ZUIDERDAM</c:v>
                </c:pt>
              </c:strCache>
            </c:strRef>
          </c:cat>
          <c:val>
            <c:numRef>
              <c:f>Consolidado!$B$31:$B$41</c:f>
              <c:numCache>
                <c:formatCode>_-* #,##0_-;\-* #,##0_-;_-* "-"??_-;_-@_-</c:formatCode>
                <c:ptCount val="10"/>
                <c:pt idx="0">
                  <c:v>23094</c:v>
                </c:pt>
                <c:pt idx="1">
                  <c:v>42876</c:v>
                </c:pt>
                <c:pt idx="2">
                  <c:v>18697</c:v>
                </c:pt>
                <c:pt idx="3">
                  <c:v>10596</c:v>
                </c:pt>
                <c:pt idx="4">
                  <c:v>30415</c:v>
                </c:pt>
                <c:pt idx="5">
                  <c:v>9984</c:v>
                </c:pt>
                <c:pt idx="6">
                  <c:v>15650</c:v>
                </c:pt>
                <c:pt idx="7">
                  <c:v>20202</c:v>
                </c:pt>
                <c:pt idx="8">
                  <c:v>16912</c:v>
                </c:pt>
                <c:pt idx="9">
                  <c:v>10052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8-4D73-88B0-BB4479980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508712"/>
        <c:axId val="1223511992"/>
      </c:radarChart>
      <c:catAx>
        <c:axId val="122350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 "/>
                <a:ea typeface="+mn-ea"/>
                <a:cs typeface="+mn-cs"/>
              </a:defRPr>
            </a:pPr>
            <a:endParaRPr lang="es-CO"/>
          </a:p>
        </c:txPr>
        <c:crossAx val="1223511992"/>
        <c:crosses val="autoZero"/>
        <c:auto val="1"/>
        <c:lblAlgn val="ctr"/>
        <c:lblOffset val="100"/>
        <c:noMultiLvlLbl val="0"/>
      </c:catAx>
      <c:valAx>
        <c:axId val="12235119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22350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ova 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[Datos.xlsx]Consolidado!TablaDinámica14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 "/>
                <a:ea typeface="+mn-ea"/>
                <a:cs typeface="+mn-cs"/>
              </a:defRPr>
            </a:pPr>
            <a:r>
              <a:rPr lang="en-US" sz="1800" b="1"/>
              <a:t>Total tripulación</a:t>
            </a:r>
          </a:p>
        </c:rich>
      </c:tx>
      <c:layout>
        <c:manualLayout>
          <c:xMode val="edge"/>
          <c:yMode val="edge"/>
          <c:x val="0.31629407229995515"/>
          <c:y val="2.61664586404173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ova 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ova 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26977425564728"/>
          <c:y val="0.17857533372477596"/>
          <c:w val="0.81279699571921271"/>
          <c:h val="0.673737972127690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Consolidado!$B$21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Consolidado!$A$22:$A$24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Consolidado!$B$22:$B$24</c:f>
              <c:numCache>
                <c:formatCode>_-* #,##0_-;\-* #,##0_-;_-* "-"??_-;_-@_-</c:formatCode>
                <c:ptCount val="2"/>
                <c:pt idx="0">
                  <c:v>28580</c:v>
                </c:pt>
                <c:pt idx="1">
                  <c:v>80948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5-4837-866B-88FF7DB6C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410432"/>
        <c:axId val="1316419288"/>
      </c:barChart>
      <c:catAx>
        <c:axId val="131641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 "/>
                <a:ea typeface="+mn-ea"/>
                <a:cs typeface="+mn-cs"/>
              </a:defRPr>
            </a:pPr>
            <a:endParaRPr lang="es-CO"/>
          </a:p>
        </c:txPr>
        <c:crossAx val="1316419288"/>
        <c:crosses val="autoZero"/>
        <c:auto val="1"/>
        <c:lblAlgn val="ctr"/>
        <c:lblOffset val="100"/>
        <c:noMultiLvlLbl val="0"/>
      </c:catAx>
      <c:valAx>
        <c:axId val="131641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 "/>
                <a:ea typeface="+mn-ea"/>
                <a:cs typeface="+mn-cs"/>
              </a:defRPr>
            </a:pPr>
            <a:endParaRPr lang="es-CO"/>
          </a:p>
        </c:txPr>
        <c:crossAx val="131641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ova 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 "/>
                <a:ea typeface="+mn-ea"/>
                <a:cs typeface="+mn-cs"/>
              </a:defRPr>
            </a:pPr>
            <a:r>
              <a:rPr lang="en-US" sz="1600" b="1"/>
              <a:t>Relación Pax/Pasajeros totales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ova 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4939730976401492"/>
          <c:y val="0.14033122620235849"/>
          <c:w val="0.49062714430208709"/>
          <c:h val="0.753844589848804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6B-4E8C-8B3B-323F4605F9D1}"/>
              </c:ext>
            </c:extLst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6B-4E8C-8B3B-323F4605F9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ova 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Consolidado!$A$27:$A$28</c:f>
              <c:strCache>
                <c:ptCount val="2"/>
                <c:pt idx="0">
                  <c:v>Pax</c:v>
                </c:pt>
                <c:pt idx="1">
                  <c:v>Tripulación </c:v>
                </c:pt>
              </c:strCache>
            </c:strRef>
          </c:cat>
          <c:val>
            <c:numRef>
              <c:f>Consolidado!$B$27:$B$28</c:f>
              <c:numCache>
                <c:formatCode>_-* #,##0_-;\-* #,##0_-;_-* "-"??_-;_-@_-</c:formatCode>
                <c:ptCount val="2"/>
                <c:pt idx="0">
                  <c:v>301224</c:v>
                </c:pt>
                <c:pt idx="1">
                  <c:v>109528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0-4971-B839-A9F9415BB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31072062023443"/>
          <c:y val="0.91971276477764219"/>
          <c:w val="0.58807818564495307"/>
          <c:h val="7.7710251007356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ova 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ova 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 "/>
                <a:ea typeface="+mn-ea"/>
                <a:cs typeface="+mn-cs"/>
              </a:defRPr>
            </a:pPr>
            <a:r>
              <a:rPr lang="en-US" sz="1800" b="1"/>
              <a:t>Ingresos promedio totales (millones USD)</a:t>
            </a:r>
          </a:p>
        </c:rich>
      </c:tx>
      <c:layout>
        <c:manualLayout>
          <c:xMode val="edge"/>
          <c:yMode val="edge"/>
          <c:x val="0.27126011618215967"/>
          <c:y val="1.390957670907820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ova 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1873866190452398E-2"/>
          <c:y val="0.17429084568486805"/>
          <c:w val="0.93625226761909519"/>
          <c:h val="0.742427351774788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D7-4947-84C3-9EFEE25B49A0}"/>
              </c:ext>
            </c:extLst>
          </c:dPt>
          <c:dLbls>
            <c:numFmt formatCode="_-&quot;$&quot;\ * #,##0.0_-;\-&quot;$&quot;\ * #,##0.0_-;_-&quot;$&quot;\ * &quot;-&quot;?_-;_-@_-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ova 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Consolidado!$A$44:$A$46</c:f>
              <c:strCache>
                <c:ptCount val="3"/>
                <c:pt idx="0">
                  <c:v>Tripulantes</c:v>
                </c:pt>
                <c:pt idx="1">
                  <c:v>Pasajeros</c:v>
                </c:pt>
                <c:pt idx="2">
                  <c:v>Total Ingresos </c:v>
                </c:pt>
              </c:strCache>
            </c:strRef>
          </c:cat>
          <c:val>
            <c:numRef>
              <c:f>Consolidado!$C$44:$C$46</c:f>
              <c:numCache>
                <c:formatCode>_-* #,##0_-;\-* #,##0_-;_-* "-"??_-;_-@_-</c:formatCode>
                <c:ptCount val="3"/>
                <c:pt idx="0">
                  <c:v>7.6680552799999999</c:v>
                </c:pt>
                <c:pt idx="1">
                  <c:v>36.878854320000002</c:v>
                </c:pt>
                <c:pt idx="2">
                  <c:v>44.546909599999999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7-4947-84C3-9EFEE25B4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321400"/>
        <c:axId val="1215317464"/>
      </c:barChart>
      <c:catAx>
        <c:axId val="121532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 "/>
                <a:ea typeface="+mn-ea"/>
                <a:cs typeface="+mn-cs"/>
              </a:defRPr>
            </a:pPr>
            <a:endParaRPr lang="es-CO"/>
          </a:p>
        </c:txPr>
        <c:crossAx val="1215317464"/>
        <c:crosses val="autoZero"/>
        <c:auto val="1"/>
        <c:lblAlgn val="ctr"/>
        <c:lblOffset val="100"/>
        <c:noMultiLvlLbl val="0"/>
      </c:catAx>
      <c:valAx>
        <c:axId val="121531746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21532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ova 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228601</xdr:colOff>
      <xdr:row>2</xdr:row>
      <xdr:rowOff>61912</xdr:rowOff>
    </xdr:from>
    <xdr:to>
      <xdr:col>9</xdr:col>
      <xdr:colOff>76201</xdr:colOff>
      <xdr:row>16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E5B1C1-144C-798D-ED0B-636A6353A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17</xdr:row>
      <xdr:rowOff>14288</xdr:rowOff>
    </xdr:from>
    <xdr:to>
      <xdr:col>9</xdr:col>
      <xdr:colOff>76200</xdr:colOff>
      <xdr:row>31</xdr:row>
      <xdr:rowOff>103910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75C947D-59E0-2087-CB3C-E7AB6B362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2</xdr:row>
      <xdr:rowOff>42862</xdr:rowOff>
    </xdr:from>
    <xdr:to>
      <xdr:col>14</xdr:col>
      <xdr:colOff>676275</xdr:colOff>
      <xdr:row>16</xdr:row>
      <xdr:rowOff>123825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93AAA76-28BE-9DF8-0185-DB890187D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730454</xdr:colOff>
      <xdr:row>2</xdr:row>
      <xdr:rowOff>37356</xdr:rowOff>
    </xdr:from>
    <xdr:to>
      <xdr:col>20</xdr:col>
      <xdr:colOff>450273</xdr:colOff>
      <xdr:row>31</xdr:row>
      <xdr:rowOff>71437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0ED9E47-0C73-A07E-7B61-F66A4D842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121227</xdr:colOff>
      <xdr:row>17</xdr:row>
      <xdr:rowOff>13855</xdr:rowOff>
    </xdr:from>
    <xdr:to>
      <xdr:col>14</xdr:col>
      <xdr:colOff>675409</xdr:colOff>
      <xdr:row>31</xdr:row>
      <xdr:rowOff>86591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077923C-E430-F248-4579-8619E7EEC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225137</xdr:colOff>
      <xdr:row>32</xdr:row>
      <xdr:rowOff>1</xdr:rowOff>
    </xdr:from>
    <xdr:to>
      <xdr:col>9</xdr:col>
      <xdr:colOff>69273</xdr:colOff>
      <xdr:row>47</xdr:row>
      <xdr:rowOff>107373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30DBC20-8317-4533-FE48-A2894BECA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142873</xdr:colOff>
      <xdr:row>32</xdr:row>
      <xdr:rowOff>9526</xdr:rowOff>
    </xdr:from>
    <xdr:to>
      <xdr:col>20</xdr:col>
      <xdr:colOff>452436</xdr:colOff>
      <xdr:row>47</xdr:row>
      <xdr:rowOff>95250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EF49FA0-9BA7-DDAF-2208-9A9FA9021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104775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0DC4C1BF-DDD1-7401-F0BB-97DF11276B74}"/>
            </a:ext>
          </a:extLst>
        </xdr:cNvPr>
        <xdr:cNvSpPr>
          <a:spLocks noChangeAspect="1" noChangeArrowheads="1"/>
        </xdr:cNvSpPr>
      </xdr:nvSpPr>
      <xdr:spPr bwMode="auto">
        <a:xfrm>
          <a:off x="0" y="722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iana Castro" refreshedDate="44841.682248611112" createdVersion="8" refreshedVersion="8" minRefreshableVersion="3" recordCount="124" xr:uid="{E2644DBD-08B6-4F04-9D69-862F8AFE51F3}">
  <cacheSource type="worksheet">
    <worksheetSource name="Tabla3"/>
  </cacheSource>
  <cacheFields count="12">
    <cacheField name="No" numFmtId="0">
      <sharedItems containsSemiMixedTypes="0" containsString="0" containsNumber="1" containsInteger="1" minValue="1" maxValue="124"/>
    </cacheField>
    <cacheField name="Agencia/Port Agent" numFmtId="0">
      <sharedItems/>
    </cacheField>
    <cacheField name="Línea" numFmtId="0">
      <sharedItems count="49">
        <s v="STAR BREEZE"/>
        <s v="CARNIVAL FREEDOM"/>
        <s v="SERENADE OF THE SEAS"/>
        <s v="CARNIVAL PRIDE"/>
        <s v="EMERALD PRINCESS"/>
        <s v="DISNEY WONDER"/>
        <s v="ROYAL CLIPPER"/>
        <s v="AIDALUNA"/>
        <s v="VIKING ORION"/>
        <s v="SEVEN SEAS EXPLORER"/>
        <s v="MSC DIVINA"/>
        <s v="SILHOUETTE"/>
        <s v="EURODAM"/>
        <s v="WIND STAR"/>
        <s v="MARELLA EXPLORER 2"/>
        <s v="CARNIVAL GLORY"/>
        <s v="ISLAND PRINCESS"/>
        <s v="SEA CLOUD II"/>
        <s v="SEVEN SEAS MARINER"/>
        <s v="INSIGNIA .1, 2014/05/31"/>
        <s v="NORWEGIAN PEARL"/>
        <s v="CONSTELLATION"/>
        <s v="JEWEL OF THE SEAS"/>
        <s v="SILVER WHISPER"/>
        <s v="MILLENNIUM"/>
        <s v="ZUIDERDAM"/>
        <s v="GRANDEUR OF THE SEAS"/>
        <s v="AZAMARA QUEST"/>
        <s v="VISION OF THE SEAS"/>
        <s v="BOREALIS"/>
        <s v="SEVEN SEAS NAVIGATOR"/>
        <s v="SEABOURN OVATION"/>
        <s v="0 CRYSTAL SERENITY .1, 2014/05/31"/>
        <s v="NORWEGIAN BLISS"/>
        <s v="WIND SURF"/>
        <s v="NORWEGIAN DAWN"/>
        <s v="RUBY PRINCESS"/>
        <s v="0 RUBY PRINCESS .1, 2014/05/31"/>
        <s v="NORWEGIAN JEWEL"/>
        <s v="CARIBBEAN PRINCESS"/>
        <s v="THE WORLD"/>
        <s v="NIEUW AMSTERDAM"/>
        <s v="RADIANCE OF THE SEAS"/>
        <s v="NORWEGIAN ENCORE"/>
        <s v="GREG MORTIMER"/>
        <s v="SEABOURN ODYSSEY"/>
        <s v="ADVENTURE OF THE SEAS"/>
        <s v="CRYSTAL SERENITY"/>
        <s v="ASUKA II"/>
      </sharedItems>
    </cacheField>
    <cacheField name="Cruise Line" numFmtId="0">
      <sharedItems count="24">
        <s v="Windstar Cruises"/>
        <s v="Carnival Cruise Lines"/>
        <s v="Royal Caribbean"/>
        <s v="Princess Cruises"/>
        <s v="Disney Cruise Line"/>
        <s v="Star Clippers"/>
        <s v="Aida Cruises"/>
        <s v="Viking Cruises"/>
        <s v="Regent Seven Seas Cruises"/>
        <s v="MSC Cruises"/>
        <s v="Celebrity Cruises"/>
        <s v="Holland America"/>
        <s v="Marella Cruises"/>
        <s v="Sea Cloud Cruises"/>
        <s v="Oceania cruises"/>
        <s v="Norwegian Cruise Line"/>
        <s v="Silversea Cruises"/>
        <s v="Azamara Cruises"/>
        <s v="Fred Olsen Cruise Lines"/>
        <s v="Seabourn"/>
        <s v="Crystal Cruises"/>
        <s v="Residensea"/>
        <s v="Aurora Expeditions"/>
        <s v="Asuka Cruises"/>
      </sharedItems>
    </cacheField>
    <cacheField name="Día" numFmtId="0">
      <sharedItems containsSemiMixedTypes="0" containsString="0" containsNumber="1" containsInteger="1" minValue="1" maxValue="31"/>
    </cacheField>
    <cacheField name="Mes" numFmtId="49">
      <sharedItems count="10">
        <s v="agosto"/>
        <s v="octubre"/>
        <s v="noviembre"/>
        <s v="diciembre"/>
        <s v="enero"/>
        <s v="febrero"/>
        <s v="marzo"/>
        <s v="abril"/>
        <s v="mayo"/>
        <s v="junio"/>
      </sharedItems>
    </cacheField>
    <cacheField name="Año" numFmtId="0">
      <sharedItems containsSemiMixedTypes="0" containsString="0" containsNumber="1" containsInteger="1" minValue="2021" maxValue="2022" count="2">
        <n v="2021"/>
        <n v="2022"/>
      </sharedItems>
    </cacheField>
    <cacheField name="ETA/ETD" numFmtId="0">
      <sharedItems/>
    </cacheField>
    <cacheField name="Pax" numFmtId="1">
      <sharedItems containsSemiMixedTypes="0" containsString="0" containsNumber="1" containsInteger="1" minValue="69" maxValue="4992" count="45">
        <n v="312"/>
        <n v="3734"/>
        <n v="2500"/>
        <n v="2680"/>
        <n v="3573"/>
        <n v="2400"/>
        <n v="227"/>
        <n v="2566"/>
        <n v="1000"/>
        <n v="809"/>
        <n v="4345"/>
        <n v="2886"/>
        <n v="2671"/>
        <n v="148"/>
        <n v="1766"/>
        <n v="3756"/>
        <n v="2368"/>
        <n v="69"/>
        <n v="769"/>
        <n v="777"/>
        <n v="3130"/>
        <n v="2449"/>
        <n v="2501"/>
        <n v="435"/>
        <n v="2138"/>
        <n v="2513"/>
        <n v="2446"/>
        <n v="710"/>
        <n v="2416"/>
        <n v="1360"/>
        <n v="500"/>
        <n v="704"/>
        <n v="1040"/>
        <n v="4992"/>
        <n v="2332"/>
        <n v="3575"/>
        <n v="2376"/>
        <n v="3740"/>
        <n v="150"/>
        <n v="2702"/>
        <n v="3998"/>
        <n v="160"/>
        <n v="478"/>
        <n v="3807"/>
        <n v="1110"/>
      </sharedItems>
    </cacheField>
    <cacheField name="Crew" numFmtId="1">
      <sharedItems containsSemiMixedTypes="0" containsString="0" containsNumber="1" containsInteger="1" minValue="63" maxValue="1716"/>
    </cacheField>
    <cacheField name="TRB" numFmtId="1">
      <sharedItems containsSemiMixedTypes="0" containsString="0" containsNumber="1" minValue="104.4" maxValue="334"/>
    </cacheField>
    <cacheField name="GRT" numFmtId="1">
      <sharedItems containsSemiMixedTypes="0" containsString="0" containsNumber="1" containsInteger="1" minValue="3849" maxValue="168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n v="1"/>
    <s v="Oceanica"/>
    <x v="0"/>
    <x v="0"/>
    <n v="24"/>
    <x v="0"/>
    <x v="0"/>
    <s v="8:00-23:00"/>
    <x v="0"/>
    <n v="190"/>
    <n v="159"/>
    <n v="13000"/>
  </r>
  <r>
    <n v="2"/>
    <s v="Rozo &amp; Cia."/>
    <x v="1"/>
    <x v="1"/>
    <n v="6"/>
    <x v="1"/>
    <x v="0"/>
    <s v="9:00-17:00"/>
    <x v="1"/>
    <n v="1180"/>
    <n v="289.64"/>
    <n v="110320"/>
  </r>
  <r>
    <n v="3"/>
    <s v="GERLEINCO S.A."/>
    <x v="2"/>
    <x v="2"/>
    <n v="11"/>
    <x v="1"/>
    <x v="0"/>
    <s v="10:00-18:00"/>
    <x v="2"/>
    <n v="859"/>
    <n v="293.39999999999998"/>
    <n v="90090"/>
  </r>
  <r>
    <n v="4"/>
    <s v="Rozo &amp; Cia."/>
    <x v="3"/>
    <x v="1"/>
    <n v="7"/>
    <x v="2"/>
    <x v="0"/>
    <s v="7:00-16:00"/>
    <x v="3"/>
    <n v="930"/>
    <n v="292.5"/>
    <n v="85920"/>
  </r>
  <r>
    <n v="5"/>
    <s v="Caribbean Shipping Agency"/>
    <x v="4"/>
    <x v="3"/>
    <n v="10"/>
    <x v="2"/>
    <x v="0"/>
    <s v="7:00-15:00"/>
    <x v="4"/>
    <n v="1190"/>
    <n v="289"/>
    <n v="113561"/>
  </r>
  <r>
    <n v="6"/>
    <s v="Rozo &amp; Cia."/>
    <x v="5"/>
    <x v="4"/>
    <n v="14"/>
    <x v="2"/>
    <x v="0"/>
    <s v="7:30-17:30"/>
    <x v="5"/>
    <n v="945"/>
    <n v="300.10000000000002"/>
    <n v="84130"/>
  </r>
  <r>
    <n v="7"/>
    <s v="Caribbean Shipping Agency"/>
    <x v="6"/>
    <x v="5"/>
    <n v="15"/>
    <x v="2"/>
    <x v="0"/>
    <s v="8:00-23:45"/>
    <x v="6"/>
    <n v="105"/>
    <n v="134"/>
    <n v="5000"/>
  </r>
  <r>
    <n v="8"/>
    <s v="Rozo &amp; Cia."/>
    <x v="7"/>
    <x v="6"/>
    <n v="18"/>
    <x v="2"/>
    <x v="0"/>
    <s v="9:30-18:00"/>
    <x v="7"/>
    <n v="588"/>
    <n v="251.89"/>
    <n v="69203"/>
  </r>
  <r>
    <n v="9"/>
    <s v="Caribbean Shipping Agency"/>
    <x v="4"/>
    <x v="3"/>
    <n v="20"/>
    <x v="2"/>
    <x v="0"/>
    <s v="7:00-15:00"/>
    <x v="4"/>
    <n v="1190"/>
    <n v="289"/>
    <n v="113561"/>
  </r>
  <r>
    <n v="10"/>
    <s v="Transmares"/>
    <x v="8"/>
    <x v="7"/>
    <n v="22"/>
    <x v="2"/>
    <x v="0"/>
    <s v="6:00-14:00"/>
    <x v="8"/>
    <n v="472"/>
    <n v="228"/>
    <n v="47842"/>
  </r>
  <r>
    <n v="11"/>
    <s v="Altamar"/>
    <x v="9"/>
    <x v="8"/>
    <n v="24"/>
    <x v="2"/>
    <x v="0"/>
    <s v="9:30-20:00"/>
    <x v="9"/>
    <n v="551"/>
    <n v="224"/>
    <n v="55254"/>
  </r>
  <r>
    <n v="12"/>
    <s v="Caribbean Shipping Agency"/>
    <x v="6"/>
    <x v="5"/>
    <n v="24"/>
    <x v="2"/>
    <x v="0"/>
    <s v="8:00-23:00"/>
    <x v="6"/>
    <n v="105"/>
    <n v="134"/>
    <n v="5000"/>
  </r>
  <r>
    <n v="13"/>
    <s v="MSC Colombia"/>
    <x v="10"/>
    <x v="9"/>
    <n v="27"/>
    <x v="2"/>
    <x v="0"/>
    <s v="10:00-18:00"/>
    <x v="10"/>
    <n v="1388"/>
    <n v="334"/>
    <n v="139072"/>
  </r>
  <r>
    <n v="14"/>
    <s v="GERLEINCO S.A."/>
    <x v="11"/>
    <x v="10"/>
    <n v="30"/>
    <x v="2"/>
    <x v="0"/>
    <s v="8:00-19:00"/>
    <x v="11"/>
    <n v="1500"/>
    <n v="319.02"/>
    <n v="122210"/>
  </r>
  <r>
    <n v="15"/>
    <s v="Caribbean Shipping Agency"/>
    <x v="12"/>
    <x v="11"/>
    <n v="30"/>
    <x v="2"/>
    <x v="0"/>
    <s v="7:00-13:00"/>
    <x v="12"/>
    <n v="812"/>
    <n v="285.24"/>
    <n v="86273"/>
  </r>
  <r>
    <n v="16"/>
    <s v="Oceanica"/>
    <x v="13"/>
    <x v="0"/>
    <n v="2"/>
    <x v="3"/>
    <x v="0"/>
    <s v="9:00-18:00"/>
    <x v="13"/>
    <n v="90"/>
    <n v="110"/>
    <n v="5703"/>
  </r>
  <r>
    <n v="17"/>
    <s v="Rozo &amp; Cia."/>
    <x v="7"/>
    <x v="6"/>
    <n v="2"/>
    <x v="3"/>
    <x v="0"/>
    <s v="9:30-18:00"/>
    <x v="7"/>
    <n v="588"/>
    <n v="251.89"/>
    <n v="69203"/>
  </r>
  <r>
    <n v="18"/>
    <s v="Transmares"/>
    <x v="14"/>
    <x v="12"/>
    <n v="3"/>
    <x v="3"/>
    <x v="0"/>
    <s v="8:00-15:00"/>
    <x v="14"/>
    <n v="843"/>
    <n v="246.5"/>
    <n v="72458"/>
  </r>
  <r>
    <n v="19"/>
    <s v="Caribbean Shipping Agency"/>
    <x v="4"/>
    <x v="3"/>
    <n v="3"/>
    <x v="3"/>
    <x v="0"/>
    <s v="7:00-15:00"/>
    <x v="4"/>
    <n v="1190"/>
    <n v="289"/>
    <n v="113561"/>
  </r>
  <r>
    <n v="20"/>
    <s v="Rozo &amp; Cia."/>
    <x v="15"/>
    <x v="1"/>
    <n v="6"/>
    <x v="3"/>
    <x v="0"/>
    <s v="8:00-16:00"/>
    <x v="15"/>
    <n v="1154"/>
    <n v="290.2"/>
    <n v="110480"/>
  </r>
  <r>
    <n v="21"/>
    <s v="MSC Colombia"/>
    <x v="10"/>
    <x v="9"/>
    <n v="11"/>
    <x v="3"/>
    <x v="0"/>
    <s v="10:00-18:00"/>
    <x v="10"/>
    <n v="1388"/>
    <n v="334"/>
    <n v="139072"/>
  </r>
  <r>
    <n v="22"/>
    <s v="Caribbean Shipping Agency"/>
    <x v="4"/>
    <x v="3"/>
    <n v="13"/>
    <x v="3"/>
    <x v="0"/>
    <s v="7:00-15:00"/>
    <x v="4"/>
    <n v="1190"/>
    <n v="289"/>
    <n v="113561"/>
  </r>
  <r>
    <n v="23"/>
    <s v="Caribbean Shipping Agency"/>
    <x v="16"/>
    <x v="3"/>
    <n v="16"/>
    <x v="3"/>
    <x v="0"/>
    <s v="7:00-15:00"/>
    <x v="16"/>
    <n v="878"/>
    <n v="294"/>
    <n v="92822"/>
  </r>
  <r>
    <n v="24"/>
    <s v="Rozo &amp; Cia."/>
    <x v="7"/>
    <x v="6"/>
    <n v="16"/>
    <x v="3"/>
    <x v="0"/>
    <s v="9:30-18:00"/>
    <x v="7"/>
    <n v="588"/>
    <n v="251.89"/>
    <n v="69203"/>
  </r>
  <r>
    <n v="25"/>
    <s v="GERLEINCO S.A."/>
    <x v="11"/>
    <x v="10"/>
    <n v="17"/>
    <x v="3"/>
    <x v="0"/>
    <s v="7:00-19:00"/>
    <x v="11"/>
    <n v="1500"/>
    <n v="319.02"/>
    <n v="122210"/>
  </r>
  <r>
    <n v="26"/>
    <s v="GERLEINCO S.A."/>
    <x v="17"/>
    <x v="13"/>
    <n v="18"/>
    <x v="3"/>
    <x v="0"/>
    <s v="7:00-16:00"/>
    <x v="17"/>
    <n v="63"/>
    <n v="117"/>
    <n v="3849"/>
  </r>
  <r>
    <n v="27"/>
    <s v="Altamar"/>
    <x v="18"/>
    <x v="8"/>
    <n v="22"/>
    <x v="3"/>
    <x v="0"/>
    <s v="6:30-13:00"/>
    <x v="18"/>
    <n v="445"/>
    <n v="217"/>
    <n v="48075"/>
  </r>
  <r>
    <n v="28"/>
    <s v="Caribbean Shipping Agency"/>
    <x v="4"/>
    <x v="3"/>
    <n v="23"/>
    <x v="3"/>
    <x v="0"/>
    <s v="7:00-15:00"/>
    <x v="4"/>
    <n v="1190"/>
    <n v="289"/>
    <n v="113561"/>
  </r>
  <r>
    <n v="29"/>
    <s v="Altamar"/>
    <x v="19"/>
    <x v="14"/>
    <n v="25"/>
    <x v="3"/>
    <x v="0"/>
    <s v="5:30-14:00"/>
    <x v="19"/>
    <n v="375"/>
    <n v="180"/>
    <n v="30277"/>
  </r>
  <r>
    <n v="30"/>
    <s v="Altamar"/>
    <x v="20"/>
    <x v="15"/>
    <n v="26"/>
    <x v="3"/>
    <x v="0"/>
    <s v="4:30-13:30"/>
    <x v="20"/>
    <n v="1162"/>
    <n v="294.13"/>
    <n v="93558"/>
  </r>
  <r>
    <n v="31"/>
    <s v="GERLEINCO S.A."/>
    <x v="21"/>
    <x v="10"/>
    <n v="27"/>
    <x v="3"/>
    <x v="0"/>
    <s v="8:00-15:00"/>
    <x v="21"/>
    <n v="1000"/>
    <n v="294"/>
    <n v="90940"/>
  </r>
  <r>
    <n v="32"/>
    <s v="Rozo &amp; Cia."/>
    <x v="7"/>
    <x v="6"/>
    <n v="30"/>
    <x v="3"/>
    <x v="0"/>
    <s v="9:30-18:00"/>
    <x v="7"/>
    <n v="588"/>
    <n v="251.89"/>
    <n v="69203"/>
  </r>
  <r>
    <n v="33"/>
    <s v="GERLEINCO S.A."/>
    <x v="11"/>
    <x v="10"/>
    <n v="31"/>
    <x v="3"/>
    <x v="0"/>
    <s v="7:00-17:00"/>
    <x v="11"/>
    <n v="1500"/>
    <n v="319.02"/>
    <n v="122210"/>
  </r>
  <r>
    <n v="34"/>
    <s v="Transmares"/>
    <x v="14"/>
    <x v="12"/>
    <n v="31"/>
    <x v="3"/>
    <x v="0"/>
    <s v="8:00-15:00"/>
    <x v="14"/>
    <n v="843"/>
    <n v="246.5"/>
    <n v="72458"/>
  </r>
  <r>
    <n v="35"/>
    <s v="MSC Colombia"/>
    <x v="10"/>
    <x v="9"/>
    <n v="1"/>
    <x v="4"/>
    <x v="1"/>
    <s v="10:00-18:00"/>
    <x v="10"/>
    <n v="1388"/>
    <n v="334"/>
    <n v="139072"/>
  </r>
  <r>
    <n v="36"/>
    <s v="Caribbean Shipping Agency"/>
    <x v="4"/>
    <x v="3"/>
    <n v="2"/>
    <x v="4"/>
    <x v="1"/>
    <s v="7:00-15:00"/>
    <x v="4"/>
    <n v="1190"/>
    <n v="289"/>
    <n v="113561"/>
  </r>
  <r>
    <n v="37"/>
    <s v="GERLEINCO S.A."/>
    <x v="22"/>
    <x v="2"/>
    <n v="4"/>
    <x v="4"/>
    <x v="1"/>
    <s v="9:00-17:00"/>
    <x v="22"/>
    <n v="859"/>
    <n v="293.25"/>
    <n v="90090"/>
  </r>
  <r>
    <n v="38"/>
    <s v="Altamar"/>
    <x v="20"/>
    <x v="15"/>
    <n v="6"/>
    <x v="4"/>
    <x v="1"/>
    <s v="4:30-13:30"/>
    <x v="20"/>
    <n v="1162"/>
    <n v="294.13"/>
    <n v="93558"/>
  </r>
  <r>
    <n v="39"/>
    <s v="Altamar"/>
    <x v="9"/>
    <x v="8"/>
    <n v="7"/>
    <x v="4"/>
    <x v="1"/>
    <s v="5:30-14:00"/>
    <x v="9"/>
    <n v="551"/>
    <n v="224"/>
    <n v="55254"/>
  </r>
  <r>
    <n v="40"/>
    <s v="Caribbean Shipping Agency"/>
    <x v="16"/>
    <x v="3"/>
    <n v="8"/>
    <x v="4"/>
    <x v="1"/>
    <s v="7:00-15:00"/>
    <x v="16"/>
    <n v="878"/>
    <n v="294"/>
    <n v="92822"/>
  </r>
  <r>
    <n v="41"/>
    <s v="Oceanica"/>
    <x v="23"/>
    <x v="16"/>
    <n v="9"/>
    <x v="4"/>
    <x v="1"/>
    <s v="18:00-18:00"/>
    <x v="23"/>
    <n v="305"/>
    <n v="186"/>
    <n v="28258"/>
  </r>
  <r>
    <n v="42"/>
    <s v="GERLEINCO S.A."/>
    <x v="24"/>
    <x v="10"/>
    <n v="9"/>
    <x v="4"/>
    <x v="1"/>
    <s v="8:00-17:00"/>
    <x v="24"/>
    <n v="920"/>
    <n v="294"/>
    <n v="91011"/>
  </r>
  <r>
    <n v="43"/>
    <s v="Caribbean Shipping Agency"/>
    <x v="12"/>
    <x v="11"/>
    <n v="11"/>
    <x v="4"/>
    <x v="1"/>
    <s v="7:00-13:00"/>
    <x v="12"/>
    <n v="812"/>
    <n v="285.24"/>
    <n v="86273"/>
  </r>
  <r>
    <n v="44"/>
    <s v="Caribbean Shipping Agency"/>
    <x v="4"/>
    <x v="3"/>
    <n v="12"/>
    <x v="4"/>
    <x v="1"/>
    <s v="7:00-15:00"/>
    <x v="4"/>
    <n v="1190"/>
    <n v="289"/>
    <n v="113561"/>
  </r>
  <r>
    <n v="45"/>
    <s v="Caribbean Shipping Agency"/>
    <x v="25"/>
    <x v="11"/>
    <n v="13"/>
    <x v="4"/>
    <x v="1"/>
    <s v="12:00-17:00"/>
    <x v="25"/>
    <n v="812"/>
    <n v="285.43"/>
    <n v="82820"/>
  </r>
  <r>
    <n v="46"/>
    <s v="Rozo &amp; Cia."/>
    <x v="7"/>
    <x v="6"/>
    <n v="13"/>
    <x v="4"/>
    <x v="1"/>
    <s v="9:30-18:00"/>
    <x v="7"/>
    <n v="588"/>
    <n v="251.89"/>
    <n v="69203"/>
  </r>
  <r>
    <n v="47"/>
    <s v="GERLEINCO S.A."/>
    <x v="26"/>
    <x v="2"/>
    <n v="15"/>
    <x v="4"/>
    <x v="1"/>
    <s v="7:00-15:00"/>
    <x v="26"/>
    <n v="760"/>
    <n v="279.60000000000002"/>
    <n v="73817"/>
  </r>
  <r>
    <n v="48"/>
    <s v="GERLEINCO S.A."/>
    <x v="27"/>
    <x v="17"/>
    <n v="14"/>
    <x v="4"/>
    <x v="1"/>
    <s v="13:00-12:00"/>
    <x v="27"/>
    <n v="355"/>
    <n v="180.452"/>
    <n v="30277"/>
  </r>
  <r>
    <n v="49"/>
    <s v="GERLEINCO S.A."/>
    <x v="28"/>
    <x v="2"/>
    <n v="15"/>
    <x v="4"/>
    <x v="1"/>
    <s v="8:00-15:00"/>
    <x v="28"/>
    <n v="784"/>
    <n v="278.94"/>
    <n v="78717"/>
  </r>
  <r>
    <n v="50"/>
    <s v="Caribbean Shipping Agency"/>
    <x v="25"/>
    <x v="11"/>
    <n v="19"/>
    <x v="4"/>
    <x v="1"/>
    <s v="7:00-13:00"/>
    <x v="25"/>
    <n v="812"/>
    <n v="285.43"/>
    <n v="82820"/>
  </r>
  <r>
    <n v="51"/>
    <s v="Altamar"/>
    <x v="20"/>
    <x v="15"/>
    <n v="20"/>
    <x v="4"/>
    <x v="1"/>
    <s v="4:30-13:30"/>
    <x v="20"/>
    <n v="1162"/>
    <n v="294.13"/>
    <n v="93558"/>
  </r>
  <r>
    <n v="52"/>
    <s v="GERLEINCO S.A."/>
    <x v="29"/>
    <x v="18"/>
    <n v="21"/>
    <x v="4"/>
    <x v="1"/>
    <s v="5:30-20:00"/>
    <x v="29"/>
    <n v="662"/>
    <n v="237.9"/>
    <n v="61849"/>
  </r>
  <r>
    <n v="53"/>
    <s v="Caribbean Shipping Agency"/>
    <x v="4"/>
    <x v="3"/>
    <n v="22"/>
    <x v="4"/>
    <x v="1"/>
    <s v="7:00-15:00"/>
    <x v="4"/>
    <n v="1190"/>
    <n v="289"/>
    <n v="113561"/>
  </r>
  <r>
    <n v="54"/>
    <s v="MSC Colombia"/>
    <x v="10"/>
    <x v="9"/>
    <n v="22"/>
    <x v="4"/>
    <x v="1"/>
    <s v="10:00-18:00"/>
    <x v="10"/>
    <n v="1388"/>
    <n v="334"/>
    <n v="139072"/>
  </r>
  <r>
    <n v="55"/>
    <s v="Altamar"/>
    <x v="30"/>
    <x v="8"/>
    <n v="25"/>
    <x v="4"/>
    <x v="1"/>
    <s v="4:30-18:00"/>
    <x v="30"/>
    <n v="340"/>
    <n v="172.12"/>
    <n v="28803"/>
  </r>
  <r>
    <n v="56"/>
    <s v="Caribbean Shipping Agency"/>
    <x v="31"/>
    <x v="19"/>
    <n v="25"/>
    <x v="4"/>
    <x v="1"/>
    <s v="8:00-18:00"/>
    <x v="31"/>
    <n v="416"/>
    <n v="210"/>
    <n v="41965"/>
  </r>
  <r>
    <n v="57"/>
    <s v="GERLEINCO S.A."/>
    <x v="24"/>
    <x v="10"/>
    <n v="25"/>
    <x v="4"/>
    <x v="1"/>
    <s v="7:00-15:00"/>
    <x v="24"/>
    <n v="920"/>
    <n v="294"/>
    <n v="91011"/>
  </r>
  <r>
    <n v="58"/>
    <s v="Rozo &amp; Cia."/>
    <x v="7"/>
    <x v="6"/>
    <n v="27"/>
    <x v="4"/>
    <x v="1"/>
    <s v="9:30-18:00"/>
    <x v="7"/>
    <n v="588"/>
    <n v="251.89"/>
    <n v="69203"/>
  </r>
  <r>
    <n v="59"/>
    <s v="GERLEINCO S.A."/>
    <x v="21"/>
    <x v="10"/>
    <n v="28"/>
    <x v="4"/>
    <x v="1"/>
    <s v="8:00-17:00"/>
    <x v="21"/>
    <n v="1000"/>
    <n v="294"/>
    <n v="90940"/>
  </r>
  <r>
    <n v="60"/>
    <s v="GERLEINCO S.A."/>
    <x v="11"/>
    <x v="10"/>
    <n v="28"/>
    <x v="4"/>
    <x v="1"/>
    <s v="7:00-15:00"/>
    <x v="11"/>
    <n v="1500"/>
    <n v="319.02"/>
    <n v="122210"/>
  </r>
  <r>
    <n v="61"/>
    <s v="Transmares"/>
    <x v="14"/>
    <x v="12"/>
    <n v="28"/>
    <x v="4"/>
    <x v="1"/>
    <s v="8:00-15:00"/>
    <x v="14"/>
    <n v="843"/>
    <n v="246.5"/>
    <n v="72458"/>
  </r>
  <r>
    <n v="62"/>
    <s v="GERLEINCO S.A."/>
    <x v="32"/>
    <x v="20"/>
    <n v="28"/>
    <x v="4"/>
    <x v="1"/>
    <s v="7:30-14:30"/>
    <x v="32"/>
    <n v="655"/>
    <n v="250"/>
    <n v="68870"/>
  </r>
  <r>
    <n v="63"/>
    <s v="GERLEINCO S.A."/>
    <x v="28"/>
    <x v="2"/>
    <n v="29"/>
    <x v="4"/>
    <x v="1"/>
    <s v="8:00-17:00"/>
    <x v="28"/>
    <n v="784"/>
    <n v="278.94"/>
    <n v="78717"/>
  </r>
  <r>
    <n v="64"/>
    <s v="GERLEINCO S.A."/>
    <x v="21"/>
    <x v="10"/>
    <n v="29"/>
    <x v="4"/>
    <x v="1"/>
    <s v="8:00-17:00"/>
    <x v="21"/>
    <n v="1000"/>
    <n v="294"/>
    <n v="90940"/>
  </r>
  <r>
    <n v="65"/>
    <s v="Caribbean Shipping Agency"/>
    <x v="4"/>
    <x v="3"/>
    <n v="31"/>
    <x v="4"/>
    <x v="1"/>
    <s v="7:00-15:00"/>
    <x v="4"/>
    <n v="1190"/>
    <n v="289"/>
    <n v="113561"/>
  </r>
  <r>
    <n v="66"/>
    <s v="Altamar"/>
    <x v="9"/>
    <x v="8"/>
    <n v="31"/>
    <x v="4"/>
    <x v="1"/>
    <s v="9:30-19:00"/>
    <x v="9"/>
    <n v="551"/>
    <n v="224"/>
    <n v="55254"/>
  </r>
  <r>
    <n v="67"/>
    <s v="Altamar"/>
    <x v="33"/>
    <x v="15"/>
    <n v="1"/>
    <x v="5"/>
    <x v="1"/>
    <s v="8:30-17:00"/>
    <x v="33"/>
    <n v="1706"/>
    <n v="333.32"/>
    <n v="168028"/>
  </r>
  <r>
    <n v="68"/>
    <s v="Caribbean Shipping Agency"/>
    <x v="12"/>
    <x v="11"/>
    <n v="1"/>
    <x v="5"/>
    <x v="1"/>
    <s v="7:00-13:00"/>
    <x v="12"/>
    <n v="812"/>
    <n v="285.24"/>
    <n v="86273"/>
  </r>
  <r>
    <n v="69"/>
    <s v="Altamar"/>
    <x v="20"/>
    <x v="15"/>
    <n v="3"/>
    <x v="5"/>
    <x v="1"/>
    <s v="7:30-21:00"/>
    <x v="20"/>
    <n v="1162"/>
    <n v="294.13"/>
    <n v="93558"/>
  </r>
  <r>
    <n v="70"/>
    <s v="Oceanica"/>
    <x v="13"/>
    <x v="0"/>
    <n v="7"/>
    <x v="5"/>
    <x v="1"/>
    <s v="9:00-18:00"/>
    <x v="13"/>
    <n v="90"/>
    <n v="110"/>
    <n v="5703"/>
  </r>
  <r>
    <n v="71"/>
    <s v="Altamar"/>
    <x v="33"/>
    <x v="15"/>
    <n v="8"/>
    <x v="5"/>
    <x v="1"/>
    <s v="5:30-16:00"/>
    <x v="33"/>
    <n v="1706"/>
    <n v="333.32"/>
    <n v="168028"/>
  </r>
  <r>
    <n v="72"/>
    <s v="Oceanica"/>
    <x v="34"/>
    <x v="0"/>
    <n v="9"/>
    <x v="5"/>
    <x v="1"/>
    <s v="8:00-15:30"/>
    <x v="0"/>
    <n v="163"/>
    <n v="187"/>
    <n v="14745"/>
  </r>
  <r>
    <n v="73"/>
    <s v="Caribbean Shipping Agency"/>
    <x v="25"/>
    <x v="11"/>
    <n v="10"/>
    <x v="5"/>
    <x v="1"/>
    <s v="12:00-17:00"/>
    <x v="25"/>
    <n v="812"/>
    <n v="285.43"/>
    <n v="82820"/>
  </r>
  <r>
    <n v="74"/>
    <s v="Rozo &amp; Cia."/>
    <x v="7"/>
    <x v="6"/>
    <n v="10"/>
    <x v="5"/>
    <x v="1"/>
    <s v="9:30-18:00"/>
    <x v="7"/>
    <n v="588"/>
    <n v="251.89"/>
    <n v="69203"/>
  </r>
  <r>
    <n v="75"/>
    <s v="Altamar"/>
    <x v="35"/>
    <x v="15"/>
    <n v="16"/>
    <x v="5"/>
    <x v="1"/>
    <s v="12:00-20:30"/>
    <x v="34"/>
    <n v="1073"/>
    <n v="294.13"/>
    <n v="92250"/>
  </r>
  <r>
    <n v="76"/>
    <s v="Caribbean Shipping Agency"/>
    <x v="25"/>
    <x v="11"/>
    <n v="16"/>
    <x v="5"/>
    <x v="1"/>
    <s v="7:00-13:00"/>
    <x v="25"/>
    <n v="812"/>
    <n v="285.43"/>
    <n v="82820"/>
  </r>
  <r>
    <n v="77"/>
    <s v="Transmares"/>
    <x v="8"/>
    <x v="7"/>
    <n v="18"/>
    <x v="5"/>
    <x v="1"/>
    <s v="6:00-14:00"/>
    <x v="8"/>
    <n v="472"/>
    <n v="228"/>
    <n v="47842"/>
  </r>
  <r>
    <n v="78"/>
    <s v="GERLEINCO S.A."/>
    <x v="28"/>
    <x v="2"/>
    <n v="19"/>
    <x v="5"/>
    <x v="1"/>
    <s v="8:00-17:00"/>
    <x v="28"/>
    <n v="784"/>
    <n v="278.94"/>
    <n v="78717"/>
  </r>
  <r>
    <n v="79"/>
    <s v="MSC Colombia"/>
    <x v="10"/>
    <x v="9"/>
    <n v="19"/>
    <x v="5"/>
    <x v="1"/>
    <s v="10:00-18:00"/>
    <x v="10"/>
    <n v="1388"/>
    <n v="334"/>
    <n v="139072"/>
  </r>
  <r>
    <n v="80"/>
    <s v="GERLEINCO S.A."/>
    <x v="11"/>
    <x v="10"/>
    <n v="22"/>
    <x v="5"/>
    <x v="1"/>
    <s v="8:00-19:00"/>
    <x v="11"/>
    <n v="1500"/>
    <n v="319.02"/>
    <n v="122210"/>
  </r>
  <r>
    <n v="81"/>
    <s v="Caribbean Shipping Agency"/>
    <x v="12"/>
    <x v="11"/>
    <n v="22"/>
    <x v="5"/>
    <x v="1"/>
    <s v="7:00-13:00"/>
    <x v="12"/>
    <n v="812"/>
    <n v="285.24"/>
    <n v="86273"/>
  </r>
  <r>
    <n v="82"/>
    <s v="Caribbean Shipping Agency"/>
    <x v="4"/>
    <x v="3"/>
    <n v="24"/>
    <x v="5"/>
    <x v="1"/>
    <s v="10:00-17:00"/>
    <x v="4"/>
    <n v="1190"/>
    <n v="289"/>
    <n v="113561"/>
  </r>
  <r>
    <n v="83"/>
    <s v="Rozo &amp; Cia."/>
    <x v="7"/>
    <x v="6"/>
    <n v="24"/>
    <x v="5"/>
    <x v="1"/>
    <s v="9:30-18:00"/>
    <x v="7"/>
    <n v="588"/>
    <n v="251.89"/>
    <n v="69203"/>
  </r>
  <r>
    <n v="84"/>
    <s v="Transmares"/>
    <x v="14"/>
    <x v="12"/>
    <n v="25"/>
    <x v="5"/>
    <x v="1"/>
    <s v="8:00-15:00"/>
    <x v="14"/>
    <n v="843"/>
    <n v="246.5"/>
    <n v="72458"/>
  </r>
  <r>
    <n v="85"/>
    <s v="GERLEINCO S.A."/>
    <x v="26"/>
    <x v="2"/>
    <n v="26"/>
    <x v="5"/>
    <x v="1"/>
    <s v="7:00-15:00"/>
    <x v="26"/>
    <n v="760"/>
    <n v="279.60000000000002"/>
    <n v="73817"/>
  </r>
  <r>
    <n v="86"/>
    <s v="GERLEINCO S.A."/>
    <x v="28"/>
    <x v="2"/>
    <n v="26"/>
    <x v="5"/>
    <x v="1"/>
    <s v="7:00-15:00"/>
    <x v="28"/>
    <n v="784"/>
    <n v="278.94"/>
    <n v="78717"/>
  </r>
  <r>
    <n v="87"/>
    <s v="Altamar"/>
    <x v="20"/>
    <x v="15"/>
    <n v="6"/>
    <x v="6"/>
    <x v="1"/>
    <s v="4:30-13:30"/>
    <x v="20"/>
    <n v="1162"/>
    <n v="294.13"/>
    <n v="93558"/>
  </r>
  <r>
    <n v="88"/>
    <s v="Rozo &amp; Cia."/>
    <x v="5"/>
    <x v="4"/>
    <n v="9"/>
    <x v="6"/>
    <x v="1"/>
    <s v="5:30-14:45"/>
    <x v="5"/>
    <n v="945"/>
    <n v="300.10000000000002"/>
    <n v="84130"/>
  </r>
  <r>
    <n v="89"/>
    <s v="Caribbean Shipping Agency"/>
    <x v="36"/>
    <x v="3"/>
    <n v="9"/>
    <x v="6"/>
    <x v="1"/>
    <s v="8:00-17:00"/>
    <x v="35"/>
    <n v="1190"/>
    <n v="288.60000000000002"/>
    <n v="113561"/>
  </r>
  <r>
    <n v="90"/>
    <s v="Rozo &amp; Cia."/>
    <x v="7"/>
    <x v="6"/>
    <n v="10"/>
    <x v="6"/>
    <x v="1"/>
    <s v="9:30-18:00"/>
    <x v="7"/>
    <n v="588"/>
    <n v="251.89"/>
    <n v="69203"/>
  </r>
  <r>
    <n v="91"/>
    <s v="GERLEINCO S.A."/>
    <x v="11"/>
    <x v="10"/>
    <n v="11"/>
    <x v="6"/>
    <x v="1"/>
    <s v="7:00-16:00"/>
    <x v="11"/>
    <n v="1500"/>
    <n v="319.02"/>
    <n v="122210"/>
  </r>
  <r>
    <n v="92"/>
    <s v="GERLEINCO S.A."/>
    <x v="21"/>
    <x v="10"/>
    <n v="11"/>
    <x v="6"/>
    <x v="1"/>
    <s v="8:00-15:00"/>
    <x v="21"/>
    <n v="1000"/>
    <n v="294"/>
    <n v="90940"/>
  </r>
  <r>
    <n v="93"/>
    <s v="GERLEINCO S.A."/>
    <x v="28"/>
    <x v="2"/>
    <n v="12"/>
    <x v="6"/>
    <x v="1"/>
    <s v="8:00-17:00"/>
    <x v="28"/>
    <n v="784"/>
    <n v="278.94"/>
    <n v="78717"/>
  </r>
  <r>
    <n v="94"/>
    <s v="Caribbean Shipping Agency"/>
    <x v="12"/>
    <x v="11"/>
    <n v="15"/>
    <x v="6"/>
    <x v="1"/>
    <s v="7:00-13:00"/>
    <x v="12"/>
    <n v="812"/>
    <n v="285.24"/>
    <n v="86273"/>
  </r>
  <r>
    <n v="95"/>
    <s v="Caribbean Shipping Agency"/>
    <x v="37"/>
    <x v="3"/>
    <n v="15"/>
    <x v="6"/>
    <x v="1"/>
    <s v="7:00-0,625"/>
    <x v="35"/>
    <n v="1190"/>
    <n v="288.60000000000002"/>
    <n v="113561"/>
  </r>
  <r>
    <n v="96"/>
    <s v="Caribbean Shipping Agency"/>
    <x v="4"/>
    <x v="3"/>
    <n v="17"/>
    <x v="6"/>
    <x v="1"/>
    <s v="7:00-15:00"/>
    <x v="4"/>
    <n v="1190"/>
    <n v="289"/>
    <n v="113561"/>
  </r>
  <r>
    <n v="97"/>
    <s v="Altamar"/>
    <x v="38"/>
    <x v="15"/>
    <n v="18"/>
    <x v="6"/>
    <x v="1"/>
    <s v="5:30-14:00"/>
    <x v="36"/>
    <n v="1100"/>
    <n v="294.13"/>
    <n v="93502"/>
  </r>
  <r>
    <n v="98"/>
    <s v="MSC Colombia"/>
    <x v="10"/>
    <x v="9"/>
    <n v="19"/>
    <x v="6"/>
    <x v="1"/>
    <s v="10:00-18:00"/>
    <x v="10"/>
    <n v="1388"/>
    <n v="334"/>
    <n v="139072"/>
  </r>
  <r>
    <n v="99"/>
    <s v="Caribbean Shipping Agency"/>
    <x v="39"/>
    <x v="3"/>
    <n v="22"/>
    <x v="6"/>
    <x v="1"/>
    <s v="7:00-15:00"/>
    <x v="37"/>
    <n v="1168"/>
    <n v="289"/>
    <n v="112894"/>
  </r>
  <r>
    <n v="100"/>
    <s v="Transmares"/>
    <x v="14"/>
    <x v="12"/>
    <n v="26"/>
    <x v="6"/>
    <x v="1"/>
    <s v="13:00-20:00"/>
    <x v="14"/>
    <n v="843"/>
    <n v="246.5"/>
    <n v="72458"/>
  </r>
  <r>
    <n v="101"/>
    <s v="Caribbean Shipping Agency"/>
    <x v="4"/>
    <x v="3"/>
    <n v="27"/>
    <x v="6"/>
    <x v="1"/>
    <s v="7:00-15:00"/>
    <x v="4"/>
    <n v="1190"/>
    <n v="289"/>
    <n v="113561"/>
  </r>
  <r>
    <n v="102"/>
    <s v="Altamar"/>
    <x v="38"/>
    <x v="15"/>
    <n v="28"/>
    <x v="6"/>
    <x v="1"/>
    <s v="5:30-14:00"/>
    <x v="36"/>
    <n v="1100"/>
    <n v="294.13"/>
    <n v="93502"/>
  </r>
  <r>
    <n v="103"/>
    <s v="Transmares"/>
    <x v="8"/>
    <x v="7"/>
    <n v="28"/>
    <x v="6"/>
    <x v="1"/>
    <s v="6:00-14:00"/>
    <x v="8"/>
    <n v="472"/>
    <n v="228"/>
    <n v="47842"/>
  </r>
  <r>
    <n v="104"/>
    <s v="MSC Colombia"/>
    <x v="10"/>
    <x v="9"/>
    <n v="1"/>
    <x v="7"/>
    <x v="1"/>
    <s v="10:00-18:00"/>
    <x v="10"/>
    <n v="1388"/>
    <n v="334"/>
    <n v="139072"/>
  </r>
  <r>
    <n v="105"/>
    <s v="GERLEINCO S.A."/>
    <x v="28"/>
    <x v="2"/>
    <n v="2"/>
    <x v="7"/>
    <x v="1"/>
    <s v="8:00-17:00"/>
    <x v="28"/>
    <n v="784"/>
    <n v="278.94"/>
    <n v="78717"/>
  </r>
  <r>
    <n v="106"/>
    <s v="GERLEINCO S.A."/>
    <x v="40"/>
    <x v="21"/>
    <n v="3"/>
    <x v="7"/>
    <x v="1"/>
    <s v="9:00-20:00"/>
    <x v="38"/>
    <n v="280"/>
    <n v="196.35"/>
    <n v="43188"/>
  </r>
  <r>
    <n v="107"/>
    <s v="GERLEINCO S.A."/>
    <x v="11"/>
    <x v="10"/>
    <n v="4"/>
    <x v="7"/>
    <x v="1"/>
    <s v="7:00-17:00"/>
    <x v="11"/>
    <n v="1500"/>
    <n v="319.02"/>
    <n v="122210"/>
  </r>
  <r>
    <n v="108"/>
    <s v="Caribbean Shipping Agency"/>
    <x v="12"/>
    <x v="11"/>
    <n v="5"/>
    <x v="7"/>
    <x v="1"/>
    <s v="7:00-13:00"/>
    <x v="12"/>
    <n v="812"/>
    <n v="285.24"/>
    <n v="86273"/>
  </r>
  <r>
    <n v="109"/>
    <s v="Transmares"/>
    <x v="14"/>
    <x v="12"/>
    <n v="8"/>
    <x v="7"/>
    <x v="1"/>
    <s v="8:00-15:00"/>
    <x v="14"/>
    <n v="843"/>
    <n v="246.5"/>
    <n v="72458"/>
  </r>
  <r>
    <n v="110"/>
    <s v="Caribbean Shipping Agency"/>
    <x v="41"/>
    <x v="11"/>
    <n v="10"/>
    <x v="7"/>
    <x v="1"/>
    <s v="7:00-13:00"/>
    <x v="12"/>
    <n v="812"/>
    <n v="285.2"/>
    <n v="86273"/>
  </r>
  <r>
    <n v="111"/>
    <s v="GERLEINCO S.A."/>
    <x v="42"/>
    <x v="2"/>
    <n v="13"/>
    <x v="7"/>
    <x v="1"/>
    <s v="7:00-15:00"/>
    <x v="39"/>
    <n v="894"/>
    <n v="293.2"/>
    <n v="90090"/>
  </r>
  <r>
    <n v="112"/>
    <s v="Caribbean Shipping Agency"/>
    <x v="12"/>
    <x v="11"/>
    <n v="13"/>
    <x v="7"/>
    <x v="1"/>
    <s v="7:00-13:00"/>
    <x v="12"/>
    <n v="812"/>
    <n v="285.24"/>
    <n v="86273"/>
  </r>
  <r>
    <n v="113"/>
    <s v="GERLEINCO S.A."/>
    <x v="2"/>
    <x v="2"/>
    <n v="17"/>
    <x v="7"/>
    <x v="1"/>
    <s v="7:00-15:00"/>
    <x v="2"/>
    <n v="859"/>
    <n v="293.39999999999998"/>
    <n v="90090"/>
  </r>
  <r>
    <n v="114"/>
    <s v="Altamar"/>
    <x v="43"/>
    <x v="15"/>
    <n v="20"/>
    <x v="7"/>
    <x v="1"/>
    <s v="4:30-16:00"/>
    <x v="40"/>
    <n v="1716"/>
    <n v="334"/>
    <n v="168800"/>
  </r>
  <r>
    <n v="115"/>
    <s v="GERLEINCO S.A."/>
    <x v="24"/>
    <x v="10"/>
    <n v="21"/>
    <x v="7"/>
    <x v="1"/>
    <s v="9:00-14:00"/>
    <x v="24"/>
    <n v="920"/>
    <n v="294"/>
    <n v="91011"/>
  </r>
  <r>
    <n v="116"/>
    <s v="GERLEINCO S.A."/>
    <x v="28"/>
    <x v="2"/>
    <n v="23"/>
    <x v="7"/>
    <x v="1"/>
    <s v="8:00-17:00"/>
    <x v="28"/>
    <n v="784"/>
    <n v="278.94"/>
    <n v="78717"/>
  </r>
  <r>
    <n v="117"/>
    <s v="GERLEINCO S.A."/>
    <x v="26"/>
    <x v="2"/>
    <n v="25"/>
    <x v="7"/>
    <x v="1"/>
    <s v="9:00-17:00"/>
    <x v="26"/>
    <n v="760"/>
    <n v="279.60000000000002"/>
    <n v="73817"/>
  </r>
  <r>
    <n v="118"/>
    <s v="Oceanica"/>
    <x v="44"/>
    <x v="22"/>
    <n v="29"/>
    <x v="7"/>
    <x v="1"/>
    <s v="7:00-18:00"/>
    <x v="41"/>
    <n v="94"/>
    <n v="104.4"/>
    <n v="8035"/>
  </r>
  <r>
    <n v="119"/>
    <s v="Caribbean Shipping Agency"/>
    <x v="16"/>
    <x v="3"/>
    <n v="30"/>
    <x v="7"/>
    <x v="1"/>
    <s v="7:00-15:00"/>
    <x v="16"/>
    <n v="878"/>
    <n v="294"/>
    <n v="92822"/>
  </r>
  <r>
    <n v="120"/>
    <s v="Caribbean Shipping Agency"/>
    <x v="45"/>
    <x v="19"/>
    <n v="3"/>
    <x v="8"/>
    <x v="1"/>
    <s v="8:00-18:00"/>
    <x v="42"/>
    <n v="344"/>
    <n v="198.15"/>
    <n v="32477"/>
  </r>
  <r>
    <n v="121"/>
    <s v="GERLEINCO S.A."/>
    <x v="46"/>
    <x v="2"/>
    <n v="5"/>
    <x v="8"/>
    <x v="1"/>
    <s v="8:00-17:00"/>
    <x v="43"/>
    <n v="1213"/>
    <n v="311.07"/>
    <n v="137276"/>
  </r>
  <r>
    <n v="122"/>
    <s v="GERLEINCO S.A."/>
    <x v="47"/>
    <x v="20"/>
    <n v="17"/>
    <x v="8"/>
    <x v="1"/>
    <s v="7:00-15:00"/>
    <x v="32"/>
    <n v="655"/>
    <n v="250"/>
    <n v="68870"/>
  </r>
  <r>
    <n v="123"/>
    <s v="Caribbean Shipping Agency"/>
    <x v="16"/>
    <x v="3"/>
    <n v="23"/>
    <x v="8"/>
    <x v="1"/>
    <s v="8:00-17:00"/>
    <x v="16"/>
    <n v="878"/>
    <n v="294"/>
    <n v="92822"/>
  </r>
  <r>
    <n v="124"/>
    <s v="GERLEINCO S.A."/>
    <x v="48"/>
    <x v="23"/>
    <n v="14"/>
    <x v="9"/>
    <x v="1"/>
    <s v="7:00-13:00"/>
    <x v="44"/>
    <n v="500"/>
    <n v="240.96"/>
    <n v="50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BB2C9E-874B-4B98-B690-35C726A3F361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14" firstHeaderRow="1" firstDataRow="1" firstDataCol="1"/>
  <pivotFields count="12"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numFmtId="1" showAll="0"/>
    <pivotField numFmtId="1" showAll="0"/>
    <pivotField numFmtId="1" showAll="0"/>
    <pivotField numFmtId="1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Pax" fld="8" baseField="0" baseItem="0" numFmtId="164"/>
  </dataFields>
  <formats count="20">
    <format dxfId="63">
      <pivotArea collapsedLevelsAreSubtotals="1" fieldPosition="0">
        <references count="1">
          <reference field="5" count="0"/>
        </references>
      </pivotArea>
    </format>
    <format dxfId="62">
      <pivotArea outline="0" collapsedLevelsAreSubtotals="1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5" type="button" dataOnly="0" labelOnly="1" outline="0" axis="axisRow" fieldPosition="0"/>
    </format>
    <format dxfId="58">
      <pivotArea dataOnly="0" labelOnly="1" fieldPosition="0">
        <references count="1">
          <reference field="5" count="0"/>
        </references>
      </pivotArea>
    </format>
    <format dxfId="57">
      <pivotArea dataOnly="0" labelOnly="1" grandRow="1" outline="0" fieldPosition="0"/>
    </format>
    <format dxfId="56">
      <pivotArea dataOnly="0" labelOnly="1" outline="0" axis="axisValues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5" type="button" dataOnly="0" labelOnly="1" outline="0" axis="axisRow" fieldPosition="0"/>
    </format>
    <format dxfId="52">
      <pivotArea dataOnly="0" labelOnly="1" fieldPosition="0">
        <references count="1">
          <reference field="5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5" type="button" dataOnly="0" labelOnly="1" outline="0" axis="axisRow" fieldPosition="0"/>
    </format>
    <format dxfId="46">
      <pivotArea dataOnly="0" labelOnly="1" fieldPosition="0">
        <references count="1">
          <reference field="5" count="0"/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5D5480-7066-4DB4-8E18-F0AB4E17E2AC}" name="TablaDiná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21:B24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" showAll="0"/>
    <pivotField dataField="1" numFmtId="1" showAll="0"/>
    <pivotField numFmtId="1" showAll="0"/>
    <pivotField numFmtId="1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a de Crew" fld="9" baseField="0" baseItem="0"/>
  </dataFields>
  <formats count="6"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6" type="button" dataOnly="0" labelOnly="1" outline="0" axis="axisRow" fieldPosition="0"/>
    </format>
    <format dxfId="66">
      <pivotArea dataOnly="0" labelOnly="1" fieldPosition="0">
        <references count="1">
          <reference field="6" count="0"/>
        </references>
      </pivotArea>
    </format>
    <format dxfId="65">
      <pivotArea dataOnly="0" labelOnly="1" grandRow="1" outline="0" fieldPosition="0"/>
    </format>
    <format dxfId="64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20F50-9FCC-4B8F-81F9-E1D2DE22611A}" name="TablaDiná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Línea Crusero">
  <location ref="A30:B41" firstHeaderRow="1" firstDataRow="1" firstDataCol="1"/>
  <pivotFields count="12">
    <pivotField showAll="0"/>
    <pivotField showAll="0"/>
    <pivotField axis="axisRow" showAll="0" measureFilter="1">
      <items count="50">
        <item x="32"/>
        <item x="37"/>
        <item x="46"/>
        <item x="7"/>
        <item x="48"/>
        <item x="27"/>
        <item x="29"/>
        <item x="39"/>
        <item x="1"/>
        <item x="15"/>
        <item x="3"/>
        <item x="21"/>
        <item x="47"/>
        <item x="5"/>
        <item x="4"/>
        <item x="12"/>
        <item x="26"/>
        <item x="44"/>
        <item x="19"/>
        <item x="16"/>
        <item x="22"/>
        <item x="14"/>
        <item x="24"/>
        <item x="10"/>
        <item x="41"/>
        <item x="33"/>
        <item x="35"/>
        <item x="43"/>
        <item x="38"/>
        <item x="20"/>
        <item x="42"/>
        <item x="6"/>
        <item x="36"/>
        <item x="17"/>
        <item x="45"/>
        <item x="31"/>
        <item x="2"/>
        <item x="9"/>
        <item x="18"/>
        <item x="30"/>
        <item x="11"/>
        <item x="23"/>
        <item x="0"/>
        <item x="40"/>
        <item x="8"/>
        <item x="28"/>
        <item x="13"/>
        <item x="34"/>
        <item x="25"/>
        <item t="default"/>
      </items>
    </pivotField>
    <pivotField showAll="0"/>
    <pivotField showAll="0"/>
    <pivotField showAll="0"/>
    <pivotField showAll="0"/>
    <pivotField showAll="0"/>
    <pivotField dataField="1" numFmtId="1" showAll="0"/>
    <pivotField numFmtId="1" showAll="0"/>
    <pivotField numFmtId="1" showAll="0"/>
    <pivotField numFmtId="1" showAll="0"/>
  </pivotFields>
  <rowFields count="1">
    <field x="2"/>
  </rowFields>
  <rowItems count="11">
    <i>
      <x v="3"/>
    </i>
    <i>
      <x v="14"/>
    </i>
    <i>
      <x v="15"/>
    </i>
    <i>
      <x v="21"/>
    </i>
    <i>
      <x v="23"/>
    </i>
    <i>
      <x v="25"/>
    </i>
    <i>
      <x v="29"/>
    </i>
    <i>
      <x v="40"/>
    </i>
    <i>
      <x v="45"/>
    </i>
    <i>
      <x v="48"/>
    </i>
    <i t="grand">
      <x/>
    </i>
  </rowItems>
  <colItems count="1">
    <i/>
  </colItems>
  <dataFields count="1">
    <dataField name="Total Pax" fld="8" baseField="0" baseItem="0" numFmtId="164"/>
  </dataFields>
  <formats count="19">
    <format dxfId="88">
      <pivotArea outline="0" collapsedLevelsAreSubtotals="1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2" type="button" dataOnly="0" labelOnly="1" outline="0" axis="axisRow" fieldPosition="0"/>
    </format>
    <format dxfId="84">
      <pivotArea dataOnly="0" labelOnly="1" fieldPosition="0">
        <references count="1">
          <reference field="2" count="10">
            <x v="3"/>
            <x v="14"/>
            <x v="15"/>
            <x v="21"/>
            <x v="23"/>
            <x v="25"/>
            <x v="29"/>
            <x v="40"/>
            <x v="45"/>
            <x v="48"/>
          </reference>
        </references>
      </pivotArea>
    </format>
    <format dxfId="83">
      <pivotArea dataOnly="0" labelOnly="1" grandRow="1" outline="0" fieldPosition="0"/>
    </format>
    <format dxfId="82">
      <pivotArea dataOnly="0" labelOnly="1" outline="0" axis="axisValues" fieldPosition="0"/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2" type="button" dataOnly="0" labelOnly="1" outline="0" axis="axisRow" fieldPosition="0"/>
    </format>
    <format dxfId="78">
      <pivotArea dataOnly="0" labelOnly="1" fieldPosition="0">
        <references count="1">
          <reference field="2" count="10">
            <x v="3"/>
            <x v="14"/>
            <x v="15"/>
            <x v="21"/>
            <x v="23"/>
            <x v="25"/>
            <x v="29"/>
            <x v="40"/>
            <x v="45"/>
            <x v="48"/>
          </reference>
        </references>
      </pivotArea>
    </format>
    <format dxfId="77">
      <pivotArea dataOnly="0" labelOnly="1" grandRow="1" outline="0" fieldPosition="0"/>
    </format>
    <format dxfId="76">
      <pivotArea dataOnly="0" labelOnly="1" outline="0" axis="axisValues" fieldPosition="0"/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2" type="button" dataOnly="0" labelOnly="1" outline="0" axis="axisRow" fieldPosition="0"/>
    </format>
    <format dxfId="72">
      <pivotArea dataOnly="0" labelOnly="1" fieldPosition="0">
        <references count="1">
          <reference field="2" count="10">
            <x v="3"/>
            <x v="14"/>
            <x v="15"/>
            <x v="21"/>
            <x v="23"/>
            <x v="25"/>
            <x v="29"/>
            <x v="40"/>
            <x v="45"/>
            <x v="48"/>
          </reference>
        </references>
      </pivotArea>
    </format>
    <format dxfId="71">
      <pivotArea dataOnly="0" labelOnly="1" grandRow="1" outline="0" fieldPosition="0"/>
    </format>
    <format dxfId="70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FD21F-9DD4-49B0-87B5-49477C9E9B8C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Cruise Line " colHeaderCaption="No. de Recaladas">
  <location ref="A49:L75" firstHeaderRow="1" firstDataRow="2" firstDataCol="1"/>
  <pivotFields count="12">
    <pivotField showAll="0"/>
    <pivotField showAll="0"/>
    <pivotField showAll="0"/>
    <pivotField axis="axisRow" dataField="1" showAll="0" sortType="ascending">
      <items count="25">
        <item x="6"/>
        <item x="23"/>
        <item x="22"/>
        <item x="17"/>
        <item x="1"/>
        <item x="10"/>
        <item x="20"/>
        <item x="4"/>
        <item x="18"/>
        <item x="11"/>
        <item x="12"/>
        <item x="9"/>
        <item x="15"/>
        <item x="14"/>
        <item x="3"/>
        <item x="8"/>
        <item x="21"/>
        <item x="2"/>
        <item x="13"/>
        <item x="19"/>
        <item x="16"/>
        <item x="5"/>
        <item x="7"/>
        <item x="0"/>
        <item t="default"/>
      </items>
    </pivotField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numFmtId="1" showAll="0"/>
    <pivotField numFmtId="1" showAll="0"/>
    <pivotField numFmtId="1" showAll="0"/>
    <pivotField numFmtId="1"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uenta de Cruise Line" fld="3" subtotal="count" baseField="0" baseItem="0"/>
  </dataFields>
  <formats count="32">
    <format dxfId="120">
      <pivotArea field="5" type="button" dataOnly="0" labelOnly="1" outline="0" axis="axisCol" fieldPosition="0"/>
    </format>
    <format dxfId="119">
      <pivotArea type="topRight" dataOnly="0" labelOnly="1" outline="0" fieldPosition="0"/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type="origin" dataOnly="0" labelOnly="1" outline="0" fieldPosition="0"/>
    </format>
    <format dxfId="115">
      <pivotArea field="5" type="button" dataOnly="0" labelOnly="1" outline="0" axis="axisCol" fieldPosition="0"/>
    </format>
    <format dxfId="114">
      <pivotArea type="topRight" dataOnly="0" labelOnly="1" outline="0" fieldPosition="0"/>
    </format>
    <format dxfId="113">
      <pivotArea field="3" type="button" dataOnly="0" labelOnly="1" outline="0" axis="axisRow" fieldPosition="0"/>
    </format>
    <format dxfId="112">
      <pivotArea dataOnly="0" labelOnly="1" fieldPosition="0">
        <references count="1">
          <reference field="3" count="0"/>
        </references>
      </pivotArea>
    </format>
    <format dxfId="111">
      <pivotArea dataOnly="0" labelOnly="1" grandRow="1" outline="0" fieldPosition="0"/>
    </format>
    <format dxfId="110">
      <pivotArea dataOnly="0" labelOnly="1" fieldPosition="0">
        <references count="1">
          <reference field="5" count="0"/>
        </references>
      </pivotArea>
    </format>
    <format dxfId="109">
      <pivotArea dataOnly="0" labelOnly="1" grandCol="1" outline="0" fieldPosition="0"/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type="origin" dataOnly="0" labelOnly="1" outline="0" fieldPosition="0"/>
    </format>
    <format dxfId="105">
      <pivotArea field="5" type="button" dataOnly="0" labelOnly="1" outline="0" axis="axisCol" fieldPosition="0"/>
    </format>
    <format dxfId="104">
      <pivotArea type="topRight" dataOnly="0" labelOnly="1" outline="0" fieldPosition="0"/>
    </format>
    <format dxfId="103">
      <pivotArea field="3" type="button" dataOnly="0" labelOnly="1" outline="0" axis="axisRow" fieldPosition="0"/>
    </format>
    <format dxfId="102">
      <pivotArea dataOnly="0" labelOnly="1" fieldPosition="0">
        <references count="1">
          <reference field="3" count="0"/>
        </references>
      </pivotArea>
    </format>
    <format dxfId="101">
      <pivotArea dataOnly="0" labelOnly="1" grandRow="1" outline="0" fieldPosition="0"/>
    </format>
    <format dxfId="100">
      <pivotArea dataOnly="0" labelOnly="1" fieldPosition="0">
        <references count="1">
          <reference field="5" count="0"/>
        </references>
      </pivotArea>
    </format>
    <format dxfId="99">
      <pivotArea dataOnly="0" labelOnly="1" grandCol="1" outline="0" fieldPosition="0"/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type="origin" dataOnly="0" labelOnly="1" outline="0" fieldPosition="0"/>
    </format>
    <format dxfId="95">
      <pivotArea field="5" type="button" dataOnly="0" labelOnly="1" outline="0" axis="axisCol" fieldPosition="0"/>
    </format>
    <format dxfId="94">
      <pivotArea type="topRight" dataOnly="0" labelOnly="1" outline="0" fieldPosition="0"/>
    </format>
    <format dxfId="93">
      <pivotArea field="3" type="button" dataOnly="0" labelOnly="1" outline="0" axis="axisRow" fieldPosition="0"/>
    </format>
    <format dxfId="92">
      <pivotArea dataOnly="0" labelOnly="1" fieldPosition="0">
        <references count="1">
          <reference field="3" count="0"/>
        </references>
      </pivotArea>
    </format>
    <format dxfId="91">
      <pivotArea dataOnly="0" labelOnly="1" grandRow="1" outline="0" fieldPosition="0"/>
    </format>
    <format dxfId="90">
      <pivotArea dataOnly="0" labelOnly="1" fieldPosition="0">
        <references count="1">
          <reference field="5" count="0"/>
        </references>
      </pivotArea>
    </format>
    <format dxfId="8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3E28E-B8C5-4D96-9F01-BBE5C6BEB1E6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6:B19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numFmtId="1" showAll="0"/>
    <pivotField numFmtId="1" showAll="0"/>
    <pivotField numFmtId="1" showAll="0"/>
    <pivotField numFmtId="1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a de Pax" fld="8" baseField="0" baseItem="0" numFmtId="164"/>
  </dataFields>
  <formats count="19">
    <format dxfId="139">
      <pivotArea outline="0" collapsedLevelsAreSubtotals="1" fieldPosition="0"/>
    </format>
    <format dxfId="138">
      <pivotArea type="all" dataOnly="0" outline="0" fieldPosition="0"/>
    </format>
    <format dxfId="137">
      <pivotArea outline="0" collapsedLevelsAreSubtotals="1" fieldPosition="0"/>
    </format>
    <format dxfId="136">
      <pivotArea field="6" type="button" dataOnly="0" labelOnly="1" outline="0" axis="axisRow" fieldPosition="0"/>
    </format>
    <format dxfId="135">
      <pivotArea dataOnly="0" labelOnly="1" fieldPosition="0">
        <references count="1">
          <reference field="6" count="0"/>
        </references>
      </pivotArea>
    </format>
    <format dxfId="134">
      <pivotArea dataOnly="0" labelOnly="1" grandRow="1" outline="0" fieldPosition="0"/>
    </format>
    <format dxfId="133">
      <pivotArea dataOnly="0" labelOnly="1" outline="0" axis="axisValues" fieldPosition="0"/>
    </format>
    <format dxfId="132">
      <pivotArea type="all" dataOnly="0" outline="0" fieldPosition="0"/>
    </format>
    <format dxfId="131">
      <pivotArea outline="0" collapsedLevelsAreSubtotals="1" fieldPosition="0"/>
    </format>
    <format dxfId="130">
      <pivotArea field="6" type="button" dataOnly="0" labelOnly="1" outline="0" axis="axisRow" fieldPosition="0"/>
    </format>
    <format dxfId="129">
      <pivotArea dataOnly="0" labelOnly="1" fieldPosition="0">
        <references count="1">
          <reference field="6" count="0"/>
        </references>
      </pivotArea>
    </format>
    <format dxfId="128">
      <pivotArea dataOnly="0" labelOnly="1" grandRow="1" outline="0" fieldPosition="0"/>
    </format>
    <format dxfId="127">
      <pivotArea dataOnly="0" labelOnly="1" outline="0" axis="axisValues" fieldPosition="0"/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field="6" type="button" dataOnly="0" labelOnly="1" outline="0" axis="axisRow" fieldPosition="0"/>
    </format>
    <format dxfId="123">
      <pivotArea dataOnly="0" labelOnly="1" fieldPosition="0">
        <references count="1">
          <reference field="6" count="0"/>
        </references>
      </pivotArea>
    </format>
    <format dxfId="122">
      <pivotArea dataOnly="0" labelOnly="1" grandRow="1" outline="0" fieldPosition="0"/>
    </format>
    <format dxfId="121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B6014B16-37AB-4703-A552-9DE9A67ACB5F}" autoFormatId="16" applyNumberFormats="0" applyBorderFormats="0" applyFontFormats="0" applyPatternFormats="0" applyAlignmentFormats="0" applyWidthHeightFormats="0">
  <queryTableRefresh nextId="13">
    <queryTableFields count="10">
      <queryTableField id="1" name="Column1" tableColumnId="1"/>
      <queryTableField id="12" dataBound="0" tableColumnId="12"/>
      <queryTableField id="2" name="Nave/Cruise Ship" tableColumnId="2"/>
      <queryTableField id="8" dataBound="0" tableColumnId="8"/>
      <queryTableField id="3" name="Fecha/Date" tableColumnId="3"/>
      <queryTableField id="5" name="Agencia/Port Agent" tableColumnId="5"/>
      <queryTableField id="9" dataBound="0" tableColumnId="9"/>
      <queryTableField id="6" name="Pasajeros/Pax" tableColumnId="6"/>
      <queryTableField id="10" dataBound="0" tableColumnId="10"/>
      <queryTableField id="7" name="Eslora/LOA" tableColumnId="7"/>
    </queryTableFields>
    <queryTableDeletedFields count="1">
      <deletedField name="Día/Day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AC9FB6D-9761-4513-B4C7-CD5A6F7FBD1C}" autoFormatId="16" applyNumberFormats="0" applyBorderFormats="0" applyFontFormats="0" applyPatternFormats="0" applyAlignmentFormats="0" applyWidthHeightFormats="0">
  <queryTableRefresh nextId="13">
    <queryTableFields count="10">
      <queryTableField id="1" name="Column1" tableColumnId="1"/>
      <queryTableField id="12" dataBound="0" tableColumnId="12"/>
      <queryTableField id="2" name="Nave/Cruise Ship" tableColumnId="2"/>
      <queryTableField id="8" dataBound="0" tableColumnId="8"/>
      <queryTableField id="3" name="Fecha/Date" tableColumnId="3"/>
      <queryTableField id="5" name="Agencia/Port Agent" tableColumnId="5"/>
      <queryTableField id="9" dataBound="0" tableColumnId="9"/>
      <queryTableField id="6" name="Pasajeros/Pax" tableColumnId="6"/>
      <queryTableField id="10" dataBound="0" tableColumnId="10"/>
      <queryTableField id="7" name="Eslora/LOA" tableColumnId="7"/>
    </queryTableFields>
    <queryTableDeletedFields count="1">
      <deletedField name="Día/Day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8221A6-3B1E-4B57-97A6-D5CDA2C69485}" name="Tabla3" displayName="Tabla3" ref="A1:L126" totalsRowCount="1" headerRowDxfId="43" dataDxfId="42" tableBorderDxfId="41">
  <autoFilter ref="A1:L125" xr:uid="{0C8221A6-3B1E-4B57-97A6-D5CDA2C69485}"/>
  <tableColumns count="12">
    <tableColumn id="1" xr3:uid="{E408DF14-CCB9-4C14-9D90-526267BCECED}" name="No" totalsRowLabel="Total" dataDxfId="40" totalsRowDxfId="39"/>
    <tableColumn id="2" xr3:uid="{E096DF0C-9BCA-4F64-BDCF-712FE2AF2C58}" name="Agencia/Port Agent" dataDxfId="38" totalsRowDxfId="37"/>
    <tableColumn id="3" xr3:uid="{7DBCC5B2-F5EC-4068-B21F-1EACD51C8A55}" name="Línea" dataDxfId="36" totalsRowDxfId="35"/>
    <tableColumn id="4" xr3:uid="{62C4017A-FBA1-46D3-8F01-6DE9A3385447}" name="Cruise Line" dataDxfId="34" totalsRowDxfId="33"/>
    <tableColumn id="15" xr3:uid="{7DCD81E6-4C25-48B3-9F70-B5D8276A35AE}" name="Día" dataDxfId="32" totalsRowDxfId="31"/>
    <tableColumn id="13" xr3:uid="{CE348B77-F224-45BA-88F8-F5F2F8BF406C}" name="Mes" dataDxfId="30" totalsRowDxfId="29"/>
    <tableColumn id="14" xr3:uid="{8D7F30DB-C679-4CF8-8E56-B94BFC170652}" name="Año" dataDxfId="28" totalsRowDxfId="27"/>
    <tableColumn id="7" xr3:uid="{7D440E45-3D17-4A44-BAB5-94D336765429}" name="ETA/ETD" dataDxfId="26" totalsRowDxfId="25"/>
    <tableColumn id="8" xr3:uid="{1EF1C7F4-9A4A-4C5E-B94F-DA72134A208A}" name="Pax" totalsRowFunction="sum" dataDxfId="24" totalsRowDxfId="23"/>
    <tableColumn id="9" xr3:uid="{4218F074-5173-4F77-A373-B44D6E908E84}" name="Crew" totalsRowFunction="sum" dataDxfId="22" totalsRowDxfId="21"/>
    <tableColumn id="10" xr3:uid="{CC44587F-ACA9-4BE3-A34E-72E75BAAE6D9}" name="Eslora (m)" dataDxfId="20" totalsRowDxfId="19" dataCellStyle="Millares"/>
    <tableColumn id="11" xr3:uid="{F37C0E51-6F2E-446D-94B2-6BA0EF607DC8}" name="Load (Ton)" dataDxfId="18" totalsRowDxfId="17" dataCellStyle="Millare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896A33-ED52-40DA-AD8B-909E699E8557}" name="Table001__Page_13" displayName="Table001__Page_13" ref="A1:J373" tableType="queryTable" totalsRowShown="0" headerRowDxfId="16">
  <autoFilter ref="A1:J373" xr:uid="{4F392977-D464-475A-8D55-FA7681A5EDAE}"/>
  <tableColumns count="10">
    <tableColumn id="1" xr3:uid="{6EDBD61E-12F0-41B5-8383-FA5C2D166B35}" uniqueName="1" name="No" queryTableFieldId="1" dataDxfId="15"/>
    <tableColumn id="12" xr3:uid="{C7DE1FE2-36C7-404F-B8EF-BEF771152F01}" uniqueName="12" name="Línea" queryTableFieldId="12"/>
    <tableColumn id="2" xr3:uid="{7329D8F7-B699-44B6-B348-E311B0DF6A29}" uniqueName="2" name="Cruise Line" queryTableFieldId="2" dataDxfId="14"/>
    <tableColumn id="8" xr3:uid="{03388108-E75A-4DF2-BEC9-B0841E8215F8}" uniqueName="8" name="Fecha/hora" queryTableFieldId="8" dataDxfId="13"/>
    <tableColumn id="3" xr3:uid="{97FDB1EE-1262-4E5B-A30B-B296BC00DBBC}" uniqueName="3" name="Fecha/hora2" queryTableFieldId="3" dataDxfId="12"/>
    <tableColumn id="5" xr3:uid="{ADC6C434-9FD5-44D9-AB16-4F3120D10865}" uniqueName="5" name="Agencia/Port Agent" queryTableFieldId="5" dataDxfId="11"/>
    <tableColumn id="9" xr3:uid="{646EE181-44CB-46F1-954F-ACFDC0E28DBA}" uniqueName="9" name="Pasajeros" queryTableFieldId="9" dataDxfId="10"/>
    <tableColumn id="6" xr3:uid="{57E880D8-4EED-4608-96B9-38CB596AC160}" uniqueName="6" name="Pasajeros3" queryTableFieldId="6" dataDxfId="9"/>
    <tableColumn id="10" xr3:uid="{2E7534D1-BC5A-4A28-A909-6D2905300364}" uniqueName="10" name="Eslora/LOA" queryTableFieldId="10"/>
    <tableColumn id="7" xr3:uid="{D71210E7-CF2C-420E-BB6F-9BC622CCAB3B}" uniqueName="7" name="TRB/GRT" queryTableFieldId="7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392977-D464-475A-8D55-FA7681A5EDAE}" name="Table001__Page_1" displayName="Table001__Page_1" ref="A1:J373" tableType="queryTable" totalsRowShown="0" headerRowDxfId="7">
  <autoFilter ref="A1:J373" xr:uid="{4F392977-D464-475A-8D55-FA7681A5EDAE}"/>
  <tableColumns count="10">
    <tableColumn id="1" xr3:uid="{1A56B62D-C56F-4521-86FA-75AC1D1439D9}" uniqueName="1" name="No" queryTableFieldId="1"/>
    <tableColumn id="12" xr3:uid="{4AE2C61F-2C88-42A4-AC40-12811F59EF95}" uniqueName="12" name="Línea" queryTableFieldId="12"/>
    <tableColumn id="2" xr3:uid="{706B079D-BF0A-4696-9023-449BB898F1A9}" uniqueName="2" name="Cruise Line" queryTableFieldId="2" dataDxfId="6"/>
    <tableColumn id="8" xr3:uid="{84C5DF68-9B66-442D-B4AF-078527D771C9}" uniqueName="8" name="Fecha/hora" queryTableFieldId="8" dataDxfId="5"/>
    <tableColumn id="3" xr3:uid="{570660C8-6D6D-40A6-95DB-BEA210CBD035}" uniqueName="3" name="Fecha/hora2" queryTableFieldId="3" dataDxfId="4"/>
    <tableColumn id="5" xr3:uid="{D2B3BFC9-B595-4001-AB19-433DD064430A}" uniqueName="5" name="Agencia/Port Agent" queryTableFieldId="5" dataDxfId="3"/>
    <tableColumn id="9" xr3:uid="{95A9E5FB-1D5B-459C-8D55-50664E160857}" uniqueName="9" name="Pasajeros" queryTableFieldId="9" dataDxfId="2"/>
    <tableColumn id="6" xr3:uid="{ECF60859-DDAC-401D-8B00-F4A0E8FF2064}" uniqueName="6" name="Pasajeros3" queryTableFieldId="6" dataDxfId="1"/>
    <tableColumn id="10" xr3:uid="{8BF4A5FA-7F60-4D41-9570-BF1E714D78C1}" uniqueName="10" name="Eslora/LOA" queryTableFieldId="10"/>
    <tableColumn id="7" xr3:uid="{032A96C9-E724-432F-B3AC-746A301FE009}" uniqueName="7" name="TRB/GRT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uertocartagena.com/sites/default/files/inline/infografia-reactivacion-cruceros-porticolive_compressed_1.pdf" TargetMode="External"/><Relationship Id="rId1" Type="http://schemas.openxmlformats.org/officeDocument/2006/relationships/hyperlink" Target="https://www.puertocartagena.com/sites/default/files/inline/programacion-cruceros-2021-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4A35C-338A-4C20-8778-CF1267026369}">
  <sheetPr>
    <tabColor rgb="FFFF0000"/>
  </sheetPr>
  <dimension ref="A1:V95"/>
  <sheetViews>
    <sheetView showGridLines="0" tabSelected="1" zoomScale="55" zoomScaleNormal="55" workbookViewId="0">
      <selection activeCell="Y56" sqref="Y56"/>
    </sheetView>
  </sheetViews>
  <sheetFormatPr baseColWidth="10" defaultRowHeight="14.25" x14ac:dyDescent="0.25"/>
  <cols>
    <col min="1" max="2" width="18.5703125" style="37" bestFit="1" customWidth="1"/>
    <col min="3" max="3" width="24.28515625" style="37" bestFit="1" customWidth="1"/>
    <col min="4" max="4" width="14.140625" style="37" bestFit="1" customWidth="1"/>
    <col min="5" max="5" width="13.7109375" style="37" bestFit="1" customWidth="1"/>
    <col min="6" max="6" width="8.7109375" style="37" bestFit="1" customWidth="1"/>
    <col min="7" max="7" width="11" style="37" bestFit="1" customWidth="1"/>
    <col min="8" max="8" width="9.28515625" style="37" bestFit="1" customWidth="1"/>
    <col min="9" max="9" width="7.7109375" style="37" bestFit="1" customWidth="1"/>
    <col min="10" max="10" width="8.140625" style="37" bestFit="1" customWidth="1"/>
    <col min="11" max="11" width="8" style="37" bestFit="1" customWidth="1"/>
    <col min="12" max="12" width="17.85546875" style="37" bestFit="1" customWidth="1"/>
    <col min="13" max="15" width="11.42578125" style="37"/>
    <col min="16" max="16" width="28" style="47" bestFit="1" customWidth="1"/>
    <col min="17" max="17" width="10.5703125" style="47" bestFit="1" customWidth="1"/>
    <col min="18" max="18" width="11.28515625" style="47" bestFit="1" customWidth="1"/>
    <col min="19" max="19" width="14.140625" style="47" bestFit="1" customWidth="1"/>
    <col min="20" max="20" width="13.7109375" style="47" bestFit="1" customWidth="1"/>
    <col min="21" max="21" width="8.7109375" style="47" bestFit="1" customWidth="1"/>
    <col min="22" max="22" width="11" style="47" bestFit="1" customWidth="1"/>
    <col min="23" max="23" width="9.28515625" style="37" bestFit="1" customWidth="1"/>
    <col min="24" max="24" width="7.7109375" style="37" bestFit="1" customWidth="1"/>
    <col min="25" max="25" width="8.140625" style="37" bestFit="1" customWidth="1"/>
    <col min="26" max="26" width="8" style="37" bestFit="1" customWidth="1"/>
    <col min="27" max="27" width="17.85546875" style="37" bestFit="1" customWidth="1"/>
    <col min="28" max="28" width="11.85546875" style="37" bestFit="1" customWidth="1"/>
    <col min="29" max="29" width="21" style="37" bestFit="1" customWidth="1"/>
    <col min="30" max="30" width="14.7109375" style="37" bestFit="1" customWidth="1"/>
    <col min="31" max="31" width="15.140625" style="37" bestFit="1" customWidth="1"/>
    <col min="32" max="32" width="24.7109375" style="37" bestFit="1" customWidth="1"/>
    <col min="33" max="33" width="11.140625" style="37" bestFit="1" customWidth="1"/>
    <col min="34" max="34" width="15.28515625" style="37" bestFit="1" customWidth="1"/>
    <col min="35" max="35" width="16.7109375" style="37" bestFit="1" customWidth="1"/>
    <col min="36" max="36" width="9.42578125" style="37" bestFit="1" customWidth="1"/>
    <col min="37" max="37" width="15.85546875" style="37" bestFit="1" customWidth="1"/>
    <col min="38" max="38" width="12.140625" style="37" bestFit="1" customWidth="1"/>
    <col min="39" max="39" width="13.42578125" style="37" bestFit="1" customWidth="1"/>
    <col min="40" max="40" width="16.140625" style="37" bestFit="1" customWidth="1"/>
    <col min="41" max="41" width="12.5703125" style="37" bestFit="1" customWidth="1"/>
    <col min="42" max="16384" width="11.42578125" style="37"/>
  </cols>
  <sheetData>
    <row r="1" spans="1:21" ht="51.75" customHeight="1" x14ac:dyDescent="0.25">
      <c r="B1" s="36"/>
      <c r="C1" s="36"/>
      <c r="D1" s="53" t="s">
        <v>414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52"/>
      <c r="Q1" s="52"/>
      <c r="R1" s="52"/>
      <c r="S1" s="52"/>
      <c r="T1" s="52"/>
      <c r="U1" s="52"/>
    </row>
    <row r="3" spans="1:21" x14ac:dyDescent="0.25">
      <c r="A3" s="38" t="s">
        <v>334</v>
      </c>
      <c r="B3" s="37" t="s">
        <v>397</v>
      </c>
    </row>
    <row r="4" spans="1:21" x14ac:dyDescent="0.25">
      <c r="A4" s="41" t="s">
        <v>385</v>
      </c>
      <c r="B4" s="42">
        <v>312</v>
      </c>
      <c r="C4" s="42"/>
    </row>
    <row r="5" spans="1:21" x14ac:dyDescent="0.25">
      <c r="A5" s="41" t="s">
        <v>386</v>
      </c>
      <c r="B5" s="42">
        <v>6234</v>
      </c>
      <c r="C5" s="42"/>
    </row>
    <row r="6" spans="1:21" x14ac:dyDescent="0.25">
      <c r="A6" s="41" t="s">
        <v>387</v>
      </c>
      <c r="B6" s="42">
        <v>26957</v>
      </c>
      <c r="C6" s="42"/>
    </row>
    <row r="7" spans="1:21" x14ac:dyDescent="0.25">
      <c r="A7" s="41" t="s">
        <v>388</v>
      </c>
      <c r="B7" s="42">
        <v>45532</v>
      </c>
      <c r="C7" s="42"/>
    </row>
    <row r="8" spans="1:21" x14ac:dyDescent="0.25">
      <c r="A8" s="41" t="s">
        <v>389</v>
      </c>
      <c r="B8" s="42">
        <v>74411</v>
      </c>
      <c r="C8" s="42"/>
    </row>
    <row r="9" spans="1:21" x14ac:dyDescent="0.25">
      <c r="A9" s="41" t="s">
        <v>390</v>
      </c>
      <c r="B9" s="42">
        <v>52254</v>
      </c>
      <c r="C9" s="42"/>
    </row>
    <row r="10" spans="1:21" x14ac:dyDescent="0.25">
      <c r="A10" s="41" t="s">
        <v>391</v>
      </c>
      <c r="B10" s="42">
        <v>48417</v>
      </c>
      <c r="C10" s="42"/>
    </row>
    <row r="11" spans="1:21" x14ac:dyDescent="0.25">
      <c r="A11" s="41" t="s">
        <v>392</v>
      </c>
      <c r="B11" s="42">
        <v>38304</v>
      </c>
      <c r="C11" s="42"/>
    </row>
    <row r="12" spans="1:21" x14ac:dyDescent="0.25">
      <c r="A12" s="41" t="s">
        <v>393</v>
      </c>
      <c r="B12" s="42">
        <v>7693</v>
      </c>
      <c r="C12" s="42"/>
    </row>
    <row r="13" spans="1:21" x14ac:dyDescent="0.25">
      <c r="A13" s="41" t="s">
        <v>394</v>
      </c>
      <c r="B13" s="42">
        <v>1110</v>
      </c>
      <c r="C13" s="42"/>
    </row>
    <row r="14" spans="1:21" x14ac:dyDescent="0.25">
      <c r="A14" s="41" t="s">
        <v>335</v>
      </c>
      <c r="B14" s="42">
        <v>301224</v>
      </c>
      <c r="C14" s="42"/>
    </row>
    <row r="16" spans="1:21" x14ac:dyDescent="0.25">
      <c r="A16" s="38" t="s">
        <v>334</v>
      </c>
      <c r="B16" s="37" t="s">
        <v>397</v>
      </c>
    </row>
    <row r="17" spans="1:3" x14ac:dyDescent="0.25">
      <c r="A17" s="41">
        <v>2021</v>
      </c>
      <c r="B17" s="42">
        <v>79035</v>
      </c>
    </row>
    <row r="18" spans="1:3" x14ac:dyDescent="0.25">
      <c r="A18" s="41">
        <v>2022</v>
      </c>
      <c r="B18" s="42">
        <v>222189</v>
      </c>
    </row>
    <row r="19" spans="1:3" x14ac:dyDescent="0.25">
      <c r="A19" s="41" t="s">
        <v>335</v>
      </c>
      <c r="B19" s="42">
        <v>301224</v>
      </c>
      <c r="C19" s="42"/>
    </row>
    <row r="20" spans="1:3" x14ac:dyDescent="0.25">
      <c r="C20" s="42"/>
    </row>
    <row r="21" spans="1:3" x14ac:dyDescent="0.25">
      <c r="A21" s="37" t="s">
        <v>334</v>
      </c>
      <c r="B21" s="37" t="s">
        <v>401</v>
      </c>
      <c r="C21" s="42"/>
    </row>
    <row r="22" spans="1:3" x14ac:dyDescent="0.25">
      <c r="A22" s="41">
        <v>2021</v>
      </c>
      <c r="B22" s="42">
        <v>28580</v>
      </c>
      <c r="C22" s="42"/>
    </row>
    <row r="23" spans="1:3" x14ac:dyDescent="0.25">
      <c r="A23" s="41">
        <v>2022</v>
      </c>
      <c r="B23" s="42">
        <v>80948</v>
      </c>
      <c r="C23" s="42"/>
    </row>
    <row r="24" spans="1:3" x14ac:dyDescent="0.25">
      <c r="A24" s="41" t="s">
        <v>335</v>
      </c>
      <c r="B24" s="42">
        <v>109528</v>
      </c>
      <c r="C24" s="42"/>
    </row>
    <row r="25" spans="1:3" x14ac:dyDescent="0.25">
      <c r="C25" s="42"/>
    </row>
    <row r="26" spans="1:3" x14ac:dyDescent="0.25">
      <c r="A26" s="45" t="s">
        <v>412</v>
      </c>
      <c r="B26" s="45"/>
      <c r="C26" s="42"/>
    </row>
    <row r="27" spans="1:3" x14ac:dyDescent="0.25">
      <c r="A27" s="41" t="s">
        <v>330</v>
      </c>
      <c r="B27" s="42">
        <f>SUBTOTAL(109,Tabla3[Pax])</f>
        <v>301224</v>
      </c>
      <c r="C27" s="42"/>
    </row>
    <row r="28" spans="1:3" x14ac:dyDescent="0.25">
      <c r="A28" s="41" t="s">
        <v>413</v>
      </c>
      <c r="B28" s="42">
        <f>SUBTOTAL(109,Tabla3[Crew])</f>
        <v>109528</v>
      </c>
      <c r="C28" s="42"/>
    </row>
    <row r="30" spans="1:3" x14ac:dyDescent="0.25">
      <c r="A30" s="38" t="s">
        <v>402</v>
      </c>
      <c r="B30" s="37" t="s">
        <v>403</v>
      </c>
      <c r="C30" s="42"/>
    </row>
    <row r="31" spans="1:3" x14ac:dyDescent="0.25">
      <c r="A31" s="41" t="s">
        <v>106</v>
      </c>
      <c r="B31" s="42">
        <v>23094</v>
      </c>
    </row>
    <row r="32" spans="1:3" x14ac:dyDescent="0.25">
      <c r="A32" s="41" t="s">
        <v>80</v>
      </c>
      <c r="B32" s="42">
        <v>42876</v>
      </c>
    </row>
    <row r="33" spans="1:4" x14ac:dyDescent="0.25">
      <c r="A33" s="41" t="s">
        <v>150</v>
      </c>
      <c r="B33" s="42">
        <v>18697</v>
      </c>
    </row>
    <row r="34" spans="1:4" x14ac:dyDescent="0.25">
      <c r="A34" s="41" t="s">
        <v>163</v>
      </c>
      <c r="B34" s="42">
        <v>10596</v>
      </c>
      <c r="C34" s="42"/>
    </row>
    <row r="35" spans="1:4" x14ac:dyDescent="0.25">
      <c r="A35" s="41" t="s">
        <v>134</v>
      </c>
      <c r="B35" s="42">
        <v>30415</v>
      </c>
      <c r="C35" s="42"/>
    </row>
    <row r="36" spans="1:4" x14ac:dyDescent="0.25">
      <c r="A36" s="41" t="s">
        <v>257</v>
      </c>
      <c r="B36" s="42">
        <v>9984</v>
      </c>
      <c r="C36" s="42"/>
    </row>
    <row r="37" spans="1:4" x14ac:dyDescent="0.25">
      <c r="A37" s="41" t="s">
        <v>208</v>
      </c>
      <c r="B37" s="42">
        <v>15650</v>
      </c>
      <c r="C37" s="42"/>
    </row>
    <row r="38" spans="1:4" x14ac:dyDescent="0.25">
      <c r="A38" s="41" t="s">
        <v>142</v>
      </c>
      <c r="B38" s="42">
        <v>20202</v>
      </c>
      <c r="C38" s="42"/>
    </row>
    <row r="39" spans="1:4" x14ac:dyDescent="0.25">
      <c r="A39" s="41" t="s">
        <v>239</v>
      </c>
      <c r="B39" s="42">
        <v>16912</v>
      </c>
      <c r="C39" s="42"/>
    </row>
    <row r="40" spans="1:4" x14ac:dyDescent="0.25">
      <c r="A40" s="41" t="s">
        <v>231</v>
      </c>
      <c r="B40" s="42">
        <v>10052</v>
      </c>
      <c r="C40" s="42"/>
    </row>
    <row r="41" spans="1:4" x14ac:dyDescent="0.25">
      <c r="A41" s="41" t="s">
        <v>335</v>
      </c>
      <c r="B41" s="42">
        <v>198478</v>
      </c>
      <c r="C41" s="42"/>
    </row>
    <row r="42" spans="1:4" x14ac:dyDescent="0.25">
      <c r="C42" s="42"/>
    </row>
    <row r="43" spans="1:4" x14ac:dyDescent="0.25">
      <c r="A43" s="45" t="s">
        <v>0</v>
      </c>
      <c r="B43" s="45" t="s">
        <v>407</v>
      </c>
      <c r="C43" s="45" t="s">
        <v>410</v>
      </c>
      <c r="D43" s="48"/>
    </row>
    <row r="44" spans="1:4" x14ac:dyDescent="0.25">
      <c r="A44" s="41" t="s">
        <v>4</v>
      </c>
      <c r="B44" s="49">
        <v>70.010000000000005</v>
      </c>
      <c r="C44" s="49">
        <f>+B44*B28/1000000</f>
        <v>7.6680552799999999</v>
      </c>
      <c r="D44" s="48"/>
    </row>
    <row r="45" spans="1:4" x14ac:dyDescent="0.25">
      <c r="A45" s="41" t="s">
        <v>3</v>
      </c>
      <c r="B45" s="49">
        <v>122.43</v>
      </c>
      <c r="C45" s="49">
        <f>+B45*B27/1000000</f>
        <v>36.878854320000002</v>
      </c>
      <c r="D45" s="48"/>
    </row>
    <row r="46" spans="1:4" x14ac:dyDescent="0.25">
      <c r="A46" s="50" t="s">
        <v>411</v>
      </c>
      <c r="C46" s="51">
        <f>SUM(C44:C45)</f>
        <v>44.546909599999999</v>
      </c>
      <c r="D46" s="48"/>
    </row>
    <row r="47" spans="1:4" x14ac:dyDescent="0.25">
      <c r="A47" s="41"/>
      <c r="D47" s="48"/>
    </row>
    <row r="49" spans="1:18" x14ac:dyDescent="0.25">
      <c r="A49" s="38" t="s">
        <v>398</v>
      </c>
      <c r="B49" s="39" t="s">
        <v>400</v>
      </c>
      <c r="C49" s="40"/>
      <c r="D49" s="40"/>
      <c r="E49" s="40"/>
      <c r="F49" s="40"/>
      <c r="G49" s="40"/>
      <c r="H49" s="40"/>
      <c r="I49" s="40"/>
      <c r="J49" s="40"/>
      <c r="K49" s="40"/>
    </row>
    <row r="50" spans="1:18" x14ac:dyDescent="0.25">
      <c r="A50" s="38" t="s">
        <v>399</v>
      </c>
      <c r="B50" s="37" t="s">
        <v>385</v>
      </c>
      <c r="C50" s="37" t="s">
        <v>386</v>
      </c>
      <c r="D50" s="37" t="s">
        <v>387</v>
      </c>
      <c r="E50" s="37" t="s">
        <v>388</v>
      </c>
      <c r="F50" s="37" t="s">
        <v>389</v>
      </c>
      <c r="G50" s="37" t="s">
        <v>390</v>
      </c>
      <c r="H50" s="37" t="s">
        <v>391</v>
      </c>
      <c r="I50" s="37" t="s">
        <v>392</v>
      </c>
      <c r="J50" s="37" t="s">
        <v>393</v>
      </c>
      <c r="K50" s="37" t="s">
        <v>394</v>
      </c>
      <c r="L50" s="37" t="s">
        <v>335</v>
      </c>
    </row>
    <row r="51" spans="1:18" x14ac:dyDescent="0.25">
      <c r="A51" s="41" t="s">
        <v>110</v>
      </c>
      <c r="B51" s="43"/>
      <c r="C51" s="43"/>
      <c r="D51" s="43">
        <v>1</v>
      </c>
      <c r="E51" s="43">
        <v>3</v>
      </c>
      <c r="F51" s="43">
        <v>2</v>
      </c>
      <c r="G51" s="43">
        <v>2</v>
      </c>
      <c r="H51" s="43">
        <v>1</v>
      </c>
      <c r="I51" s="43"/>
      <c r="J51" s="43"/>
      <c r="K51" s="43"/>
      <c r="L51" s="43">
        <v>9</v>
      </c>
    </row>
    <row r="52" spans="1:18" x14ac:dyDescent="0.25">
      <c r="A52" s="41" t="s">
        <v>327</v>
      </c>
      <c r="B52" s="43"/>
      <c r="C52" s="43"/>
      <c r="D52" s="43"/>
      <c r="E52" s="43"/>
      <c r="F52" s="43"/>
      <c r="G52" s="43"/>
      <c r="H52" s="43"/>
      <c r="I52" s="43"/>
      <c r="J52" s="43"/>
      <c r="K52" s="43">
        <v>1</v>
      </c>
      <c r="L52" s="43">
        <v>1</v>
      </c>
    </row>
    <row r="53" spans="1:18" x14ac:dyDescent="0.25">
      <c r="A53" s="41" t="s">
        <v>316</v>
      </c>
      <c r="B53" s="43"/>
      <c r="C53" s="43"/>
      <c r="D53" s="43"/>
      <c r="E53" s="43"/>
      <c r="F53" s="43"/>
      <c r="G53" s="43"/>
      <c r="H53" s="43"/>
      <c r="I53" s="43">
        <v>1</v>
      </c>
      <c r="J53" s="43"/>
      <c r="K53" s="43"/>
      <c r="L53" s="43">
        <v>1</v>
      </c>
    </row>
    <row r="54" spans="1:18" x14ac:dyDescent="0.25">
      <c r="A54" s="41" t="s">
        <v>238</v>
      </c>
      <c r="B54" s="43"/>
      <c r="C54" s="43"/>
      <c r="D54" s="43"/>
      <c r="E54" s="43"/>
      <c r="F54" s="43">
        <v>1</v>
      </c>
      <c r="G54" s="43"/>
      <c r="H54" s="43"/>
      <c r="I54" s="43"/>
      <c r="J54" s="43"/>
      <c r="K54" s="43"/>
      <c r="L54" s="43">
        <v>1</v>
      </c>
    </row>
    <row r="55" spans="1:18" x14ac:dyDescent="0.25">
      <c r="A55" s="41" t="s">
        <v>57</v>
      </c>
      <c r="B55" s="43"/>
      <c r="C55" s="43">
        <v>1</v>
      </c>
      <c r="D55" s="43">
        <v>1</v>
      </c>
      <c r="E55" s="43">
        <v>1</v>
      </c>
      <c r="F55" s="43"/>
      <c r="G55" s="43"/>
      <c r="H55" s="43"/>
      <c r="I55" s="43"/>
      <c r="J55" s="43"/>
      <c r="K55" s="43"/>
      <c r="L55" s="43">
        <v>3</v>
      </c>
    </row>
    <row r="56" spans="1:18" x14ac:dyDescent="0.25">
      <c r="A56" s="41" t="s">
        <v>146</v>
      </c>
      <c r="B56" s="43"/>
      <c r="C56" s="43"/>
      <c r="D56" s="43">
        <v>1</v>
      </c>
      <c r="E56" s="43">
        <v>3</v>
      </c>
      <c r="F56" s="43">
        <v>5</v>
      </c>
      <c r="G56" s="43">
        <v>1</v>
      </c>
      <c r="H56" s="43">
        <v>2</v>
      </c>
      <c r="I56" s="43">
        <v>2</v>
      </c>
      <c r="J56" s="43"/>
      <c r="K56" s="43"/>
      <c r="L56" s="43">
        <v>14</v>
      </c>
    </row>
    <row r="57" spans="1:18" x14ac:dyDescent="0.25">
      <c r="A57" s="41" t="s">
        <v>253</v>
      </c>
      <c r="B57" s="43"/>
      <c r="C57" s="43"/>
      <c r="D57" s="43"/>
      <c r="E57" s="43"/>
      <c r="F57" s="43">
        <v>1</v>
      </c>
      <c r="G57" s="43"/>
      <c r="H57" s="43"/>
      <c r="I57" s="43"/>
      <c r="J57" s="43">
        <v>1</v>
      </c>
      <c r="K57" s="43"/>
      <c r="L57" s="43">
        <v>2</v>
      </c>
    </row>
    <row r="58" spans="1:18" x14ac:dyDescent="0.25">
      <c r="A58" s="41" t="s">
        <v>93</v>
      </c>
      <c r="B58" s="43"/>
      <c r="C58" s="43"/>
      <c r="D58" s="43">
        <v>1</v>
      </c>
      <c r="E58" s="43"/>
      <c r="F58" s="43"/>
      <c r="G58" s="43"/>
      <c r="H58" s="43">
        <v>1</v>
      </c>
      <c r="I58" s="43"/>
      <c r="J58" s="43"/>
      <c r="K58" s="43"/>
      <c r="L58" s="43">
        <v>2</v>
      </c>
    </row>
    <row r="59" spans="1:18" x14ac:dyDescent="0.25">
      <c r="A59" s="41" t="s">
        <v>244</v>
      </c>
      <c r="B59" s="43"/>
      <c r="C59" s="43"/>
      <c r="D59" s="43"/>
      <c r="E59" s="43"/>
      <c r="F59" s="43">
        <v>1</v>
      </c>
      <c r="G59" s="43"/>
      <c r="H59" s="43"/>
      <c r="I59" s="43"/>
      <c r="J59" s="43"/>
      <c r="K59" s="43"/>
      <c r="L59" s="43">
        <v>1</v>
      </c>
    </row>
    <row r="60" spans="1:18" x14ac:dyDescent="0.25">
      <c r="A60" s="41" t="s">
        <v>153</v>
      </c>
      <c r="B60" s="43"/>
      <c r="C60" s="43"/>
      <c r="D60" s="43">
        <v>1</v>
      </c>
      <c r="E60" s="43"/>
      <c r="F60" s="43">
        <v>3</v>
      </c>
      <c r="G60" s="43">
        <v>4</v>
      </c>
      <c r="H60" s="43">
        <v>1</v>
      </c>
      <c r="I60" s="43">
        <v>3</v>
      </c>
      <c r="J60" s="43"/>
      <c r="K60" s="43"/>
      <c r="L60" s="43">
        <v>12</v>
      </c>
    </row>
    <row r="61" spans="1:18" x14ac:dyDescent="0.25">
      <c r="A61" s="41" t="s">
        <v>167</v>
      </c>
      <c r="B61" s="43"/>
      <c r="C61" s="43"/>
      <c r="D61" s="43"/>
      <c r="E61" s="43">
        <v>2</v>
      </c>
      <c r="F61" s="43">
        <v>1</v>
      </c>
      <c r="G61" s="43">
        <v>1</v>
      </c>
      <c r="H61" s="43">
        <v>1</v>
      </c>
      <c r="I61" s="43">
        <v>1</v>
      </c>
      <c r="J61" s="43"/>
      <c r="K61" s="43"/>
      <c r="L61" s="43">
        <v>6</v>
      </c>
    </row>
    <row r="62" spans="1:18" x14ac:dyDescent="0.25">
      <c r="A62" s="41" t="s">
        <v>139</v>
      </c>
      <c r="B62" s="43"/>
      <c r="C62" s="43"/>
      <c r="D62" s="43">
        <v>1</v>
      </c>
      <c r="E62" s="43">
        <v>1</v>
      </c>
      <c r="F62" s="43">
        <v>2</v>
      </c>
      <c r="G62" s="43">
        <v>1</v>
      </c>
      <c r="H62" s="43">
        <v>1</v>
      </c>
      <c r="I62" s="43">
        <v>1</v>
      </c>
      <c r="J62" s="43"/>
      <c r="K62" s="43"/>
      <c r="L62" s="43">
        <v>7</v>
      </c>
    </row>
    <row r="63" spans="1:18" x14ac:dyDescent="0.25">
      <c r="A63" s="41" t="s">
        <v>210</v>
      </c>
      <c r="B63" s="43"/>
      <c r="C63" s="43"/>
      <c r="D63" s="43"/>
      <c r="E63" s="43">
        <v>1</v>
      </c>
      <c r="F63" s="43">
        <v>2</v>
      </c>
      <c r="G63" s="43">
        <v>4</v>
      </c>
      <c r="H63" s="43">
        <v>3</v>
      </c>
      <c r="I63" s="43">
        <v>1</v>
      </c>
      <c r="J63" s="43"/>
      <c r="K63" s="43"/>
      <c r="L63" s="43">
        <v>11</v>
      </c>
      <c r="Q63" s="37"/>
      <c r="R63" s="37"/>
    </row>
    <row r="64" spans="1:18" x14ac:dyDescent="0.25">
      <c r="A64" s="41" t="s">
        <v>204</v>
      </c>
      <c r="B64" s="43"/>
      <c r="C64" s="43"/>
      <c r="D64" s="43"/>
      <c r="E64" s="43">
        <v>1</v>
      </c>
      <c r="F64" s="43"/>
      <c r="G64" s="43"/>
      <c r="H64" s="43"/>
      <c r="I64" s="43"/>
      <c r="J64" s="43"/>
      <c r="K64" s="43"/>
      <c r="L64" s="43">
        <v>1</v>
      </c>
      <c r="Q64" s="37"/>
    </row>
    <row r="65" spans="1:17" x14ac:dyDescent="0.25">
      <c r="A65" s="41" t="s">
        <v>85</v>
      </c>
      <c r="B65" s="43"/>
      <c r="C65" s="43"/>
      <c r="D65" s="43">
        <v>2</v>
      </c>
      <c r="E65" s="43">
        <v>4</v>
      </c>
      <c r="F65" s="43">
        <v>5</v>
      </c>
      <c r="G65" s="43">
        <v>1</v>
      </c>
      <c r="H65" s="43">
        <v>5</v>
      </c>
      <c r="I65" s="43">
        <v>1</v>
      </c>
      <c r="J65" s="43">
        <v>1</v>
      </c>
      <c r="K65" s="43"/>
      <c r="L65" s="43">
        <v>19</v>
      </c>
    </row>
    <row r="66" spans="1:17" x14ac:dyDescent="0.25">
      <c r="A66" s="41" t="s">
        <v>130</v>
      </c>
      <c r="B66" s="43"/>
      <c r="C66" s="43"/>
      <c r="D66" s="43">
        <v>1</v>
      </c>
      <c r="E66" s="43">
        <v>1</v>
      </c>
      <c r="F66" s="43">
        <v>3</v>
      </c>
      <c r="G66" s="43"/>
      <c r="H66" s="43"/>
      <c r="I66" s="43"/>
      <c r="J66" s="43"/>
      <c r="K66" s="43"/>
      <c r="L66" s="43">
        <v>5</v>
      </c>
    </row>
    <row r="67" spans="1:17" x14ac:dyDescent="0.25">
      <c r="A67" s="41" t="s">
        <v>300</v>
      </c>
      <c r="B67" s="43"/>
      <c r="C67" s="43"/>
      <c r="D67" s="43"/>
      <c r="E67" s="43"/>
      <c r="F67" s="43"/>
      <c r="G67" s="43"/>
      <c r="H67" s="43"/>
      <c r="I67" s="43">
        <v>1</v>
      </c>
      <c r="J67" s="43"/>
      <c r="K67" s="43"/>
      <c r="L67" s="43">
        <v>1</v>
      </c>
    </row>
    <row r="68" spans="1:17" x14ac:dyDescent="0.25">
      <c r="A68" s="41" t="s">
        <v>67</v>
      </c>
      <c r="B68" s="43"/>
      <c r="C68" s="43">
        <v>1</v>
      </c>
      <c r="D68" s="43"/>
      <c r="E68" s="43"/>
      <c r="F68" s="43">
        <v>4</v>
      </c>
      <c r="G68" s="43">
        <v>3</v>
      </c>
      <c r="H68" s="43">
        <v>1</v>
      </c>
      <c r="I68" s="43">
        <v>5</v>
      </c>
      <c r="J68" s="43">
        <v>1</v>
      </c>
      <c r="K68" s="43"/>
      <c r="L68" s="43">
        <v>15</v>
      </c>
    </row>
    <row r="69" spans="1:17" x14ac:dyDescent="0.25">
      <c r="A69" s="41" t="s">
        <v>189</v>
      </c>
      <c r="B69" s="43"/>
      <c r="C69" s="43"/>
      <c r="D69" s="43"/>
      <c r="E69" s="43">
        <v>1</v>
      </c>
      <c r="F69" s="43"/>
      <c r="G69" s="43"/>
      <c r="H69" s="43"/>
      <c r="I69" s="43"/>
      <c r="J69" s="43"/>
      <c r="K69" s="43"/>
      <c r="L69" s="43">
        <v>1</v>
      </c>
    </row>
    <row r="70" spans="1:17" x14ac:dyDescent="0.25">
      <c r="A70" s="41" t="s">
        <v>249</v>
      </c>
      <c r="B70" s="43"/>
      <c r="C70" s="43"/>
      <c r="D70" s="43"/>
      <c r="E70" s="43"/>
      <c r="F70" s="43">
        <v>1</v>
      </c>
      <c r="G70" s="43"/>
      <c r="H70" s="43"/>
      <c r="I70" s="43"/>
      <c r="J70" s="43">
        <v>1</v>
      </c>
      <c r="K70" s="43"/>
      <c r="L70" s="43">
        <v>2</v>
      </c>
    </row>
    <row r="71" spans="1:17" x14ac:dyDescent="0.25">
      <c r="A71" s="41" t="s">
        <v>226</v>
      </c>
      <c r="B71" s="43"/>
      <c r="C71" s="43"/>
      <c r="D71" s="43"/>
      <c r="E71" s="43"/>
      <c r="F71" s="43">
        <v>1</v>
      </c>
      <c r="G71" s="43"/>
      <c r="H71" s="43"/>
      <c r="I71" s="43"/>
      <c r="J71" s="43"/>
      <c r="K71" s="43"/>
      <c r="L71" s="43">
        <v>1</v>
      </c>
    </row>
    <row r="72" spans="1:17" x14ac:dyDescent="0.25">
      <c r="A72" s="41" t="s">
        <v>102</v>
      </c>
      <c r="B72" s="43"/>
      <c r="C72" s="43"/>
      <c r="D72" s="43">
        <v>2</v>
      </c>
      <c r="E72" s="43"/>
      <c r="F72" s="43"/>
      <c r="G72" s="43"/>
      <c r="H72" s="43"/>
      <c r="I72" s="43"/>
      <c r="J72" s="43"/>
      <c r="K72" s="43"/>
      <c r="L72" s="43">
        <v>2</v>
      </c>
    </row>
    <row r="73" spans="1:17" x14ac:dyDescent="0.25">
      <c r="A73" s="41" t="s">
        <v>120</v>
      </c>
      <c r="B73" s="43"/>
      <c r="C73" s="43"/>
      <c r="D73" s="43">
        <v>1</v>
      </c>
      <c r="E73" s="43"/>
      <c r="F73" s="43"/>
      <c r="G73" s="43">
        <v>1</v>
      </c>
      <c r="H73" s="43">
        <v>1</v>
      </c>
      <c r="I73" s="43"/>
      <c r="J73" s="43"/>
      <c r="K73" s="43"/>
      <c r="L73" s="43">
        <v>3</v>
      </c>
    </row>
    <row r="74" spans="1:17" x14ac:dyDescent="0.25">
      <c r="A74" s="41" t="s">
        <v>47</v>
      </c>
      <c r="B74" s="43">
        <v>1</v>
      </c>
      <c r="C74" s="43"/>
      <c r="D74" s="43"/>
      <c r="E74" s="43">
        <v>1</v>
      </c>
      <c r="F74" s="43"/>
      <c r="G74" s="43">
        <v>2</v>
      </c>
      <c r="H74" s="43"/>
      <c r="I74" s="43"/>
      <c r="J74" s="43"/>
      <c r="K74" s="43"/>
      <c r="L74" s="43">
        <v>4</v>
      </c>
    </row>
    <row r="75" spans="1:17" x14ac:dyDescent="0.25">
      <c r="A75" s="41" t="s">
        <v>335</v>
      </c>
      <c r="B75" s="43">
        <v>1</v>
      </c>
      <c r="C75" s="43">
        <v>2</v>
      </c>
      <c r="D75" s="43">
        <v>12</v>
      </c>
      <c r="E75" s="43">
        <v>19</v>
      </c>
      <c r="F75" s="43">
        <v>32</v>
      </c>
      <c r="G75" s="43">
        <v>20</v>
      </c>
      <c r="H75" s="43">
        <v>17</v>
      </c>
      <c r="I75" s="43">
        <v>16</v>
      </c>
      <c r="J75" s="43">
        <v>4</v>
      </c>
      <c r="K75" s="43">
        <v>1</v>
      </c>
      <c r="L75" s="43">
        <v>124</v>
      </c>
    </row>
    <row r="77" spans="1:17" x14ac:dyDescent="0.25">
      <c r="A77" s="47"/>
      <c r="B77" s="47">
        <v>1</v>
      </c>
      <c r="C77" s="47">
        <v>2</v>
      </c>
      <c r="D77" s="47">
        <v>12</v>
      </c>
      <c r="E77" s="47">
        <v>19</v>
      </c>
      <c r="F77" s="47">
        <v>32</v>
      </c>
      <c r="G77" s="47">
        <v>20</v>
      </c>
      <c r="H77" s="44">
        <v>17</v>
      </c>
      <c r="I77" s="44">
        <v>16</v>
      </c>
      <c r="J77" s="44">
        <v>4</v>
      </c>
      <c r="K77" s="44">
        <v>1</v>
      </c>
      <c r="P77" s="37"/>
      <c r="Q77" s="37"/>
    </row>
    <row r="78" spans="1:17" ht="15" x14ac:dyDescent="0.25">
      <c r="C78"/>
    </row>
    <row r="79" spans="1:17" ht="15" x14ac:dyDescent="0.25">
      <c r="C79"/>
    </row>
    <row r="80" spans="1:17" ht="15" x14ac:dyDescent="0.25">
      <c r="C80"/>
    </row>
    <row r="81" spans="1:3" ht="15" x14ac:dyDescent="0.25">
      <c r="C81"/>
    </row>
    <row r="82" spans="1:3" ht="15" x14ac:dyDescent="0.25">
      <c r="A82"/>
      <c r="B82"/>
      <c r="C82"/>
    </row>
    <row r="83" spans="1:3" ht="15" x14ac:dyDescent="0.25">
      <c r="A83"/>
      <c r="B83"/>
      <c r="C83"/>
    </row>
    <row r="84" spans="1:3" ht="15" x14ac:dyDescent="0.25">
      <c r="A84"/>
      <c r="B84"/>
      <c r="C84"/>
    </row>
    <row r="85" spans="1:3" ht="15" x14ac:dyDescent="0.25">
      <c r="A85"/>
      <c r="B85"/>
      <c r="C85"/>
    </row>
    <row r="86" spans="1:3" ht="15" x14ac:dyDescent="0.25">
      <c r="A86"/>
      <c r="B86"/>
      <c r="C86"/>
    </row>
    <row r="87" spans="1:3" ht="15" x14ac:dyDescent="0.25">
      <c r="A87"/>
      <c r="B87"/>
      <c r="C87"/>
    </row>
    <row r="88" spans="1:3" ht="15" x14ac:dyDescent="0.25">
      <c r="A88"/>
      <c r="B88"/>
      <c r="C88"/>
    </row>
    <row r="89" spans="1:3" ht="15" x14ac:dyDescent="0.25">
      <c r="A89"/>
      <c r="B89"/>
      <c r="C89"/>
    </row>
    <row r="90" spans="1:3" ht="15" x14ac:dyDescent="0.25">
      <c r="A90"/>
      <c r="B90"/>
      <c r="C90"/>
    </row>
    <row r="91" spans="1:3" ht="15" x14ac:dyDescent="0.25">
      <c r="A91"/>
      <c r="B91"/>
      <c r="C91"/>
    </row>
    <row r="92" spans="1:3" ht="15" x14ac:dyDescent="0.25">
      <c r="A92"/>
      <c r="B92"/>
      <c r="C92"/>
    </row>
    <row r="93" spans="1:3" ht="15" x14ac:dyDescent="0.25">
      <c r="A93"/>
      <c r="B93"/>
      <c r="C93"/>
    </row>
    <row r="94" spans="1:3" ht="15" x14ac:dyDescent="0.25">
      <c r="A94"/>
      <c r="B94"/>
      <c r="C94"/>
    </row>
    <row r="95" spans="1:3" ht="15" x14ac:dyDescent="0.25">
      <c r="A95"/>
      <c r="B95"/>
      <c r="C95"/>
    </row>
  </sheetData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0443-D2E4-4BF2-A228-8A902DCF7170}">
  <dimension ref="A1:L126"/>
  <sheetViews>
    <sheetView topLeftCell="A127" workbookViewId="0">
      <selection activeCell="C138" sqref="C138"/>
    </sheetView>
  </sheetViews>
  <sheetFormatPr baseColWidth="10" defaultRowHeight="15" x14ac:dyDescent="0.25"/>
  <cols>
    <col min="1" max="1" width="11.140625" style="21" bestFit="1" customWidth="1"/>
    <col min="2" max="2" width="25.28515625" style="21" bestFit="1" customWidth="1"/>
    <col min="3" max="3" width="31.7109375" style="21" bestFit="1" customWidth="1"/>
    <col min="4" max="4" width="24.7109375" style="21" customWidth="1"/>
    <col min="5" max="5" width="8.28515625" style="21" customWidth="1"/>
    <col min="6" max="6" width="16.28515625" style="21" customWidth="1"/>
    <col min="7" max="7" width="10.140625" style="21" customWidth="1"/>
    <col min="8" max="8" width="12.85546875" style="30" customWidth="1"/>
    <col min="9" max="12" width="12.85546875" style="31" customWidth="1"/>
    <col min="13" max="16384" width="11.42578125" style="21"/>
  </cols>
  <sheetData>
    <row r="1" spans="1:12" x14ac:dyDescent="0.25">
      <c r="A1" s="19" t="s">
        <v>339</v>
      </c>
      <c r="B1" s="20" t="s">
        <v>37</v>
      </c>
      <c r="C1" s="19" t="s">
        <v>336</v>
      </c>
      <c r="D1" s="20" t="s">
        <v>337</v>
      </c>
      <c r="E1" s="20" t="s">
        <v>396</v>
      </c>
      <c r="F1" s="20" t="s">
        <v>7</v>
      </c>
      <c r="G1" s="20" t="s">
        <v>395</v>
      </c>
      <c r="H1" s="28" t="s">
        <v>342</v>
      </c>
      <c r="I1" s="29" t="s">
        <v>330</v>
      </c>
      <c r="J1" s="29" t="s">
        <v>331</v>
      </c>
      <c r="K1" s="29" t="s">
        <v>404</v>
      </c>
      <c r="L1" s="29" t="s">
        <v>405</v>
      </c>
    </row>
    <row r="2" spans="1:12" x14ac:dyDescent="0.25">
      <c r="A2" s="22">
        <v>1</v>
      </c>
      <c r="B2" s="23" t="s">
        <v>44</v>
      </c>
      <c r="C2" s="23" t="s">
        <v>42</v>
      </c>
      <c r="D2" s="23" t="s">
        <v>47</v>
      </c>
      <c r="E2" s="23">
        <v>24</v>
      </c>
      <c r="F2" s="25" t="s">
        <v>385</v>
      </c>
      <c r="G2" s="23">
        <v>2021</v>
      </c>
      <c r="H2" s="24" t="s">
        <v>343</v>
      </c>
      <c r="I2" s="27">
        <v>312</v>
      </c>
      <c r="J2" s="27">
        <v>190</v>
      </c>
      <c r="K2" s="46">
        <v>159</v>
      </c>
      <c r="L2" s="46">
        <v>13000</v>
      </c>
    </row>
    <row r="3" spans="1:12" x14ac:dyDescent="0.25">
      <c r="A3" s="22">
        <v>2</v>
      </c>
      <c r="B3" s="23" t="s">
        <v>54</v>
      </c>
      <c r="C3" s="23" t="s">
        <v>52</v>
      </c>
      <c r="D3" s="23" t="s">
        <v>57</v>
      </c>
      <c r="E3" s="23">
        <v>6</v>
      </c>
      <c r="F3" s="25" t="s">
        <v>386</v>
      </c>
      <c r="G3" s="23">
        <v>2021</v>
      </c>
      <c r="H3" s="24" t="s">
        <v>344</v>
      </c>
      <c r="I3" s="27">
        <v>3734</v>
      </c>
      <c r="J3" s="27">
        <v>1180</v>
      </c>
      <c r="K3" s="46">
        <v>289.64</v>
      </c>
      <c r="L3" s="46">
        <v>110320</v>
      </c>
    </row>
    <row r="4" spans="1:12" x14ac:dyDescent="0.25">
      <c r="A4" s="22">
        <v>3</v>
      </c>
      <c r="B4" s="23" t="s">
        <v>64</v>
      </c>
      <c r="C4" s="23" t="s">
        <v>62</v>
      </c>
      <c r="D4" s="23" t="s">
        <v>67</v>
      </c>
      <c r="E4" s="23">
        <v>11</v>
      </c>
      <c r="F4" s="25" t="s">
        <v>386</v>
      </c>
      <c r="G4" s="23">
        <v>2021</v>
      </c>
      <c r="H4" s="24" t="s">
        <v>345</v>
      </c>
      <c r="I4" s="27">
        <v>2500</v>
      </c>
      <c r="J4" s="27">
        <v>859</v>
      </c>
      <c r="K4" s="46">
        <v>293.39999999999998</v>
      </c>
      <c r="L4" s="46">
        <v>90090</v>
      </c>
    </row>
    <row r="5" spans="1:12" x14ac:dyDescent="0.25">
      <c r="A5" s="22">
        <v>4</v>
      </c>
      <c r="B5" s="23" t="s">
        <v>54</v>
      </c>
      <c r="C5" s="23" t="s">
        <v>72</v>
      </c>
      <c r="D5" s="23" t="s">
        <v>57</v>
      </c>
      <c r="E5" s="23">
        <v>7</v>
      </c>
      <c r="F5" s="25" t="s">
        <v>387</v>
      </c>
      <c r="G5" s="23">
        <v>2021</v>
      </c>
      <c r="H5" s="24" t="s">
        <v>346</v>
      </c>
      <c r="I5" s="27">
        <v>2680</v>
      </c>
      <c r="J5" s="27">
        <v>930</v>
      </c>
      <c r="K5" s="46">
        <v>292.5</v>
      </c>
      <c r="L5" s="46">
        <v>85920</v>
      </c>
    </row>
    <row r="6" spans="1:12" x14ac:dyDescent="0.25">
      <c r="A6" s="22">
        <v>5</v>
      </c>
      <c r="B6" s="23" t="s">
        <v>82</v>
      </c>
      <c r="C6" s="23" t="s">
        <v>80</v>
      </c>
      <c r="D6" s="23" t="s">
        <v>85</v>
      </c>
      <c r="E6" s="23">
        <v>10</v>
      </c>
      <c r="F6" s="25" t="s">
        <v>387</v>
      </c>
      <c r="G6" s="23">
        <v>2021</v>
      </c>
      <c r="H6" s="24" t="s">
        <v>347</v>
      </c>
      <c r="I6" s="27">
        <v>3573</v>
      </c>
      <c r="J6" s="27">
        <v>1190</v>
      </c>
      <c r="K6" s="46">
        <v>289</v>
      </c>
      <c r="L6" s="46">
        <v>113561</v>
      </c>
    </row>
    <row r="7" spans="1:12" x14ac:dyDescent="0.25">
      <c r="A7" s="22">
        <v>6</v>
      </c>
      <c r="B7" s="23" t="s">
        <v>54</v>
      </c>
      <c r="C7" s="23" t="s">
        <v>89</v>
      </c>
      <c r="D7" s="23" t="s">
        <v>93</v>
      </c>
      <c r="E7" s="23">
        <v>14</v>
      </c>
      <c r="F7" s="25" t="s">
        <v>387</v>
      </c>
      <c r="G7" s="23">
        <v>2021</v>
      </c>
      <c r="H7" s="24" t="s">
        <v>348</v>
      </c>
      <c r="I7" s="27">
        <v>2400</v>
      </c>
      <c r="J7" s="27">
        <v>945</v>
      </c>
      <c r="K7" s="46">
        <v>300.10000000000002</v>
      </c>
      <c r="L7" s="46">
        <v>84130</v>
      </c>
    </row>
    <row r="8" spans="1:12" x14ac:dyDescent="0.25">
      <c r="A8" s="22">
        <v>7</v>
      </c>
      <c r="B8" s="23" t="s">
        <v>82</v>
      </c>
      <c r="C8" s="23" t="s">
        <v>98</v>
      </c>
      <c r="D8" s="23" t="s">
        <v>102</v>
      </c>
      <c r="E8" s="23">
        <v>15</v>
      </c>
      <c r="F8" s="25" t="s">
        <v>387</v>
      </c>
      <c r="G8" s="23">
        <v>2021</v>
      </c>
      <c r="H8" s="24" t="s">
        <v>349</v>
      </c>
      <c r="I8" s="27">
        <v>227</v>
      </c>
      <c r="J8" s="27">
        <v>105</v>
      </c>
      <c r="K8" s="46">
        <v>134</v>
      </c>
      <c r="L8" s="46">
        <v>5000</v>
      </c>
    </row>
    <row r="9" spans="1:12" x14ac:dyDescent="0.25">
      <c r="A9" s="22">
        <v>8</v>
      </c>
      <c r="B9" s="23" t="s">
        <v>54</v>
      </c>
      <c r="C9" s="23" t="s">
        <v>106</v>
      </c>
      <c r="D9" s="23" t="s">
        <v>110</v>
      </c>
      <c r="E9" s="23">
        <v>18</v>
      </c>
      <c r="F9" s="25" t="s">
        <v>387</v>
      </c>
      <c r="G9" s="23">
        <v>2021</v>
      </c>
      <c r="H9" s="24" t="s">
        <v>350</v>
      </c>
      <c r="I9" s="27">
        <v>2566</v>
      </c>
      <c r="J9" s="27">
        <v>588</v>
      </c>
      <c r="K9" s="46">
        <v>251.89</v>
      </c>
      <c r="L9" s="46">
        <v>69203</v>
      </c>
    </row>
    <row r="10" spans="1:12" x14ac:dyDescent="0.25">
      <c r="A10" s="22">
        <v>9</v>
      </c>
      <c r="B10" s="23" t="s">
        <v>82</v>
      </c>
      <c r="C10" s="23" t="s">
        <v>80</v>
      </c>
      <c r="D10" s="23" t="s">
        <v>85</v>
      </c>
      <c r="E10" s="23">
        <v>20</v>
      </c>
      <c r="F10" s="25" t="s">
        <v>387</v>
      </c>
      <c r="G10" s="23">
        <v>2021</v>
      </c>
      <c r="H10" s="24" t="s">
        <v>347</v>
      </c>
      <c r="I10" s="27">
        <v>3573</v>
      </c>
      <c r="J10" s="27">
        <v>1190</v>
      </c>
      <c r="K10" s="46">
        <v>289</v>
      </c>
      <c r="L10" s="46">
        <v>113561</v>
      </c>
    </row>
    <row r="11" spans="1:12" x14ac:dyDescent="0.25">
      <c r="A11" s="22">
        <v>10</v>
      </c>
      <c r="B11" s="23" t="s">
        <v>117</v>
      </c>
      <c r="C11" s="23" t="s">
        <v>115</v>
      </c>
      <c r="D11" s="23" t="s">
        <v>120</v>
      </c>
      <c r="E11" s="23">
        <v>22</v>
      </c>
      <c r="F11" s="25" t="s">
        <v>387</v>
      </c>
      <c r="G11" s="23">
        <v>2021</v>
      </c>
      <c r="H11" s="24" t="s">
        <v>351</v>
      </c>
      <c r="I11" s="27">
        <v>1000</v>
      </c>
      <c r="J11" s="27">
        <v>472</v>
      </c>
      <c r="K11" s="46">
        <v>228</v>
      </c>
      <c r="L11" s="46">
        <v>47842</v>
      </c>
    </row>
    <row r="12" spans="1:12" x14ac:dyDescent="0.25">
      <c r="A12" s="22">
        <v>11</v>
      </c>
      <c r="B12" s="23" t="s">
        <v>127</v>
      </c>
      <c r="C12" s="23" t="s">
        <v>125</v>
      </c>
      <c r="D12" s="23" t="s">
        <v>130</v>
      </c>
      <c r="E12" s="23">
        <v>24</v>
      </c>
      <c r="F12" s="25" t="s">
        <v>387</v>
      </c>
      <c r="G12" s="23">
        <v>2021</v>
      </c>
      <c r="H12" s="24" t="s">
        <v>352</v>
      </c>
      <c r="I12" s="27">
        <v>809</v>
      </c>
      <c r="J12" s="27">
        <v>551</v>
      </c>
      <c r="K12" s="46">
        <v>224</v>
      </c>
      <c r="L12" s="46">
        <v>55254</v>
      </c>
    </row>
    <row r="13" spans="1:12" x14ac:dyDescent="0.25">
      <c r="A13" s="22">
        <v>12</v>
      </c>
      <c r="B13" s="23" t="s">
        <v>82</v>
      </c>
      <c r="C13" s="23" t="s">
        <v>98</v>
      </c>
      <c r="D13" s="23" t="s">
        <v>102</v>
      </c>
      <c r="E13" s="23">
        <v>24</v>
      </c>
      <c r="F13" s="25" t="s">
        <v>387</v>
      </c>
      <c r="G13" s="23">
        <v>2021</v>
      </c>
      <c r="H13" s="24" t="s">
        <v>343</v>
      </c>
      <c r="I13" s="27">
        <v>227</v>
      </c>
      <c r="J13" s="27">
        <v>105</v>
      </c>
      <c r="K13" s="46">
        <v>134</v>
      </c>
      <c r="L13" s="46">
        <v>5000</v>
      </c>
    </row>
    <row r="14" spans="1:12" x14ac:dyDescent="0.25">
      <c r="A14" s="22">
        <v>13</v>
      </c>
      <c r="B14" s="23" t="s">
        <v>136</v>
      </c>
      <c r="C14" s="23" t="s">
        <v>134</v>
      </c>
      <c r="D14" s="23" t="s">
        <v>139</v>
      </c>
      <c r="E14" s="23">
        <v>27</v>
      </c>
      <c r="F14" s="25" t="s">
        <v>387</v>
      </c>
      <c r="G14" s="23">
        <v>2021</v>
      </c>
      <c r="H14" s="24" t="s">
        <v>345</v>
      </c>
      <c r="I14" s="27">
        <v>4345</v>
      </c>
      <c r="J14" s="27">
        <v>1388</v>
      </c>
      <c r="K14" s="46">
        <v>334</v>
      </c>
      <c r="L14" s="46">
        <v>139072</v>
      </c>
    </row>
    <row r="15" spans="1:12" x14ac:dyDescent="0.25">
      <c r="A15" s="22">
        <v>14</v>
      </c>
      <c r="B15" s="23" t="s">
        <v>64</v>
      </c>
      <c r="C15" s="23" t="s">
        <v>142</v>
      </c>
      <c r="D15" s="23" t="s">
        <v>146</v>
      </c>
      <c r="E15" s="23">
        <v>30</v>
      </c>
      <c r="F15" s="25" t="s">
        <v>387</v>
      </c>
      <c r="G15" s="23">
        <v>2021</v>
      </c>
      <c r="H15" s="24" t="s">
        <v>353</v>
      </c>
      <c r="I15" s="27">
        <v>2886</v>
      </c>
      <c r="J15" s="27">
        <v>1500</v>
      </c>
      <c r="K15" s="46">
        <v>319.02</v>
      </c>
      <c r="L15" s="46">
        <v>122210</v>
      </c>
    </row>
    <row r="16" spans="1:12" x14ac:dyDescent="0.25">
      <c r="A16" s="22">
        <v>15</v>
      </c>
      <c r="B16" s="23" t="s">
        <v>82</v>
      </c>
      <c r="C16" s="23" t="s">
        <v>150</v>
      </c>
      <c r="D16" s="23" t="s">
        <v>153</v>
      </c>
      <c r="E16" s="23">
        <v>30</v>
      </c>
      <c r="F16" s="25" t="s">
        <v>387</v>
      </c>
      <c r="G16" s="23">
        <v>2021</v>
      </c>
      <c r="H16" s="24" t="s">
        <v>354</v>
      </c>
      <c r="I16" s="27">
        <v>2671</v>
      </c>
      <c r="J16" s="27">
        <v>812</v>
      </c>
      <c r="K16" s="46">
        <v>285.24</v>
      </c>
      <c r="L16" s="46">
        <v>86273</v>
      </c>
    </row>
    <row r="17" spans="1:12" x14ac:dyDescent="0.25">
      <c r="A17" s="22">
        <v>16</v>
      </c>
      <c r="B17" s="23" t="s">
        <v>44</v>
      </c>
      <c r="C17" s="22" t="s">
        <v>157</v>
      </c>
      <c r="D17" s="23" t="s">
        <v>47</v>
      </c>
      <c r="E17" s="23">
        <v>2</v>
      </c>
      <c r="F17" s="25" t="s">
        <v>388</v>
      </c>
      <c r="G17" s="23">
        <v>2021</v>
      </c>
      <c r="H17" s="24" t="s">
        <v>355</v>
      </c>
      <c r="I17" s="27">
        <v>148</v>
      </c>
      <c r="J17" s="27">
        <v>90</v>
      </c>
      <c r="K17" s="46">
        <v>110</v>
      </c>
      <c r="L17" s="46">
        <v>5703</v>
      </c>
    </row>
    <row r="18" spans="1:12" x14ac:dyDescent="0.25">
      <c r="A18" s="22">
        <v>17</v>
      </c>
      <c r="B18" s="23" t="s">
        <v>54</v>
      </c>
      <c r="C18" s="22" t="s">
        <v>106</v>
      </c>
      <c r="D18" s="23" t="s">
        <v>110</v>
      </c>
      <c r="E18" s="23">
        <v>2</v>
      </c>
      <c r="F18" s="25" t="s">
        <v>388</v>
      </c>
      <c r="G18" s="23">
        <v>2021</v>
      </c>
      <c r="H18" s="24" t="s">
        <v>350</v>
      </c>
      <c r="I18" s="27">
        <v>2566</v>
      </c>
      <c r="J18" s="27">
        <v>588</v>
      </c>
      <c r="K18" s="46">
        <v>251.89</v>
      </c>
      <c r="L18" s="46">
        <v>69203</v>
      </c>
    </row>
    <row r="19" spans="1:12" x14ac:dyDescent="0.25">
      <c r="A19" s="22">
        <v>18</v>
      </c>
      <c r="B19" s="23" t="s">
        <v>117</v>
      </c>
      <c r="C19" s="22" t="s">
        <v>163</v>
      </c>
      <c r="D19" s="23" t="s">
        <v>167</v>
      </c>
      <c r="E19" s="23">
        <v>3</v>
      </c>
      <c r="F19" s="25" t="s">
        <v>388</v>
      </c>
      <c r="G19" s="23">
        <v>2021</v>
      </c>
      <c r="H19" s="24" t="s">
        <v>356</v>
      </c>
      <c r="I19" s="27">
        <v>1766</v>
      </c>
      <c r="J19" s="27">
        <v>843</v>
      </c>
      <c r="K19" s="46">
        <v>246.5</v>
      </c>
      <c r="L19" s="46">
        <v>72458</v>
      </c>
    </row>
    <row r="20" spans="1:12" x14ac:dyDescent="0.25">
      <c r="A20" s="22">
        <v>19</v>
      </c>
      <c r="B20" s="23" t="s">
        <v>82</v>
      </c>
      <c r="C20" s="22" t="s">
        <v>80</v>
      </c>
      <c r="D20" s="23" t="s">
        <v>85</v>
      </c>
      <c r="E20" s="23">
        <v>3</v>
      </c>
      <c r="F20" s="25" t="s">
        <v>388</v>
      </c>
      <c r="G20" s="23">
        <v>2021</v>
      </c>
      <c r="H20" s="24" t="s">
        <v>347</v>
      </c>
      <c r="I20" s="27">
        <v>3573</v>
      </c>
      <c r="J20" s="27">
        <v>1190</v>
      </c>
      <c r="K20" s="46">
        <v>289</v>
      </c>
      <c r="L20" s="46">
        <v>113561</v>
      </c>
    </row>
    <row r="21" spans="1:12" x14ac:dyDescent="0.25">
      <c r="A21" s="22">
        <v>20</v>
      </c>
      <c r="B21" s="23" t="s">
        <v>54</v>
      </c>
      <c r="C21" s="22" t="s">
        <v>170</v>
      </c>
      <c r="D21" s="23" t="s">
        <v>57</v>
      </c>
      <c r="E21" s="23">
        <v>6</v>
      </c>
      <c r="F21" s="25" t="s">
        <v>388</v>
      </c>
      <c r="G21" s="23">
        <v>2021</v>
      </c>
      <c r="H21" s="24" t="s">
        <v>357</v>
      </c>
      <c r="I21" s="27">
        <v>3756</v>
      </c>
      <c r="J21" s="27">
        <v>1154</v>
      </c>
      <c r="K21" s="46">
        <v>290.2</v>
      </c>
      <c r="L21" s="46">
        <v>110480</v>
      </c>
    </row>
    <row r="22" spans="1:12" x14ac:dyDescent="0.25">
      <c r="A22" s="22">
        <v>21</v>
      </c>
      <c r="B22" s="23" t="s">
        <v>136</v>
      </c>
      <c r="C22" s="22" t="s">
        <v>134</v>
      </c>
      <c r="D22" s="23" t="s">
        <v>139</v>
      </c>
      <c r="E22" s="23">
        <v>11</v>
      </c>
      <c r="F22" s="25" t="s">
        <v>388</v>
      </c>
      <c r="G22" s="23">
        <v>2021</v>
      </c>
      <c r="H22" s="24" t="s">
        <v>345</v>
      </c>
      <c r="I22" s="27">
        <v>4345</v>
      </c>
      <c r="J22" s="27">
        <v>1388</v>
      </c>
      <c r="K22" s="46">
        <v>334</v>
      </c>
      <c r="L22" s="46">
        <v>139072</v>
      </c>
    </row>
    <row r="23" spans="1:12" x14ac:dyDescent="0.25">
      <c r="A23" s="22">
        <v>22</v>
      </c>
      <c r="B23" s="23" t="s">
        <v>82</v>
      </c>
      <c r="C23" s="22" t="s">
        <v>80</v>
      </c>
      <c r="D23" s="23" t="s">
        <v>85</v>
      </c>
      <c r="E23" s="23">
        <v>13</v>
      </c>
      <c r="F23" s="25" t="s">
        <v>388</v>
      </c>
      <c r="G23" s="23">
        <v>2021</v>
      </c>
      <c r="H23" s="24" t="s">
        <v>347</v>
      </c>
      <c r="I23" s="27">
        <v>3573</v>
      </c>
      <c r="J23" s="27">
        <v>1190</v>
      </c>
      <c r="K23" s="46">
        <v>289</v>
      </c>
      <c r="L23" s="46">
        <v>113561</v>
      </c>
    </row>
    <row r="24" spans="1:12" x14ac:dyDescent="0.25">
      <c r="A24" s="22">
        <v>23</v>
      </c>
      <c r="B24" s="23" t="s">
        <v>82</v>
      </c>
      <c r="C24" s="22" t="s">
        <v>178</v>
      </c>
      <c r="D24" s="23" t="s">
        <v>85</v>
      </c>
      <c r="E24" s="23">
        <v>16</v>
      </c>
      <c r="F24" s="25" t="s">
        <v>388</v>
      </c>
      <c r="G24" s="23">
        <v>2021</v>
      </c>
      <c r="H24" s="24" t="s">
        <v>347</v>
      </c>
      <c r="I24" s="27">
        <v>2368</v>
      </c>
      <c r="J24" s="27">
        <v>878</v>
      </c>
      <c r="K24" s="46">
        <v>294</v>
      </c>
      <c r="L24" s="46">
        <v>92822</v>
      </c>
    </row>
    <row r="25" spans="1:12" x14ac:dyDescent="0.25">
      <c r="A25" s="22">
        <v>24</v>
      </c>
      <c r="B25" s="23" t="s">
        <v>54</v>
      </c>
      <c r="C25" s="22" t="s">
        <v>106</v>
      </c>
      <c r="D25" s="23" t="s">
        <v>110</v>
      </c>
      <c r="E25" s="23">
        <v>16</v>
      </c>
      <c r="F25" s="25" t="s">
        <v>388</v>
      </c>
      <c r="G25" s="23">
        <v>2021</v>
      </c>
      <c r="H25" s="24" t="s">
        <v>350</v>
      </c>
      <c r="I25" s="27">
        <v>2566</v>
      </c>
      <c r="J25" s="27">
        <v>588</v>
      </c>
      <c r="K25" s="46">
        <v>251.89</v>
      </c>
      <c r="L25" s="46">
        <v>69203</v>
      </c>
    </row>
    <row r="26" spans="1:12" x14ac:dyDescent="0.25">
      <c r="A26" s="22">
        <v>25</v>
      </c>
      <c r="B26" s="23" t="s">
        <v>64</v>
      </c>
      <c r="C26" s="22" t="s">
        <v>142</v>
      </c>
      <c r="D26" s="23" t="s">
        <v>146</v>
      </c>
      <c r="E26" s="23">
        <v>17</v>
      </c>
      <c r="F26" s="25" t="s">
        <v>388</v>
      </c>
      <c r="G26" s="23">
        <v>2021</v>
      </c>
      <c r="H26" s="24" t="s">
        <v>358</v>
      </c>
      <c r="I26" s="27">
        <v>2886</v>
      </c>
      <c r="J26" s="27">
        <v>1500</v>
      </c>
      <c r="K26" s="46">
        <v>319.02</v>
      </c>
      <c r="L26" s="46">
        <v>122210</v>
      </c>
    </row>
    <row r="27" spans="1:12" x14ac:dyDescent="0.25">
      <c r="A27" s="22">
        <v>26</v>
      </c>
      <c r="B27" s="23" t="s">
        <v>64</v>
      </c>
      <c r="C27" s="22" t="s">
        <v>185</v>
      </c>
      <c r="D27" s="23" t="s">
        <v>189</v>
      </c>
      <c r="E27" s="23">
        <v>18</v>
      </c>
      <c r="F27" s="25" t="s">
        <v>388</v>
      </c>
      <c r="G27" s="23">
        <v>2021</v>
      </c>
      <c r="H27" s="24" t="s">
        <v>346</v>
      </c>
      <c r="I27" s="27">
        <v>69</v>
      </c>
      <c r="J27" s="27">
        <v>63</v>
      </c>
      <c r="K27" s="46">
        <v>117</v>
      </c>
      <c r="L27" s="46">
        <v>3849</v>
      </c>
    </row>
    <row r="28" spans="1:12" x14ac:dyDescent="0.25">
      <c r="A28" s="22">
        <v>27</v>
      </c>
      <c r="B28" s="23" t="s">
        <v>127</v>
      </c>
      <c r="C28" s="22" t="s">
        <v>192</v>
      </c>
      <c r="D28" s="23" t="s">
        <v>130</v>
      </c>
      <c r="E28" s="23">
        <v>22</v>
      </c>
      <c r="F28" s="25" t="s">
        <v>388</v>
      </c>
      <c r="G28" s="23">
        <v>2021</v>
      </c>
      <c r="H28" s="24" t="s">
        <v>359</v>
      </c>
      <c r="I28" s="27">
        <v>769</v>
      </c>
      <c r="J28" s="27">
        <v>445</v>
      </c>
      <c r="K28" s="46">
        <v>217</v>
      </c>
      <c r="L28" s="46">
        <v>48075</v>
      </c>
    </row>
    <row r="29" spans="1:12" x14ac:dyDescent="0.25">
      <c r="A29" s="22">
        <v>28</v>
      </c>
      <c r="B29" s="23" t="s">
        <v>82</v>
      </c>
      <c r="C29" s="22" t="s">
        <v>80</v>
      </c>
      <c r="D29" s="23" t="s">
        <v>85</v>
      </c>
      <c r="E29" s="23">
        <v>23</v>
      </c>
      <c r="F29" s="25" t="s">
        <v>388</v>
      </c>
      <c r="G29" s="23">
        <v>2021</v>
      </c>
      <c r="H29" s="24" t="s">
        <v>347</v>
      </c>
      <c r="I29" s="27">
        <v>3573</v>
      </c>
      <c r="J29" s="27">
        <v>1190</v>
      </c>
      <c r="K29" s="46">
        <v>289</v>
      </c>
      <c r="L29" s="46">
        <v>113561</v>
      </c>
    </row>
    <row r="30" spans="1:12" x14ac:dyDescent="0.25">
      <c r="A30" s="22">
        <v>29</v>
      </c>
      <c r="B30" s="23" t="s">
        <v>127</v>
      </c>
      <c r="C30" s="22" t="s">
        <v>200</v>
      </c>
      <c r="D30" s="23" t="s">
        <v>204</v>
      </c>
      <c r="E30" s="23">
        <v>25</v>
      </c>
      <c r="F30" s="25" t="s">
        <v>388</v>
      </c>
      <c r="G30" s="23">
        <v>2021</v>
      </c>
      <c r="H30" s="24" t="s">
        <v>360</v>
      </c>
      <c r="I30" s="27">
        <v>777</v>
      </c>
      <c r="J30" s="27">
        <v>375</v>
      </c>
      <c r="K30" s="46">
        <v>180</v>
      </c>
      <c r="L30" s="46">
        <v>30277</v>
      </c>
    </row>
    <row r="31" spans="1:12" x14ac:dyDescent="0.25">
      <c r="A31" s="22">
        <v>30</v>
      </c>
      <c r="B31" s="23" t="s">
        <v>127</v>
      </c>
      <c r="C31" s="22" t="s">
        <v>208</v>
      </c>
      <c r="D31" s="23" t="s">
        <v>210</v>
      </c>
      <c r="E31" s="23">
        <v>26</v>
      </c>
      <c r="F31" s="25" t="s">
        <v>388</v>
      </c>
      <c r="G31" s="23">
        <v>2021</v>
      </c>
      <c r="H31" s="24" t="s">
        <v>361</v>
      </c>
      <c r="I31" s="27">
        <v>3130</v>
      </c>
      <c r="J31" s="27">
        <v>1162</v>
      </c>
      <c r="K31" s="46">
        <v>294.13</v>
      </c>
      <c r="L31" s="46">
        <v>93558</v>
      </c>
    </row>
    <row r="32" spans="1:12" x14ac:dyDescent="0.25">
      <c r="A32" s="22">
        <v>31</v>
      </c>
      <c r="B32" s="23" t="s">
        <v>64</v>
      </c>
      <c r="C32" s="22" t="s">
        <v>213</v>
      </c>
      <c r="D32" s="23" t="s">
        <v>146</v>
      </c>
      <c r="E32" s="23">
        <v>27</v>
      </c>
      <c r="F32" s="25" t="s">
        <v>388</v>
      </c>
      <c r="G32" s="23">
        <v>2021</v>
      </c>
      <c r="H32" s="24" t="s">
        <v>356</v>
      </c>
      <c r="I32" s="27">
        <v>2449</v>
      </c>
      <c r="J32" s="27">
        <v>1000</v>
      </c>
      <c r="K32" s="46">
        <v>294</v>
      </c>
      <c r="L32" s="46">
        <v>90940</v>
      </c>
    </row>
    <row r="33" spans="1:12" x14ac:dyDescent="0.25">
      <c r="A33" s="22">
        <v>32</v>
      </c>
      <c r="B33" s="23" t="s">
        <v>54</v>
      </c>
      <c r="C33" s="22" t="s">
        <v>106</v>
      </c>
      <c r="D33" s="23" t="s">
        <v>110</v>
      </c>
      <c r="E33" s="23">
        <v>30</v>
      </c>
      <c r="F33" s="25" t="s">
        <v>388</v>
      </c>
      <c r="G33" s="23">
        <v>2021</v>
      </c>
      <c r="H33" s="24" t="s">
        <v>350</v>
      </c>
      <c r="I33" s="27">
        <v>2566</v>
      </c>
      <c r="J33" s="27">
        <v>588</v>
      </c>
      <c r="K33" s="46">
        <v>251.89</v>
      </c>
      <c r="L33" s="46">
        <v>69203</v>
      </c>
    </row>
    <row r="34" spans="1:12" x14ac:dyDescent="0.25">
      <c r="A34" s="22">
        <v>33</v>
      </c>
      <c r="B34" s="23" t="s">
        <v>64</v>
      </c>
      <c r="C34" s="22" t="s">
        <v>142</v>
      </c>
      <c r="D34" s="23" t="s">
        <v>146</v>
      </c>
      <c r="E34" s="23">
        <v>31</v>
      </c>
      <c r="F34" s="25" t="s">
        <v>388</v>
      </c>
      <c r="G34" s="23">
        <v>2021</v>
      </c>
      <c r="H34" s="24" t="s">
        <v>362</v>
      </c>
      <c r="I34" s="27">
        <v>2886</v>
      </c>
      <c r="J34" s="27">
        <v>1500</v>
      </c>
      <c r="K34" s="46">
        <v>319.02</v>
      </c>
      <c r="L34" s="46">
        <v>122210</v>
      </c>
    </row>
    <row r="35" spans="1:12" x14ac:dyDescent="0.25">
      <c r="A35" s="22">
        <v>34</v>
      </c>
      <c r="B35" s="23" t="s">
        <v>117</v>
      </c>
      <c r="C35" s="22" t="s">
        <v>163</v>
      </c>
      <c r="D35" s="23" t="s">
        <v>167</v>
      </c>
      <c r="E35" s="23">
        <v>31</v>
      </c>
      <c r="F35" s="25" t="s">
        <v>388</v>
      </c>
      <c r="G35" s="23">
        <v>2021</v>
      </c>
      <c r="H35" s="24" t="s">
        <v>356</v>
      </c>
      <c r="I35" s="27">
        <v>1766</v>
      </c>
      <c r="J35" s="27">
        <v>843</v>
      </c>
      <c r="K35" s="46">
        <v>246.5</v>
      </c>
      <c r="L35" s="46">
        <v>72458</v>
      </c>
    </row>
    <row r="36" spans="1:12" x14ac:dyDescent="0.25">
      <c r="A36" s="22">
        <v>35</v>
      </c>
      <c r="B36" s="23" t="s">
        <v>136</v>
      </c>
      <c r="C36" s="22" t="s">
        <v>134</v>
      </c>
      <c r="D36" s="23" t="s">
        <v>139</v>
      </c>
      <c r="E36" s="23">
        <v>1</v>
      </c>
      <c r="F36" s="25" t="s">
        <v>389</v>
      </c>
      <c r="G36" s="23">
        <v>2022</v>
      </c>
      <c r="H36" s="24" t="s">
        <v>345</v>
      </c>
      <c r="I36" s="27">
        <v>4345</v>
      </c>
      <c r="J36" s="27">
        <v>1388</v>
      </c>
      <c r="K36" s="46">
        <v>334</v>
      </c>
      <c r="L36" s="46">
        <v>139072</v>
      </c>
    </row>
    <row r="37" spans="1:12" x14ac:dyDescent="0.25">
      <c r="A37" s="22">
        <v>36</v>
      </c>
      <c r="B37" s="23" t="s">
        <v>82</v>
      </c>
      <c r="C37" s="22" t="s">
        <v>80</v>
      </c>
      <c r="D37" s="23" t="s">
        <v>85</v>
      </c>
      <c r="E37" s="23">
        <v>2</v>
      </c>
      <c r="F37" s="25" t="s">
        <v>389</v>
      </c>
      <c r="G37" s="23">
        <v>2022</v>
      </c>
      <c r="H37" s="24" t="s">
        <v>347</v>
      </c>
      <c r="I37" s="27">
        <v>3573</v>
      </c>
      <c r="J37" s="27">
        <v>1190</v>
      </c>
      <c r="K37" s="46">
        <v>289</v>
      </c>
      <c r="L37" s="46">
        <v>113561</v>
      </c>
    </row>
    <row r="38" spans="1:12" x14ac:dyDescent="0.25">
      <c r="A38" s="22">
        <v>37</v>
      </c>
      <c r="B38" s="23" t="s">
        <v>64</v>
      </c>
      <c r="C38" s="22" t="s">
        <v>219</v>
      </c>
      <c r="D38" s="23" t="s">
        <v>67</v>
      </c>
      <c r="E38" s="23">
        <v>4</v>
      </c>
      <c r="F38" s="25" t="s">
        <v>389</v>
      </c>
      <c r="G38" s="23">
        <v>2022</v>
      </c>
      <c r="H38" s="24" t="s">
        <v>344</v>
      </c>
      <c r="I38" s="27">
        <v>2501</v>
      </c>
      <c r="J38" s="27">
        <v>859</v>
      </c>
      <c r="K38" s="46">
        <v>293.25</v>
      </c>
      <c r="L38" s="46">
        <v>90090</v>
      </c>
    </row>
    <row r="39" spans="1:12" x14ac:dyDescent="0.25">
      <c r="A39" s="22">
        <v>38</v>
      </c>
      <c r="B39" s="23" t="s">
        <v>127</v>
      </c>
      <c r="C39" s="22" t="s">
        <v>208</v>
      </c>
      <c r="D39" s="23" t="s">
        <v>210</v>
      </c>
      <c r="E39" s="23">
        <v>6</v>
      </c>
      <c r="F39" s="25" t="s">
        <v>389</v>
      </c>
      <c r="G39" s="23">
        <v>2022</v>
      </c>
      <c r="H39" s="24" t="s">
        <v>361</v>
      </c>
      <c r="I39" s="27">
        <v>3130</v>
      </c>
      <c r="J39" s="27">
        <v>1162</v>
      </c>
      <c r="K39" s="46">
        <v>294.13</v>
      </c>
      <c r="L39" s="46">
        <v>93558</v>
      </c>
    </row>
    <row r="40" spans="1:12" x14ac:dyDescent="0.25">
      <c r="A40" s="22">
        <v>39</v>
      </c>
      <c r="B40" s="23" t="s">
        <v>127</v>
      </c>
      <c r="C40" s="22" t="s">
        <v>125</v>
      </c>
      <c r="D40" s="23" t="s">
        <v>130</v>
      </c>
      <c r="E40" s="23">
        <v>7</v>
      </c>
      <c r="F40" s="25" t="s">
        <v>389</v>
      </c>
      <c r="G40" s="23">
        <v>2022</v>
      </c>
      <c r="H40" s="24" t="s">
        <v>360</v>
      </c>
      <c r="I40" s="27">
        <v>809</v>
      </c>
      <c r="J40" s="27">
        <v>551</v>
      </c>
      <c r="K40" s="46">
        <v>224</v>
      </c>
      <c r="L40" s="46">
        <v>55254</v>
      </c>
    </row>
    <row r="41" spans="1:12" x14ac:dyDescent="0.25">
      <c r="A41" s="22">
        <v>40</v>
      </c>
      <c r="B41" s="23" t="s">
        <v>82</v>
      </c>
      <c r="C41" s="22" t="s">
        <v>178</v>
      </c>
      <c r="D41" s="23" t="s">
        <v>85</v>
      </c>
      <c r="E41" s="23">
        <v>8</v>
      </c>
      <c r="F41" s="25" t="s">
        <v>389</v>
      </c>
      <c r="G41" s="23">
        <v>2022</v>
      </c>
      <c r="H41" s="24" t="s">
        <v>347</v>
      </c>
      <c r="I41" s="27">
        <v>2368</v>
      </c>
      <c r="J41" s="27">
        <v>878</v>
      </c>
      <c r="K41" s="46">
        <v>294</v>
      </c>
      <c r="L41" s="46">
        <v>92822</v>
      </c>
    </row>
    <row r="42" spans="1:12" x14ac:dyDescent="0.25">
      <c r="A42" s="22">
        <v>41</v>
      </c>
      <c r="B42" s="23" t="s">
        <v>44</v>
      </c>
      <c r="C42" s="22" t="s">
        <v>224</v>
      </c>
      <c r="D42" s="23" t="s">
        <v>226</v>
      </c>
      <c r="E42" s="23">
        <v>9</v>
      </c>
      <c r="F42" s="25" t="s">
        <v>389</v>
      </c>
      <c r="G42" s="23">
        <v>2022</v>
      </c>
      <c r="H42" s="24" t="s">
        <v>363</v>
      </c>
      <c r="I42" s="27">
        <v>435</v>
      </c>
      <c r="J42" s="27">
        <v>305</v>
      </c>
      <c r="K42" s="46">
        <v>186</v>
      </c>
      <c r="L42" s="46">
        <v>28258</v>
      </c>
    </row>
    <row r="43" spans="1:12" x14ac:dyDescent="0.25">
      <c r="A43" s="22">
        <v>42</v>
      </c>
      <c r="B43" s="23" t="s">
        <v>64</v>
      </c>
      <c r="C43" s="22" t="s">
        <v>227</v>
      </c>
      <c r="D43" s="23" t="s">
        <v>146</v>
      </c>
      <c r="E43" s="23">
        <v>9</v>
      </c>
      <c r="F43" s="25" t="s">
        <v>389</v>
      </c>
      <c r="G43" s="23">
        <v>2022</v>
      </c>
      <c r="H43" s="24" t="s">
        <v>364</v>
      </c>
      <c r="I43" s="27">
        <v>2138</v>
      </c>
      <c r="J43" s="27">
        <v>920</v>
      </c>
      <c r="K43" s="46">
        <v>294</v>
      </c>
      <c r="L43" s="46">
        <v>91011</v>
      </c>
    </row>
    <row r="44" spans="1:12" x14ac:dyDescent="0.25">
      <c r="A44" s="22">
        <v>43</v>
      </c>
      <c r="B44" s="23" t="s">
        <v>82</v>
      </c>
      <c r="C44" s="22" t="s">
        <v>150</v>
      </c>
      <c r="D44" s="23" t="s">
        <v>153</v>
      </c>
      <c r="E44" s="23">
        <v>11</v>
      </c>
      <c r="F44" s="25" t="s">
        <v>389</v>
      </c>
      <c r="G44" s="23">
        <v>2022</v>
      </c>
      <c r="H44" s="24" t="s">
        <v>354</v>
      </c>
      <c r="I44" s="27">
        <v>2671</v>
      </c>
      <c r="J44" s="27">
        <v>812</v>
      </c>
      <c r="K44" s="46">
        <v>285.24</v>
      </c>
      <c r="L44" s="46">
        <v>86273</v>
      </c>
    </row>
    <row r="45" spans="1:12" x14ac:dyDescent="0.25">
      <c r="A45" s="22">
        <v>44</v>
      </c>
      <c r="B45" s="23" t="s">
        <v>82</v>
      </c>
      <c r="C45" s="22" t="s">
        <v>80</v>
      </c>
      <c r="D45" s="23" t="s">
        <v>85</v>
      </c>
      <c r="E45" s="23">
        <v>12</v>
      </c>
      <c r="F45" s="25" t="s">
        <v>389</v>
      </c>
      <c r="G45" s="23">
        <v>2022</v>
      </c>
      <c r="H45" s="24" t="s">
        <v>347</v>
      </c>
      <c r="I45" s="27">
        <v>3573</v>
      </c>
      <c r="J45" s="27">
        <v>1190</v>
      </c>
      <c r="K45" s="46">
        <v>289</v>
      </c>
      <c r="L45" s="46">
        <v>113561</v>
      </c>
    </row>
    <row r="46" spans="1:12" x14ac:dyDescent="0.25">
      <c r="A46" s="22">
        <v>45</v>
      </c>
      <c r="B46" s="23" t="s">
        <v>82</v>
      </c>
      <c r="C46" s="22" t="s">
        <v>231</v>
      </c>
      <c r="D46" s="23" t="s">
        <v>153</v>
      </c>
      <c r="E46" s="23">
        <v>13</v>
      </c>
      <c r="F46" s="25" t="s">
        <v>389</v>
      </c>
      <c r="G46" s="23">
        <v>2022</v>
      </c>
      <c r="H46" s="24" t="s">
        <v>365</v>
      </c>
      <c r="I46" s="27">
        <v>2513</v>
      </c>
      <c r="J46" s="27">
        <v>812</v>
      </c>
      <c r="K46" s="46">
        <v>285.43</v>
      </c>
      <c r="L46" s="46">
        <v>82820</v>
      </c>
    </row>
    <row r="47" spans="1:12" x14ac:dyDescent="0.25">
      <c r="A47" s="22">
        <v>46</v>
      </c>
      <c r="B47" s="23" t="s">
        <v>54</v>
      </c>
      <c r="C47" s="22" t="s">
        <v>106</v>
      </c>
      <c r="D47" s="23" t="s">
        <v>110</v>
      </c>
      <c r="E47" s="23">
        <v>13</v>
      </c>
      <c r="F47" s="25" t="s">
        <v>389</v>
      </c>
      <c r="G47" s="23">
        <v>2022</v>
      </c>
      <c r="H47" s="24" t="s">
        <v>350</v>
      </c>
      <c r="I47" s="27">
        <v>2566</v>
      </c>
      <c r="J47" s="27">
        <v>588</v>
      </c>
      <c r="K47" s="46">
        <v>251.89</v>
      </c>
      <c r="L47" s="46">
        <v>69203</v>
      </c>
    </row>
    <row r="48" spans="1:12" x14ac:dyDescent="0.25">
      <c r="A48" s="22">
        <v>47</v>
      </c>
      <c r="B48" s="23" t="s">
        <v>64</v>
      </c>
      <c r="C48" s="22" t="s">
        <v>234</v>
      </c>
      <c r="D48" s="23" t="s">
        <v>67</v>
      </c>
      <c r="E48" s="23">
        <v>15</v>
      </c>
      <c r="F48" s="25" t="s">
        <v>389</v>
      </c>
      <c r="G48" s="23">
        <v>2022</v>
      </c>
      <c r="H48" s="24" t="s">
        <v>347</v>
      </c>
      <c r="I48" s="27">
        <v>2446</v>
      </c>
      <c r="J48" s="27">
        <v>760</v>
      </c>
      <c r="K48" s="46">
        <v>279.60000000000002</v>
      </c>
      <c r="L48" s="46">
        <v>73817</v>
      </c>
    </row>
    <row r="49" spans="1:12" x14ac:dyDescent="0.25">
      <c r="A49" s="22">
        <v>48</v>
      </c>
      <c r="B49" s="23" t="s">
        <v>64</v>
      </c>
      <c r="C49" s="22" t="s">
        <v>236</v>
      </c>
      <c r="D49" s="23" t="s">
        <v>238</v>
      </c>
      <c r="E49" s="23">
        <v>14</v>
      </c>
      <c r="F49" s="25" t="s">
        <v>389</v>
      </c>
      <c r="G49" s="23">
        <v>2022</v>
      </c>
      <c r="H49" s="24" t="s">
        <v>366</v>
      </c>
      <c r="I49" s="27">
        <v>710</v>
      </c>
      <c r="J49" s="27">
        <v>355</v>
      </c>
      <c r="K49" s="46">
        <v>180.452</v>
      </c>
      <c r="L49" s="46">
        <v>30277</v>
      </c>
    </row>
    <row r="50" spans="1:12" x14ac:dyDescent="0.25">
      <c r="A50" s="22">
        <v>49</v>
      </c>
      <c r="B50" s="23" t="s">
        <v>64</v>
      </c>
      <c r="C50" s="22" t="s">
        <v>239</v>
      </c>
      <c r="D50" s="23" t="s">
        <v>67</v>
      </c>
      <c r="E50" s="23">
        <v>15</v>
      </c>
      <c r="F50" s="25" t="s">
        <v>389</v>
      </c>
      <c r="G50" s="23">
        <v>2022</v>
      </c>
      <c r="H50" s="24" t="s">
        <v>356</v>
      </c>
      <c r="I50" s="27">
        <v>2416</v>
      </c>
      <c r="J50" s="27">
        <v>784</v>
      </c>
      <c r="K50" s="46">
        <v>278.94</v>
      </c>
      <c r="L50" s="46">
        <v>78717</v>
      </c>
    </row>
    <row r="51" spans="1:12" x14ac:dyDescent="0.25">
      <c r="A51" s="22">
        <v>50</v>
      </c>
      <c r="B51" s="23" t="s">
        <v>82</v>
      </c>
      <c r="C51" s="22" t="s">
        <v>231</v>
      </c>
      <c r="D51" s="23" t="s">
        <v>153</v>
      </c>
      <c r="E51" s="23">
        <v>19</v>
      </c>
      <c r="F51" s="25" t="s">
        <v>389</v>
      </c>
      <c r="G51" s="23">
        <v>2022</v>
      </c>
      <c r="H51" s="24" t="s">
        <v>354</v>
      </c>
      <c r="I51" s="27">
        <v>2513</v>
      </c>
      <c r="J51" s="27">
        <v>812</v>
      </c>
      <c r="K51" s="46">
        <v>285.43</v>
      </c>
      <c r="L51" s="46">
        <v>82820</v>
      </c>
    </row>
    <row r="52" spans="1:12" x14ac:dyDescent="0.25">
      <c r="A52" s="22">
        <v>51</v>
      </c>
      <c r="B52" s="23" t="s">
        <v>127</v>
      </c>
      <c r="C52" s="22" t="s">
        <v>208</v>
      </c>
      <c r="D52" s="23" t="s">
        <v>210</v>
      </c>
      <c r="E52" s="23">
        <v>20</v>
      </c>
      <c r="F52" s="25" t="s">
        <v>389</v>
      </c>
      <c r="G52" s="23">
        <v>2022</v>
      </c>
      <c r="H52" s="24" t="s">
        <v>361</v>
      </c>
      <c r="I52" s="27">
        <v>3130</v>
      </c>
      <c r="J52" s="27">
        <v>1162</v>
      </c>
      <c r="K52" s="46">
        <v>294.13</v>
      </c>
      <c r="L52" s="46">
        <v>93558</v>
      </c>
    </row>
    <row r="53" spans="1:12" x14ac:dyDescent="0.25">
      <c r="A53" s="22">
        <v>52</v>
      </c>
      <c r="B53" s="23" t="s">
        <v>64</v>
      </c>
      <c r="C53" s="22" t="s">
        <v>242</v>
      </c>
      <c r="D53" s="23" t="s">
        <v>244</v>
      </c>
      <c r="E53" s="23">
        <v>21</v>
      </c>
      <c r="F53" s="25" t="s">
        <v>389</v>
      </c>
      <c r="G53" s="23">
        <v>2022</v>
      </c>
      <c r="H53" s="24" t="s">
        <v>367</v>
      </c>
      <c r="I53" s="27">
        <v>1360</v>
      </c>
      <c r="J53" s="27">
        <v>662</v>
      </c>
      <c r="K53" s="46">
        <v>237.9</v>
      </c>
      <c r="L53" s="46">
        <v>61849</v>
      </c>
    </row>
    <row r="54" spans="1:12" x14ac:dyDescent="0.25">
      <c r="A54" s="22">
        <v>53</v>
      </c>
      <c r="B54" s="23" t="s">
        <v>82</v>
      </c>
      <c r="C54" s="22" t="s">
        <v>80</v>
      </c>
      <c r="D54" s="23" t="s">
        <v>85</v>
      </c>
      <c r="E54" s="23">
        <v>22</v>
      </c>
      <c r="F54" s="25" t="s">
        <v>389</v>
      </c>
      <c r="G54" s="23">
        <v>2022</v>
      </c>
      <c r="H54" s="24" t="s">
        <v>347</v>
      </c>
      <c r="I54" s="27">
        <v>3573</v>
      </c>
      <c r="J54" s="27">
        <v>1190</v>
      </c>
      <c r="K54" s="46">
        <v>289</v>
      </c>
      <c r="L54" s="46">
        <v>113561</v>
      </c>
    </row>
    <row r="55" spans="1:12" x14ac:dyDescent="0.25">
      <c r="A55" s="22">
        <v>54</v>
      </c>
      <c r="B55" s="23" t="s">
        <v>136</v>
      </c>
      <c r="C55" s="22" t="s">
        <v>134</v>
      </c>
      <c r="D55" s="23" t="s">
        <v>139</v>
      </c>
      <c r="E55" s="23">
        <v>22</v>
      </c>
      <c r="F55" s="25" t="s">
        <v>389</v>
      </c>
      <c r="G55" s="23">
        <v>2022</v>
      </c>
      <c r="H55" s="24" t="s">
        <v>345</v>
      </c>
      <c r="I55" s="27">
        <v>4345</v>
      </c>
      <c r="J55" s="27">
        <v>1388</v>
      </c>
      <c r="K55" s="46">
        <v>334</v>
      </c>
      <c r="L55" s="46">
        <v>139072</v>
      </c>
    </row>
    <row r="56" spans="1:12" x14ac:dyDescent="0.25">
      <c r="A56" s="22">
        <v>55</v>
      </c>
      <c r="B56" s="23" t="s">
        <v>127</v>
      </c>
      <c r="C56" s="22" t="s">
        <v>246</v>
      </c>
      <c r="D56" s="23" t="s">
        <v>130</v>
      </c>
      <c r="E56" s="23">
        <v>25</v>
      </c>
      <c r="F56" s="25" t="s">
        <v>389</v>
      </c>
      <c r="G56" s="23">
        <v>2022</v>
      </c>
      <c r="H56" s="24" t="s">
        <v>368</v>
      </c>
      <c r="I56" s="27">
        <v>500</v>
      </c>
      <c r="J56" s="27">
        <v>340</v>
      </c>
      <c r="K56" s="46">
        <v>172.12</v>
      </c>
      <c r="L56" s="46">
        <v>28803</v>
      </c>
    </row>
    <row r="57" spans="1:12" x14ac:dyDescent="0.25">
      <c r="A57" s="22">
        <v>56</v>
      </c>
      <c r="B57" s="23" t="s">
        <v>82</v>
      </c>
      <c r="C57" s="22" t="s">
        <v>248</v>
      </c>
      <c r="D57" s="23" t="s">
        <v>249</v>
      </c>
      <c r="E57" s="23">
        <v>25</v>
      </c>
      <c r="F57" s="25" t="s">
        <v>389</v>
      </c>
      <c r="G57" s="23">
        <v>2022</v>
      </c>
      <c r="H57" s="24" t="s">
        <v>369</v>
      </c>
      <c r="I57" s="27">
        <v>704</v>
      </c>
      <c r="J57" s="27">
        <v>416</v>
      </c>
      <c r="K57" s="46">
        <v>210</v>
      </c>
      <c r="L57" s="46">
        <v>41965</v>
      </c>
    </row>
    <row r="58" spans="1:12" x14ac:dyDescent="0.25">
      <c r="A58" s="22">
        <v>57</v>
      </c>
      <c r="B58" s="23" t="s">
        <v>64</v>
      </c>
      <c r="C58" s="22" t="s">
        <v>227</v>
      </c>
      <c r="D58" s="23" t="s">
        <v>146</v>
      </c>
      <c r="E58" s="23">
        <v>25</v>
      </c>
      <c r="F58" s="25" t="s">
        <v>389</v>
      </c>
      <c r="G58" s="23">
        <v>2022</v>
      </c>
      <c r="H58" s="24" t="s">
        <v>347</v>
      </c>
      <c r="I58" s="27">
        <v>2138</v>
      </c>
      <c r="J58" s="27">
        <v>920</v>
      </c>
      <c r="K58" s="46">
        <v>294</v>
      </c>
      <c r="L58" s="46">
        <v>91011</v>
      </c>
    </row>
    <row r="59" spans="1:12" x14ac:dyDescent="0.25">
      <c r="A59" s="22">
        <v>58</v>
      </c>
      <c r="B59" s="23" t="s">
        <v>54</v>
      </c>
      <c r="C59" s="22" t="s">
        <v>106</v>
      </c>
      <c r="D59" s="23" t="s">
        <v>110</v>
      </c>
      <c r="E59" s="23">
        <v>27</v>
      </c>
      <c r="F59" s="25" t="s">
        <v>389</v>
      </c>
      <c r="G59" s="23">
        <v>2022</v>
      </c>
      <c r="H59" s="24" t="s">
        <v>350</v>
      </c>
      <c r="I59" s="27">
        <v>2566</v>
      </c>
      <c r="J59" s="27">
        <v>588</v>
      </c>
      <c r="K59" s="46">
        <v>251.89</v>
      </c>
      <c r="L59" s="46">
        <v>69203</v>
      </c>
    </row>
    <row r="60" spans="1:12" x14ac:dyDescent="0.25">
      <c r="A60" s="22">
        <v>59</v>
      </c>
      <c r="B60" s="23" t="s">
        <v>64</v>
      </c>
      <c r="C60" s="22" t="s">
        <v>213</v>
      </c>
      <c r="D60" s="23" t="s">
        <v>146</v>
      </c>
      <c r="E60" s="23">
        <v>28</v>
      </c>
      <c r="F60" s="25" t="s">
        <v>389</v>
      </c>
      <c r="G60" s="23">
        <v>2022</v>
      </c>
      <c r="H60" s="24" t="s">
        <v>364</v>
      </c>
      <c r="I60" s="27">
        <v>2449</v>
      </c>
      <c r="J60" s="27">
        <v>1000</v>
      </c>
      <c r="K60" s="46">
        <v>294</v>
      </c>
      <c r="L60" s="46">
        <v>90940</v>
      </c>
    </row>
    <row r="61" spans="1:12" x14ac:dyDescent="0.25">
      <c r="A61" s="22">
        <v>60</v>
      </c>
      <c r="B61" s="23" t="s">
        <v>64</v>
      </c>
      <c r="C61" s="22" t="s">
        <v>142</v>
      </c>
      <c r="D61" s="23" t="s">
        <v>146</v>
      </c>
      <c r="E61" s="23">
        <v>28</v>
      </c>
      <c r="F61" s="25" t="s">
        <v>389</v>
      </c>
      <c r="G61" s="23">
        <v>2022</v>
      </c>
      <c r="H61" s="24" t="s">
        <v>347</v>
      </c>
      <c r="I61" s="27">
        <v>2886</v>
      </c>
      <c r="J61" s="27">
        <v>1500</v>
      </c>
      <c r="K61" s="46">
        <v>319.02</v>
      </c>
      <c r="L61" s="46">
        <v>122210</v>
      </c>
    </row>
    <row r="62" spans="1:12" x14ac:dyDescent="0.25">
      <c r="A62" s="22">
        <v>61</v>
      </c>
      <c r="B62" s="23" t="s">
        <v>117</v>
      </c>
      <c r="C62" s="22" t="s">
        <v>163</v>
      </c>
      <c r="D62" s="23" t="s">
        <v>167</v>
      </c>
      <c r="E62" s="23">
        <v>28</v>
      </c>
      <c r="F62" s="25" t="s">
        <v>389</v>
      </c>
      <c r="G62" s="23">
        <v>2022</v>
      </c>
      <c r="H62" s="24" t="s">
        <v>356</v>
      </c>
      <c r="I62" s="27">
        <v>1766</v>
      </c>
      <c r="J62" s="27">
        <v>843</v>
      </c>
      <c r="K62" s="46">
        <v>246.5</v>
      </c>
      <c r="L62" s="46">
        <v>72458</v>
      </c>
    </row>
    <row r="63" spans="1:12" x14ac:dyDescent="0.25">
      <c r="A63" s="22">
        <v>62</v>
      </c>
      <c r="B63" s="23" t="s">
        <v>64</v>
      </c>
      <c r="C63" s="22" t="s">
        <v>252</v>
      </c>
      <c r="D63" s="23" t="s">
        <v>253</v>
      </c>
      <c r="E63" s="23">
        <v>28</v>
      </c>
      <c r="F63" s="25" t="s">
        <v>389</v>
      </c>
      <c r="G63" s="23">
        <v>2022</v>
      </c>
      <c r="H63" s="24" t="s">
        <v>370</v>
      </c>
      <c r="I63" s="27">
        <v>1040</v>
      </c>
      <c r="J63" s="27">
        <v>655</v>
      </c>
      <c r="K63" s="46">
        <v>250</v>
      </c>
      <c r="L63" s="46">
        <v>68870</v>
      </c>
    </row>
    <row r="64" spans="1:12" x14ac:dyDescent="0.25">
      <c r="A64" s="22">
        <v>63</v>
      </c>
      <c r="B64" s="23" t="s">
        <v>64</v>
      </c>
      <c r="C64" s="22" t="s">
        <v>239</v>
      </c>
      <c r="D64" s="23" t="s">
        <v>67</v>
      </c>
      <c r="E64" s="23">
        <v>29</v>
      </c>
      <c r="F64" s="25" t="s">
        <v>389</v>
      </c>
      <c r="G64" s="23">
        <v>2022</v>
      </c>
      <c r="H64" s="24" t="s">
        <v>364</v>
      </c>
      <c r="I64" s="27">
        <v>2416</v>
      </c>
      <c r="J64" s="27">
        <v>784</v>
      </c>
      <c r="K64" s="46">
        <v>278.94</v>
      </c>
      <c r="L64" s="46">
        <v>78717</v>
      </c>
    </row>
    <row r="65" spans="1:12" x14ac:dyDescent="0.25">
      <c r="A65" s="22">
        <v>64</v>
      </c>
      <c r="B65" s="23" t="s">
        <v>64</v>
      </c>
      <c r="C65" s="22" t="s">
        <v>213</v>
      </c>
      <c r="D65" s="23" t="s">
        <v>146</v>
      </c>
      <c r="E65" s="23">
        <v>29</v>
      </c>
      <c r="F65" s="25" t="s">
        <v>389</v>
      </c>
      <c r="G65" s="23">
        <v>2022</v>
      </c>
      <c r="H65" s="24" t="s">
        <v>364</v>
      </c>
      <c r="I65" s="27">
        <v>2449</v>
      </c>
      <c r="J65" s="27">
        <v>1000</v>
      </c>
      <c r="K65" s="46">
        <v>294</v>
      </c>
      <c r="L65" s="46">
        <v>90940</v>
      </c>
    </row>
    <row r="66" spans="1:12" x14ac:dyDescent="0.25">
      <c r="A66" s="22">
        <v>65</v>
      </c>
      <c r="B66" s="23" t="s">
        <v>82</v>
      </c>
      <c r="C66" s="22" t="s">
        <v>80</v>
      </c>
      <c r="D66" s="23" t="s">
        <v>85</v>
      </c>
      <c r="E66" s="23">
        <v>31</v>
      </c>
      <c r="F66" s="25" t="s">
        <v>389</v>
      </c>
      <c r="G66" s="23">
        <v>2022</v>
      </c>
      <c r="H66" s="24" t="s">
        <v>347</v>
      </c>
      <c r="I66" s="27">
        <v>3573</v>
      </c>
      <c r="J66" s="27">
        <v>1190</v>
      </c>
      <c r="K66" s="46">
        <v>289</v>
      </c>
      <c r="L66" s="46">
        <v>113561</v>
      </c>
    </row>
    <row r="67" spans="1:12" x14ac:dyDescent="0.25">
      <c r="A67" s="22">
        <v>66</v>
      </c>
      <c r="B67" s="23" t="s">
        <v>127</v>
      </c>
      <c r="C67" s="22" t="s">
        <v>125</v>
      </c>
      <c r="D67" s="23" t="s">
        <v>130</v>
      </c>
      <c r="E67" s="23">
        <v>31</v>
      </c>
      <c r="F67" s="25" t="s">
        <v>389</v>
      </c>
      <c r="G67" s="23">
        <v>2022</v>
      </c>
      <c r="H67" s="24" t="s">
        <v>371</v>
      </c>
      <c r="I67" s="27">
        <v>809</v>
      </c>
      <c r="J67" s="27">
        <v>551</v>
      </c>
      <c r="K67" s="46">
        <v>224</v>
      </c>
      <c r="L67" s="46">
        <v>55254</v>
      </c>
    </row>
    <row r="68" spans="1:12" x14ac:dyDescent="0.25">
      <c r="A68" s="22">
        <v>67</v>
      </c>
      <c r="B68" s="23" t="s">
        <v>127</v>
      </c>
      <c r="C68" s="22" t="s">
        <v>257</v>
      </c>
      <c r="D68" s="23" t="s">
        <v>210</v>
      </c>
      <c r="E68" s="23">
        <v>1</v>
      </c>
      <c r="F68" s="25" t="s">
        <v>390</v>
      </c>
      <c r="G68" s="23">
        <v>2022</v>
      </c>
      <c r="H68" s="24" t="s">
        <v>372</v>
      </c>
      <c r="I68" s="27">
        <v>4992</v>
      </c>
      <c r="J68" s="27">
        <v>1706</v>
      </c>
      <c r="K68" s="46">
        <v>333.32</v>
      </c>
      <c r="L68" s="46">
        <v>168028</v>
      </c>
    </row>
    <row r="69" spans="1:12" x14ac:dyDescent="0.25">
      <c r="A69" s="22">
        <v>68</v>
      </c>
      <c r="B69" s="23" t="s">
        <v>82</v>
      </c>
      <c r="C69" s="22" t="s">
        <v>150</v>
      </c>
      <c r="D69" s="23" t="s">
        <v>153</v>
      </c>
      <c r="E69" s="23">
        <v>1</v>
      </c>
      <c r="F69" s="25" t="s">
        <v>390</v>
      </c>
      <c r="G69" s="23">
        <v>2022</v>
      </c>
      <c r="H69" s="24" t="s">
        <v>354</v>
      </c>
      <c r="I69" s="27">
        <v>2671</v>
      </c>
      <c r="J69" s="27">
        <v>812</v>
      </c>
      <c r="K69" s="46">
        <v>285.24</v>
      </c>
      <c r="L69" s="46">
        <v>86273</v>
      </c>
    </row>
    <row r="70" spans="1:12" x14ac:dyDescent="0.25">
      <c r="A70" s="22">
        <v>69</v>
      </c>
      <c r="B70" s="23" t="s">
        <v>127</v>
      </c>
      <c r="C70" s="22" t="s">
        <v>208</v>
      </c>
      <c r="D70" s="23" t="s">
        <v>210</v>
      </c>
      <c r="E70" s="23">
        <v>3</v>
      </c>
      <c r="F70" s="25" t="s">
        <v>390</v>
      </c>
      <c r="G70" s="23">
        <v>2022</v>
      </c>
      <c r="H70" s="24" t="s">
        <v>373</v>
      </c>
      <c r="I70" s="27">
        <v>3130</v>
      </c>
      <c r="J70" s="27">
        <v>1162</v>
      </c>
      <c r="K70" s="46">
        <v>294.13</v>
      </c>
      <c r="L70" s="46">
        <v>93558</v>
      </c>
    </row>
    <row r="71" spans="1:12" x14ac:dyDescent="0.25">
      <c r="A71" s="22">
        <v>70</v>
      </c>
      <c r="B71" s="23" t="s">
        <v>44</v>
      </c>
      <c r="C71" s="22" t="s">
        <v>157</v>
      </c>
      <c r="D71" s="23" t="s">
        <v>47</v>
      </c>
      <c r="E71" s="23">
        <v>7</v>
      </c>
      <c r="F71" s="25" t="s">
        <v>390</v>
      </c>
      <c r="G71" s="23">
        <v>2022</v>
      </c>
      <c r="H71" s="24" t="s">
        <v>355</v>
      </c>
      <c r="I71" s="27">
        <v>148</v>
      </c>
      <c r="J71" s="27">
        <v>90</v>
      </c>
      <c r="K71" s="46">
        <v>110</v>
      </c>
      <c r="L71" s="46">
        <v>5703</v>
      </c>
    </row>
    <row r="72" spans="1:12" x14ac:dyDescent="0.25">
      <c r="A72" s="22">
        <v>71</v>
      </c>
      <c r="B72" s="23" t="s">
        <v>127</v>
      </c>
      <c r="C72" s="22" t="s">
        <v>257</v>
      </c>
      <c r="D72" s="23" t="s">
        <v>210</v>
      </c>
      <c r="E72" s="23">
        <v>8</v>
      </c>
      <c r="F72" s="25" t="s">
        <v>390</v>
      </c>
      <c r="G72" s="23">
        <v>2022</v>
      </c>
      <c r="H72" s="24" t="s">
        <v>374</v>
      </c>
      <c r="I72" s="27">
        <v>4992</v>
      </c>
      <c r="J72" s="27">
        <v>1706</v>
      </c>
      <c r="K72" s="46">
        <v>333.32</v>
      </c>
      <c r="L72" s="46">
        <v>168028</v>
      </c>
    </row>
    <row r="73" spans="1:12" x14ac:dyDescent="0.25">
      <c r="A73" s="22">
        <v>72</v>
      </c>
      <c r="B73" s="23" t="s">
        <v>44</v>
      </c>
      <c r="C73" s="22" t="s">
        <v>264</v>
      </c>
      <c r="D73" s="23" t="s">
        <v>47</v>
      </c>
      <c r="E73" s="23">
        <v>9</v>
      </c>
      <c r="F73" s="25" t="s">
        <v>390</v>
      </c>
      <c r="G73" s="23">
        <v>2022</v>
      </c>
      <c r="H73" s="24" t="s">
        <v>375</v>
      </c>
      <c r="I73" s="27">
        <v>312</v>
      </c>
      <c r="J73" s="27">
        <v>163</v>
      </c>
      <c r="K73" s="46">
        <v>187</v>
      </c>
      <c r="L73" s="46">
        <v>14745</v>
      </c>
    </row>
    <row r="74" spans="1:12" x14ac:dyDescent="0.25">
      <c r="A74" s="22">
        <v>73</v>
      </c>
      <c r="B74" s="23" t="s">
        <v>82</v>
      </c>
      <c r="C74" s="22" t="s">
        <v>231</v>
      </c>
      <c r="D74" s="23" t="s">
        <v>153</v>
      </c>
      <c r="E74" s="23">
        <v>10</v>
      </c>
      <c r="F74" s="25" t="s">
        <v>390</v>
      </c>
      <c r="G74" s="23">
        <v>2022</v>
      </c>
      <c r="H74" s="24" t="s">
        <v>365</v>
      </c>
      <c r="I74" s="27">
        <v>2513</v>
      </c>
      <c r="J74" s="27">
        <v>812</v>
      </c>
      <c r="K74" s="46">
        <v>285.43</v>
      </c>
      <c r="L74" s="46">
        <v>82820</v>
      </c>
    </row>
    <row r="75" spans="1:12" x14ac:dyDescent="0.25">
      <c r="A75" s="22">
        <v>74</v>
      </c>
      <c r="B75" s="23" t="s">
        <v>54</v>
      </c>
      <c r="C75" s="22" t="s">
        <v>106</v>
      </c>
      <c r="D75" s="23" t="s">
        <v>110</v>
      </c>
      <c r="E75" s="23">
        <v>10</v>
      </c>
      <c r="F75" s="25" t="s">
        <v>390</v>
      </c>
      <c r="G75" s="23">
        <v>2022</v>
      </c>
      <c r="H75" s="24" t="s">
        <v>350</v>
      </c>
      <c r="I75" s="27">
        <v>2566</v>
      </c>
      <c r="J75" s="27">
        <v>588</v>
      </c>
      <c r="K75" s="46">
        <v>251.89</v>
      </c>
      <c r="L75" s="46">
        <v>69203</v>
      </c>
    </row>
    <row r="76" spans="1:12" x14ac:dyDescent="0.25">
      <c r="A76" s="22">
        <v>75</v>
      </c>
      <c r="B76" s="23" t="s">
        <v>127</v>
      </c>
      <c r="C76" s="22" t="s">
        <v>268</v>
      </c>
      <c r="D76" s="23" t="s">
        <v>210</v>
      </c>
      <c r="E76" s="23">
        <v>16</v>
      </c>
      <c r="F76" s="25" t="s">
        <v>390</v>
      </c>
      <c r="G76" s="23">
        <v>2022</v>
      </c>
      <c r="H76" s="24" t="s">
        <v>376</v>
      </c>
      <c r="I76" s="27">
        <v>2332</v>
      </c>
      <c r="J76" s="27">
        <v>1073</v>
      </c>
      <c r="K76" s="46">
        <v>294.13</v>
      </c>
      <c r="L76" s="46">
        <v>92250</v>
      </c>
    </row>
    <row r="77" spans="1:12" x14ac:dyDescent="0.25">
      <c r="A77" s="22">
        <v>76</v>
      </c>
      <c r="B77" s="23" t="s">
        <v>82</v>
      </c>
      <c r="C77" s="22" t="s">
        <v>231</v>
      </c>
      <c r="D77" s="23" t="s">
        <v>153</v>
      </c>
      <c r="E77" s="23">
        <v>16</v>
      </c>
      <c r="F77" s="25" t="s">
        <v>390</v>
      </c>
      <c r="G77" s="23">
        <v>2022</v>
      </c>
      <c r="H77" s="24" t="s">
        <v>354</v>
      </c>
      <c r="I77" s="27">
        <v>2513</v>
      </c>
      <c r="J77" s="27">
        <v>812</v>
      </c>
      <c r="K77" s="46">
        <v>285.43</v>
      </c>
      <c r="L77" s="46">
        <v>82820</v>
      </c>
    </row>
    <row r="78" spans="1:12" x14ac:dyDescent="0.25">
      <c r="A78" s="22">
        <v>77</v>
      </c>
      <c r="B78" s="23" t="s">
        <v>117</v>
      </c>
      <c r="C78" s="22" t="s">
        <v>115</v>
      </c>
      <c r="D78" s="23" t="s">
        <v>120</v>
      </c>
      <c r="E78" s="23">
        <v>18</v>
      </c>
      <c r="F78" s="25" t="s">
        <v>390</v>
      </c>
      <c r="G78" s="23">
        <v>2022</v>
      </c>
      <c r="H78" s="24" t="s">
        <v>351</v>
      </c>
      <c r="I78" s="27">
        <v>1000</v>
      </c>
      <c r="J78" s="27">
        <v>472</v>
      </c>
      <c r="K78" s="46">
        <v>228</v>
      </c>
      <c r="L78" s="46">
        <v>47842</v>
      </c>
    </row>
    <row r="79" spans="1:12" x14ac:dyDescent="0.25">
      <c r="A79" s="22">
        <v>78</v>
      </c>
      <c r="B79" s="23" t="s">
        <v>64</v>
      </c>
      <c r="C79" s="22" t="s">
        <v>239</v>
      </c>
      <c r="D79" s="23" t="s">
        <v>67</v>
      </c>
      <c r="E79" s="23">
        <v>19</v>
      </c>
      <c r="F79" s="25" t="s">
        <v>390</v>
      </c>
      <c r="G79" s="23">
        <v>2022</v>
      </c>
      <c r="H79" s="24" t="s">
        <v>364</v>
      </c>
      <c r="I79" s="27">
        <v>2416</v>
      </c>
      <c r="J79" s="27">
        <v>784</v>
      </c>
      <c r="K79" s="46">
        <v>278.94</v>
      </c>
      <c r="L79" s="46">
        <v>78717</v>
      </c>
    </row>
    <row r="80" spans="1:12" x14ac:dyDescent="0.25">
      <c r="A80" s="22">
        <v>79</v>
      </c>
      <c r="B80" s="23" t="s">
        <v>136</v>
      </c>
      <c r="C80" s="22" t="s">
        <v>134</v>
      </c>
      <c r="D80" s="23" t="s">
        <v>139</v>
      </c>
      <c r="E80" s="23">
        <v>19</v>
      </c>
      <c r="F80" s="25" t="s">
        <v>390</v>
      </c>
      <c r="G80" s="23">
        <v>2022</v>
      </c>
      <c r="H80" s="24" t="s">
        <v>345</v>
      </c>
      <c r="I80" s="27">
        <v>4345</v>
      </c>
      <c r="J80" s="27">
        <v>1388</v>
      </c>
      <c r="K80" s="46">
        <v>334</v>
      </c>
      <c r="L80" s="46">
        <v>139072</v>
      </c>
    </row>
    <row r="81" spans="1:12" x14ac:dyDescent="0.25">
      <c r="A81" s="22">
        <v>80</v>
      </c>
      <c r="B81" s="23" t="s">
        <v>64</v>
      </c>
      <c r="C81" s="22" t="s">
        <v>142</v>
      </c>
      <c r="D81" s="23" t="s">
        <v>146</v>
      </c>
      <c r="E81" s="23">
        <v>22</v>
      </c>
      <c r="F81" s="25" t="s">
        <v>390</v>
      </c>
      <c r="G81" s="23">
        <v>2022</v>
      </c>
      <c r="H81" s="24" t="s">
        <v>353</v>
      </c>
      <c r="I81" s="27">
        <v>2886</v>
      </c>
      <c r="J81" s="27">
        <v>1500</v>
      </c>
      <c r="K81" s="46">
        <v>319.02</v>
      </c>
      <c r="L81" s="46">
        <v>122210</v>
      </c>
    </row>
    <row r="82" spans="1:12" x14ac:dyDescent="0.25">
      <c r="A82" s="22">
        <v>81</v>
      </c>
      <c r="B82" s="23" t="s">
        <v>82</v>
      </c>
      <c r="C82" s="22" t="s">
        <v>150</v>
      </c>
      <c r="D82" s="23" t="s">
        <v>153</v>
      </c>
      <c r="E82" s="23">
        <v>22</v>
      </c>
      <c r="F82" s="25" t="s">
        <v>390</v>
      </c>
      <c r="G82" s="23">
        <v>2022</v>
      </c>
      <c r="H82" s="24" t="s">
        <v>354</v>
      </c>
      <c r="I82" s="27">
        <v>2671</v>
      </c>
      <c r="J82" s="27">
        <v>812</v>
      </c>
      <c r="K82" s="46">
        <v>285.24</v>
      </c>
      <c r="L82" s="46">
        <v>86273</v>
      </c>
    </row>
    <row r="83" spans="1:12" x14ac:dyDescent="0.25">
      <c r="A83" s="22">
        <v>82</v>
      </c>
      <c r="B83" s="23" t="s">
        <v>82</v>
      </c>
      <c r="C83" s="22" t="s">
        <v>80</v>
      </c>
      <c r="D83" s="23" t="s">
        <v>85</v>
      </c>
      <c r="E83" s="23">
        <v>24</v>
      </c>
      <c r="F83" s="25" t="s">
        <v>390</v>
      </c>
      <c r="G83" s="23">
        <v>2022</v>
      </c>
      <c r="H83" s="24" t="s">
        <v>377</v>
      </c>
      <c r="I83" s="27">
        <v>3573</v>
      </c>
      <c r="J83" s="27">
        <v>1190</v>
      </c>
      <c r="K83" s="46">
        <v>289</v>
      </c>
      <c r="L83" s="46">
        <v>113561</v>
      </c>
    </row>
    <row r="84" spans="1:12" x14ac:dyDescent="0.25">
      <c r="A84" s="22">
        <v>83</v>
      </c>
      <c r="B84" s="23" t="s">
        <v>54</v>
      </c>
      <c r="C84" s="22" t="s">
        <v>106</v>
      </c>
      <c r="D84" s="23" t="s">
        <v>110</v>
      </c>
      <c r="E84" s="23">
        <v>24</v>
      </c>
      <c r="F84" s="25" t="s">
        <v>390</v>
      </c>
      <c r="G84" s="23">
        <v>2022</v>
      </c>
      <c r="H84" s="24" t="s">
        <v>350</v>
      </c>
      <c r="I84" s="27">
        <v>2566</v>
      </c>
      <c r="J84" s="27">
        <v>588</v>
      </c>
      <c r="K84" s="46">
        <v>251.89</v>
      </c>
      <c r="L84" s="46">
        <v>69203</v>
      </c>
    </row>
    <row r="85" spans="1:12" x14ac:dyDescent="0.25">
      <c r="A85" s="22">
        <v>84</v>
      </c>
      <c r="B85" s="23" t="s">
        <v>117</v>
      </c>
      <c r="C85" s="22" t="s">
        <v>163</v>
      </c>
      <c r="D85" s="23" t="s">
        <v>167</v>
      </c>
      <c r="E85" s="23">
        <v>25</v>
      </c>
      <c r="F85" s="25" t="s">
        <v>390</v>
      </c>
      <c r="G85" s="23">
        <v>2022</v>
      </c>
      <c r="H85" s="24" t="s">
        <v>356</v>
      </c>
      <c r="I85" s="27">
        <v>1766</v>
      </c>
      <c r="J85" s="27">
        <v>843</v>
      </c>
      <c r="K85" s="46">
        <v>246.5</v>
      </c>
      <c r="L85" s="46">
        <v>72458</v>
      </c>
    </row>
    <row r="86" spans="1:12" x14ac:dyDescent="0.25">
      <c r="A86" s="22">
        <v>85</v>
      </c>
      <c r="B86" s="23" t="s">
        <v>64</v>
      </c>
      <c r="C86" s="22" t="s">
        <v>234</v>
      </c>
      <c r="D86" s="23" t="s">
        <v>67</v>
      </c>
      <c r="E86" s="23">
        <v>26</v>
      </c>
      <c r="F86" s="25" t="s">
        <v>390</v>
      </c>
      <c r="G86" s="23">
        <v>2022</v>
      </c>
      <c r="H86" s="24" t="s">
        <v>347</v>
      </c>
      <c r="I86" s="27">
        <v>2446</v>
      </c>
      <c r="J86" s="27">
        <v>760</v>
      </c>
      <c r="K86" s="46">
        <v>279.60000000000002</v>
      </c>
      <c r="L86" s="46">
        <v>73817</v>
      </c>
    </row>
    <row r="87" spans="1:12" x14ac:dyDescent="0.25">
      <c r="A87" s="22">
        <v>86</v>
      </c>
      <c r="B87" s="23" t="s">
        <v>64</v>
      </c>
      <c r="C87" s="22" t="s">
        <v>239</v>
      </c>
      <c r="D87" s="23" t="s">
        <v>67</v>
      </c>
      <c r="E87" s="23">
        <v>26</v>
      </c>
      <c r="F87" s="25" t="s">
        <v>390</v>
      </c>
      <c r="G87" s="23">
        <v>2022</v>
      </c>
      <c r="H87" s="24" t="s">
        <v>347</v>
      </c>
      <c r="I87" s="27">
        <v>2416</v>
      </c>
      <c r="J87" s="27">
        <v>784</v>
      </c>
      <c r="K87" s="46">
        <v>278.94</v>
      </c>
      <c r="L87" s="46">
        <v>78717</v>
      </c>
    </row>
    <row r="88" spans="1:12" x14ac:dyDescent="0.25">
      <c r="A88" s="22">
        <v>87</v>
      </c>
      <c r="B88" s="23" t="s">
        <v>127</v>
      </c>
      <c r="C88" s="22" t="s">
        <v>208</v>
      </c>
      <c r="D88" s="23" t="s">
        <v>210</v>
      </c>
      <c r="E88" s="23">
        <v>6</v>
      </c>
      <c r="F88" s="25" t="s">
        <v>391</v>
      </c>
      <c r="G88" s="23">
        <v>2022</v>
      </c>
      <c r="H88" s="24" t="s">
        <v>361</v>
      </c>
      <c r="I88" s="27">
        <v>3130</v>
      </c>
      <c r="J88" s="27">
        <v>1162</v>
      </c>
      <c r="K88" s="46">
        <v>294.13</v>
      </c>
      <c r="L88" s="46">
        <v>93558</v>
      </c>
    </row>
    <row r="89" spans="1:12" x14ac:dyDescent="0.25">
      <c r="A89" s="22">
        <v>88</v>
      </c>
      <c r="B89" s="23" t="s">
        <v>54</v>
      </c>
      <c r="C89" s="22" t="s">
        <v>89</v>
      </c>
      <c r="D89" s="23" t="s">
        <v>93</v>
      </c>
      <c r="E89" s="23">
        <v>9</v>
      </c>
      <c r="F89" s="25" t="s">
        <v>391</v>
      </c>
      <c r="G89" s="23">
        <v>2022</v>
      </c>
      <c r="H89" s="24" t="s">
        <v>378</v>
      </c>
      <c r="I89" s="27">
        <v>2400</v>
      </c>
      <c r="J89" s="27">
        <v>945</v>
      </c>
      <c r="K89" s="46">
        <v>300.10000000000002</v>
      </c>
      <c r="L89" s="46">
        <v>84130</v>
      </c>
    </row>
    <row r="90" spans="1:12" x14ac:dyDescent="0.25">
      <c r="A90" s="22">
        <v>89</v>
      </c>
      <c r="B90" s="23" t="s">
        <v>82</v>
      </c>
      <c r="C90" s="22" t="s">
        <v>280</v>
      </c>
      <c r="D90" s="23" t="s">
        <v>85</v>
      </c>
      <c r="E90" s="23">
        <v>9</v>
      </c>
      <c r="F90" s="25" t="s">
        <v>391</v>
      </c>
      <c r="G90" s="23">
        <v>2022</v>
      </c>
      <c r="H90" s="24" t="s">
        <v>364</v>
      </c>
      <c r="I90" s="27">
        <v>3575</v>
      </c>
      <c r="J90" s="27">
        <v>1190</v>
      </c>
      <c r="K90" s="46">
        <v>288.60000000000002</v>
      </c>
      <c r="L90" s="46">
        <v>113561</v>
      </c>
    </row>
    <row r="91" spans="1:12" x14ac:dyDescent="0.25">
      <c r="A91" s="22">
        <v>90</v>
      </c>
      <c r="B91" s="23" t="s">
        <v>54</v>
      </c>
      <c r="C91" s="22" t="s">
        <v>106</v>
      </c>
      <c r="D91" s="23" t="s">
        <v>110</v>
      </c>
      <c r="E91" s="23">
        <v>10</v>
      </c>
      <c r="F91" s="25" t="s">
        <v>391</v>
      </c>
      <c r="G91" s="23">
        <v>2022</v>
      </c>
      <c r="H91" s="24" t="s">
        <v>350</v>
      </c>
      <c r="I91" s="27">
        <v>2566</v>
      </c>
      <c r="J91" s="27">
        <v>588</v>
      </c>
      <c r="K91" s="46">
        <v>251.89</v>
      </c>
      <c r="L91" s="46">
        <v>69203</v>
      </c>
    </row>
    <row r="92" spans="1:12" x14ac:dyDescent="0.25">
      <c r="A92" s="22">
        <v>91</v>
      </c>
      <c r="B92" s="23" t="s">
        <v>64</v>
      </c>
      <c r="C92" s="22" t="s">
        <v>142</v>
      </c>
      <c r="D92" s="23" t="s">
        <v>146</v>
      </c>
      <c r="E92" s="23">
        <v>11</v>
      </c>
      <c r="F92" s="25" t="s">
        <v>391</v>
      </c>
      <c r="G92" s="23">
        <v>2022</v>
      </c>
      <c r="H92" s="24" t="s">
        <v>346</v>
      </c>
      <c r="I92" s="27">
        <v>2886</v>
      </c>
      <c r="J92" s="27">
        <v>1500</v>
      </c>
      <c r="K92" s="46">
        <v>319.02</v>
      </c>
      <c r="L92" s="46">
        <v>122210</v>
      </c>
    </row>
    <row r="93" spans="1:12" x14ac:dyDescent="0.25">
      <c r="A93" s="22">
        <v>92</v>
      </c>
      <c r="B93" s="23" t="s">
        <v>64</v>
      </c>
      <c r="C93" s="22" t="s">
        <v>213</v>
      </c>
      <c r="D93" s="23" t="s">
        <v>146</v>
      </c>
      <c r="E93" s="23">
        <v>11</v>
      </c>
      <c r="F93" s="25" t="s">
        <v>391</v>
      </c>
      <c r="G93" s="23">
        <v>2022</v>
      </c>
      <c r="H93" s="24" t="s">
        <v>356</v>
      </c>
      <c r="I93" s="27">
        <v>2449</v>
      </c>
      <c r="J93" s="27">
        <v>1000</v>
      </c>
      <c r="K93" s="46">
        <v>294</v>
      </c>
      <c r="L93" s="46">
        <v>90940</v>
      </c>
    </row>
    <row r="94" spans="1:12" x14ac:dyDescent="0.25">
      <c r="A94" s="22">
        <v>93</v>
      </c>
      <c r="B94" s="23" t="s">
        <v>64</v>
      </c>
      <c r="C94" s="22" t="s">
        <v>239</v>
      </c>
      <c r="D94" s="23" t="s">
        <v>67</v>
      </c>
      <c r="E94" s="23">
        <v>12</v>
      </c>
      <c r="F94" s="25" t="s">
        <v>391</v>
      </c>
      <c r="G94" s="23">
        <v>2022</v>
      </c>
      <c r="H94" s="24" t="s">
        <v>364</v>
      </c>
      <c r="I94" s="27">
        <v>2416</v>
      </c>
      <c r="J94" s="27">
        <v>784</v>
      </c>
      <c r="K94" s="46">
        <v>278.94</v>
      </c>
      <c r="L94" s="46">
        <v>78717</v>
      </c>
    </row>
    <row r="95" spans="1:12" x14ac:dyDescent="0.25">
      <c r="A95" s="22">
        <v>94</v>
      </c>
      <c r="B95" s="23" t="s">
        <v>82</v>
      </c>
      <c r="C95" s="22" t="s">
        <v>150</v>
      </c>
      <c r="D95" s="23" t="s">
        <v>153</v>
      </c>
      <c r="E95" s="23">
        <v>15</v>
      </c>
      <c r="F95" s="25" t="s">
        <v>391</v>
      </c>
      <c r="G95" s="23">
        <v>2022</v>
      </c>
      <c r="H95" s="24" t="s">
        <v>354</v>
      </c>
      <c r="I95" s="27">
        <v>2671</v>
      </c>
      <c r="J95" s="27">
        <v>812</v>
      </c>
      <c r="K95" s="46">
        <v>285.24</v>
      </c>
      <c r="L95" s="46">
        <v>86273</v>
      </c>
    </row>
    <row r="96" spans="1:12" x14ac:dyDescent="0.25">
      <c r="A96" s="22">
        <v>95</v>
      </c>
      <c r="B96" s="23" t="s">
        <v>82</v>
      </c>
      <c r="C96" s="22" t="s">
        <v>286</v>
      </c>
      <c r="D96" s="23" t="s">
        <v>85</v>
      </c>
      <c r="E96" s="23">
        <v>15</v>
      </c>
      <c r="F96" s="25" t="s">
        <v>391</v>
      </c>
      <c r="G96" s="23">
        <v>2022</v>
      </c>
      <c r="H96" s="24" t="s">
        <v>379</v>
      </c>
      <c r="I96" s="27">
        <v>3575</v>
      </c>
      <c r="J96" s="27">
        <v>1190</v>
      </c>
      <c r="K96" s="46">
        <v>288.60000000000002</v>
      </c>
      <c r="L96" s="46">
        <v>113561</v>
      </c>
    </row>
    <row r="97" spans="1:12" x14ac:dyDescent="0.25">
      <c r="A97" s="22">
        <v>96</v>
      </c>
      <c r="B97" s="23" t="s">
        <v>82</v>
      </c>
      <c r="C97" s="22" t="s">
        <v>80</v>
      </c>
      <c r="D97" s="23" t="s">
        <v>85</v>
      </c>
      <c r="E97" s="23">
        <v>17</v>
      </c>
      <c r="F97" s="25" t="s">
        <v>391</v>
      </c>
      <c r="G97" s="23">
        <v>2022</v>
      </c>
      <c r="H97" s="24" t="s">
        <v>347</v>
      </c>
      <c r="I97" s="27">
        <v>3573</v>
      </c>
      <c r="J97" s="27">
        <v>1190</v>
      </c>
      <c r="K97" s="46">
        <v>289</v>
      </c>
      <c r="L97" s="46">
        <v>113561</v>
      </c>
    </row>
    <row r="98" spans="1:12" x14ac:dyDescent="0.25">
      <c r="A98" s="22">
        <v>97</v>
      </c>
      <c r="B98" s="23" t="s">
        <v>127</v>
      </c>
      <c r="C98" s="22" t="s">
        <v>288</v>
      </c>
      <c r="D98" s="23" t="s">
        <v>210</v>
      </c>
      <c r="E98" s="23">
        <v>18</v>
      </c>
      <c r="F98" s="25" t="s">
        <v>391</v>
      </c>
      <c r="G98" s="23">
        <v>2022</v>
      </c>
      <c r="H98" s="24" t="s">
        <v>360</v>
      </c>
      <c r="I98" s="27">
        <v>2376</v>
      </c>
      <c r="J98" s="27">
        <v>1100</v>
      </c>
      <c r="K98" s="46">
        <v>294.13</v>
      </c>
      <c r="L98" s="46">
        <v>93502</v>
      </c>
    </row>
    <row r="99" spans="1:12" x14ac:dyDescent="0.25">
      <c r="A99" s="22">
        <v>98</v>
      </c>
      <c r="B99" s="23" t="s">
        <v>136</v>
      </c>
      <c r="C99" s="22" t="s">
        <v>134</v>
      </c>
      <c r="D99" s="23" t="s">
        <v>139</v>
      </c>
      <c r="E99" s="23">
        <v>19</v>
      </c>
      <c r="F99" s="25" t="s">
        <v>391</v>
      </c>
      <c r="G99" s="23">
        <v>2022</v>
      </c>
      <c r="H99" s="24" t="s">
        <v>345</v>
      </c>
      <c r="I99" s="27">
        <v>4345</v>
      </c>
      <c r="J99" s="27">
        <v>1388</v>
      </c>
      <c r="K99" s="46">
        <v>334</v>
      </c>
      <c r="L99" s="46">
        <v>139072</v>
      </c>
    </row>
    <row r="100" spans="1:12" x14ac:dyDescent="0.25">
      <c r="A100" s="22">
        <v>99</v>
      </c>
      <c r="B100" s="23" t="s">
        <v>82</v>
      </c>
      <c r="C100" s="22" t="s">
        <v>291</v>
      </c>
      <c r="D100" s="23" t="s">
        <v>85</v>
      </c>
      <c r="E100" s="23">
        <v>22</v>
      </c>
      <c r="F100" s="25" t="s">
        <v>391</v>
      </c>
      <c r="G100" s="23">
        <v>2022</v>
      </c>
      <c r="H100" s="24" t="s">
        <v>347</v>
      </c>
      <c r="I100" s="27">
        <v>3740</v>
      </c>
      <c r="J100" s="27">
        <v>1168</v>
      </c>
      <c r="K100" s="46">
        <v>289</v>
      </c>
      <c r="L100" s="46">
        <v>112894</v>
      </c>
    </row>
    <row r="101" spans="1:12" x14ac:dyDescent="0.25">
      <c r="A101" s="22">
        <v>100</v>
      </c>
      <c r="B101" s="23" t="s">
        <v>117</v>
      </c>
      <c r="C101" s="22" t="s">
        <v>163</v>
      </c>
      <c r="D101" s="23" t="s">
        <v>167</v>
      </c>
      <c r="E101" s="23">
        <v>26</v>
      </c>
      <c r="F101" s="25" t="s">
        <v>391</v>
      </c>
      <c r="G101" s="23">
        <v>2022</v>
      </c>
      <c r="H101" s="24" t="s">
        <v>380</v>
      </c>
      <c r="I101" s="27">
        <v>1766</v>
      </c>
      <c r="J101" s="27">
        <v>843</v>
      </c>
      <c r="K101" s="46">
        <v>246.5</v>
      </c>
      <c r="L101" s="46">
        <v>72458</v>
      </c>
    </row>
    <row r="102" spans="1:12" x14ac:dyDescent="0.25">
      <c r="A102" s="22">
        <v>101</v>
      </c>
      <c r="B102" s="23" t="s">
        <v>82</v>
      </c>
      <c r="C102" s="22" t="s">
        <v>80</v>
      </c>
      <c r="D102" s="23" t="s">
        <v>85</v>
      </c>
      <c r="E102" s="23">
        <v>27</v>
      </c>
      <c r="F102" s="25" t="s">
        <v>391</v>
      </c>
      <c r="G102" s="23">
        <v>2022</v>
      </c>
      <c r="H102" s="24" t="s">
        <v>347</v>
      </c>
      <c r="I102" s="27">
        <v>3573</v>
      </c>
      <c r="J102" s="27">
        <v>1190</v>
      </c>
      <c r="K102" s="46">
        <v>289</v>
      </c>
      <c r="L102" s="46">
        <v>113561</v>
      </c>
    </row>
    <row r="103" spans="1:12" x14ac:dyDescent="0.25">
      <c r="A103" s="22">
        <v>102</v>
      </c>
      <c r="B103" s="23" t="s">
        <v>127</v>
      </c>
      <c r="C103" s="22" t="s">
        <v>288</v>
      </c>
      <c r="D103" s="23" t="s">
        <v>210</v>
      </c>
      <c r="E103" s="23">
        <v>28</v>
      </c>
      <c r="F103" s="25" t="s">
        <v>391</v>
      </c>
      <c r="G103" s="23">
        <v>2022</v>
      </c>
      <c r="H103" s="24" t="s">
        <v>360</v>
      </c>
      <c r="I103" s="27">
        <v>2376</v>
      </c>
      <c r="J103" s="27">
        <v>1100</v>
      </c>
      <c r="K103" s="46">
        <v>294.13</v>
      </c>
      <c r="L103" s="46">
        <v>93502</v>
      </c>
    </row>
    <row r="104" spans="1:12" x14ac:dyDescent="0.25">
      <c r="A104" s="22">
        <v>103</v>
      </c>
      <c r="B104" s="23" t="s">
        <v>117</v>
      </c>
      <c r="C104" s="22" t="s">
        <v>115</v>
      </c>
      <c r="D104" s="23" t="s">
        <v>120</v>
      </c>
      <c r="E104" s="23">
        <v>28</v>
      </c>
      <c r="F104" s="25" t="s">
        <v>391</v>
      </c>
      <c r="G104" s="23">
        <v>2022</v>
      </c>
      <c r="H104" s="24" t="s">
        <v>351</v>
      </c>
      <c r="I104" s="27">
        <v>1000</v>
      </c>
      <c r="J104" s="27">
        <v>472</v>
      </c>
      <c r="K104" s="46">
        <v>228</v>
      </c>
      <c r="L104" s="46">
        <v>47842</v>
      </c>
    </row>
    <row r="105" spans="1:12" x14ac:dyDescent="0.25">
      <c r="A105" s="22">
        <v>104</v>
      </c>
      <c r="B105" s="23" t="s">
        <v>136</v>
      </c>
      <c r="C105" s="22" t="s">
        <v>134</v>
      </c>
      <c r="D105" s="23" t="s">
        <v>139</v>
      </c>
      <c r="E105" s="23">
        <v>1</v>
      </c>
      <c r="F105" s="25" t="s">
        <v>392</v>
      </c>
      <c r="G105" s="23">
        <v>2022</v>
      </c>
      <c r="H105" s="24" t="s">
        <v>345</v>
      </c>
      <c r="I105" s="27">
        <v>4345</v>
      </c>
      <c r="J105" s="27">
        <v>1388</v>
      </c>
      <c r="K105" s="46">
        <v>334</v>
      </c>
      <c r="L105" s="46">
        <v>139072</v>
      </c>
    </row>
    <row r="106" spans="1:12" x14ac:dyDescent="0.25">
      <c r="A106" s="22">
        <v>105</v>
      </c>
      <c r="B106" s="23" t="s">
        <v>64</v>
      </c>
      <c r="C106" s="22" t="s">
        <v>239</v>
      </c>
      <c r="D106" s="23" t="s">
        <v>67</v>
      </c>
      <c r="E106" s="23">
        <v>2</v>
      </c>
      <c r="F106" s="25" t="s">
        <v>392</v>
      </c>
      <c r="G106" s="23">
        <v>2022</v>
      </c>
      <c r="H106" s="24" t="s">
        <v>364</v>
      </c>
      <c r="I106" s="27">
        <v>2416</v>
      </c>
      <c r="J106" s="27">
        <v>784</v>
      </c>
      <c r="K106" s="46">
        <v>278.94</v>
      </c>
      <c r="L106" s="46">
        <v>78717</v>
      </c>
    </row>
    <row r="107" spans="1:12" x14ac:dyDescent="0.25">
      <c r="A107" s="22">
        <v>106</v>
      </c>
      <c r="B107" s="23" t="s">
        <v>64</v>
      </c>
      <c r="C107" s="22" t="s">
        <v>298</v>
      </c>
      <c r="D107" s="23" t="s">
        <v>300</v>
      </c>
      <c r="E107" s="23">
        <v>3</v>
      </c>
      <c r="F107" s="25" t="s">
        <v>392</v>
      </c>
      <c r="G107" s="23">
        <v>2022</v>
      </c>
      <c r="H107" s="24" t="s">
        <v>381</v>
      </c>
      <c r="I107" s="27">
        <v>150</v>
      </c>
      <c r="J107" s="27">
        <v>280</v>
      </c>
      <c r="K107" s="46">
        <v>196.35</v>
      </c>
      <c r="L107" s="46">
        <v>43188</v>
      </c>
    </row>
    <row r="108" spans="1:12" x14ac:dyDescent="0.25">
      <c r="A108" s="22">
        <v>107</v>
      </c>
      <c r="B108" s="23" t="s">
        <v>64</v>
      </c>
      <c r="C108" s="22" t="s">
        <v>142</v>
      </c>
      <c r="D108" s="23" t="s">
        <v>146</v>
      </c>
      <c r="E108" s="23">
        <v>4</v>
      </c>
      <c r="F108" s="25" t="s">
        <v>392</v>
      </c>
      <c r="G108" s="23">
        <v>2022</v>
      </c>
      <c r="H108" s="24" t="s">
        <v>362</v>
      </c>
      <c r="I108" s="27">
        <v>2886</v>
      </c>
      <c r="J108" s="27">
        <v>1500</v>
      </c>
      <c r="K108" s="46">
        <v>319.02</v>
      </c>
      <c r="L108" s="46">
        <v>122210</v>
      </c>
    </row>
    <row r="109" spans="1:12" x14ac:dyDescent="0.25">
      <c r="A109" s="22">
        <v>108</v>
      </c>
      <c r="B109" s="23" t="s">
        <v>82</v>
      </c>
      <c r="C109" s="22" t="s">
        <v>150</v>
      </c>
      <c r="D109" s="23" t="s">
        <v>153</v>
      </c>
      <c r="E109" s="23">
        <v>5</v>
      </c>
      <c r="F109" s="25" t="s">
        <v>392</v>
      </c>
      <c r="G109" s="23">
        <v>2022</v>
      </c>
      <c r="H109" s="24" t="s">
        <v>354</v>
      </c>
      <c r="I109" s="27">
        <v>2671</v>
      </c>
      <c r="J109" s="27">
        <v>812</v>
      </c>
      <c r="K109" s="46">
        <v>285.24</v>
      </c>
      <c r="L109" s="46">
        <v>86273</v>
      </c>
    </row>
    <row r="110" spans="1:12" x14ac:dyDescent="0.25">
      <c r="A110" s="22">
        <v>109</v>
      </c>
      <c r="B110" s="23" t="s">
        <v>117</v>
      </c>
      <c r="C110" s="22" t="s">
        <v>163</v>
      </c>
      <c r="D110" s="23" t="s">
        <v>167</v>
      </c>
      <c r="E110" s="23">
        <v>8</v>
      </c>
      <c r="F110" s="25" t="s">
        <v>392</v>
      </c>
      <c r="G110" s="23">
        <v>2022</v>
      </c>
      <c r="H110" s="24" t="s">
        <v>356</v>
      </c>
      <c r="I110" s="27">
        <v>1766</v>
      </c>
      <c r="J110" s="27">
        <v>843</v>
      </c>
      <c r="K110" s="46">
        <v>246.5</v>
      </c>
      <c r="L110" s="46">
        <v>72458</v>
      </c>
    </row>
    <row r="111" spans="1:12" x14ac:dyDescent="0.25">
      <c r="A111" s="22">
        <v>110</v>
      </c>
      <c r="B111" s="23" t="s">
        <v>82</v>
      </c>
      <c r="C111" s="22" t="s">
        <v>304</v>
      </c>
      <c r="D111" s="23" t="s">
        <v>153</v>
      </c>
      <c r="E111" s="23">
        <v>10</v>
      </c>
      <c r="F111" s="25" t="s">
        <v>392</v>
      </c>
      <c r="G111" s="23">
        <v>2022</v>
      </c>
      <c r="H111" s="24" t="s">
        <v>354</v>
      </c>
      <c r="I111" s="27">
        <v>2671</v>
      </c>
      <c r="J111" s="27">
        <v>812</v>
      </c>
      <c r="K111" s="46">
        <v>285.2</v>
      </c>
      <c r="L111" s="46">
        <v>86273</v>
      </c>
    </row>
    <row r="112" spans="1:12" x14ac:dyDescent="0.25">
      <c r="A112" s="22">
        <v>111</v>
      </c>
      <c r="B112" s="23" t="s">
        <v>64</v>
      </c>
      <c r="C112" s="22" t="s">
        <v>306</v>
      </c>
      <c r="D112" s="23" t="s">
        <v>67</v>
      </c>
      <c r="E112" s="23">
        <v>13</v>
      </c>
      <c r="F112" s="25" t="s">
        <v>392</v>
      </c>
      <c r="G112" s="23">
        <v>2022</v>
      </c>
      <c r="H112" s="24" t="s">
        <v>347</v>
      </c>
      <c r="I112" s="27">
        <v>2702</v>
      </c>
      <c r="J112" s="27">
        <v>894</v>
      </c>
      <c r="K112" s="46">
        <v>293.2</v>
      </c>
      <c r="L112" s="46">
        <v>90090</v>
      </c>
    </row>
    <row r="113" spans="1:12" x14ac:dyDescent="0.25">
      <c r="A113" s="22">
        <v>112</v>
      </c>
      <c r="B113" s="23" t="s">
        <v>82</v>
      </c>
      <c r="C113" s="22" t="s">
        <v>150</v>
      </c>
      <c r="D113" s="23" t="s">
        <v>153</v>
      </c>
      <c r="E113" s="23">
        <v>13</v>
      </c>
      <c r="F113" s="25" t="s">
        <v>392</v>
      </c>
      <c r="G113" s="23">
        <v>2022</v>
      </c>
      <c r="H113" s="24" t="s">
        <v>354</v>
      </c>
      <c r="I113" s="27">
        <v>2671</v>
      </c>
      <c r="J113" s="27">
        <v>812</v>
      </c>
      <c r="K113" s="46">
        <v>285.24</v>
      </c>
      <c r="L113" s="46">
        <v>86273</v>
      </c>
    </row>
    <row r="114" spans="1:12" x14ac:dyDescent="0.25">
      <c r="A114" s="22">
        <v>113</v>
      </c>
      <c r="B114" s="23" t="s">
        <v>64</v>
      </c>
      <c r="C114" s="22" t="s">
        <v>62</v>
      </c>
      <c r="D114" s="23" t="s">
        <v>67</v>
      </c>
      <c r="E114" s="23">
        <v>17</v>
      </c>
      <c r="F114" s="25" t="s">
        <v>392</v>
      </c>
      <c r="G114" s="23">
        <v>2022</v>
      </c>
      <c r="H114" s="24" t="s">
        <v>347</v>
      </c>
      <c r="I114" s="27">
        <v>2500</v>
      </c>
      <c r="J114" s="27">
        <v>859</v>
      </c>
      <c r="K114" s="46">
        <v>293.39999999999998</v>
      </c>
      <c r="L114" s="46">
        <v>90090</v>
      </c>
    </row>
    <row r="115" spans="1:12" x14ac:dyDescent="0.25">
      <c r="A115" s="22">
        <v>114</v>
      </c>
      <c r="B115" s="23" t="s">
        <v>127</v>
      </c>
      <c r="C115" s="22" t="s">
        <v>309</v>
      </c>
      <c r="D115" s="23" t="s">
        <v>210</v>
      </c>
      <c r="E115" s="23">
        <v>20</v>
      </c>
      <c r="F115" s="25" t="s">
        <v>392</v>
      </c>
      <c r="G115" s="23">
        <v>2022</v>
      </c>
      <c r="H115" s="24" t="s">
        <v>382</v>
      </c>
      <c r="I115" s="27">
        <v>3998</v>
      </c>
      <c r="J115" s="27">
        <v>1716</v>
      </c>
      <c r="K115" s="46">
        <v>334</v>
      </c>
      <c r="L115" s="46">
        <v>168800</v>
      </c>
    </row>
    <row r="116" spans="1:12" x14ac:dyDescent="0.25">
      <c r="A116" s="22">
        <v>115</v>
      </c>
      <c r="B116" s="23" t="s">
        <v>64</v>
      </c>
      <c r="C116" s="22" t="s">
        <v>227</v>
      </c>
      <c r="D116" s="23" t="s">
        <v>146</v>
      </c>
      <c r="E116" s="23">
        <v>21</v>
      </c>
      <c r="F116" s="25" t="s">
        <v>392</v>
      </c>
      <c r="G116" s="23">
        <v>2022</v>
      </c>
      <c r="H116" s="24" t="s">
        <v>383</v>
      </c>
      <c r="I116" s="27">
        <v>2138</v>
      </c>
      <c r="J116" s="27">
        <v>920</v>
      </c>
      <c r="K116" s="46">
        <v>294</v>
      </c>
      <c r="L116" s="46">
        <v>91011</v>
      </c>
    </row>
    <row r="117" spans="1:12" x14ac:dyDescent="0.25">
      <c r="A117" s="22">
        <v>116</v>
      </c>
      <c r="B117" s="23" t="s">
        <v>64</v>
      </c>
      <c r="C117" s="22" t="s">
        <v>239</v>
      </c>
      <c r="D117" s="23" t="s">
        <v>67</v>
      </c>
      <c r="E117" s="23">
        <v>23</v>
      </c>
      <c r="F117" s="25" t="s">
        <v>392</v>
      </c>
      <c r="G117" s="23">
        <v>2022</v>
      </c>
      <c r="H117" s="24" t="s">
        <v>364</v>
      </c>
      <c r="I117" s="27">
        <v>2416</v>
      </c>
      <c r="J117" s="27">
        <v>784</v>
      </c>
      <c r="K117" s="46">
        <v>278.94</v>
      </c>
      <c r="L117" s="46">
        <v>78717</v>
      </c>
    </row>
    <row r="118" spans="1:12" x14ac:dyDescent="0.25">
      <c r="A118" s="22">
        <v>117</v>
      </c>
      <c r="B118" s="23" t="s">
        <v>64</v>
      </c>
      <c r="C118" s="22" t="s">
        <v>234</v>
      </c>
      <c r="D118" s="23" t="s">
        <v>67</v>
      </c>
      <c r="E118" s="23">
        <v>25</v>
      </c>
      <c r="F118" s="25" t="s">
        <v>392</v>
      </c>
      <c r="G118" s="23">
        <v>2022</v>
      </c>
      <c r="H118" s="24" t="s">
        <v>344</v>
      </c>
      <c r="I118" s="27">
        <v>2446</v>
      </c>
      <c r="J118" s="27">
        <v>760</v>
      </c>
      <c r="K118" s="46">
        <v>279.60000000000002</v>
      </c>
      <c r="L118" s="46">
        <v>73817</v>
      </c>
    </row>
    <row r="119" spans="1:12" x14ac:dyDescent="0.25">
      <c r="A119" s="22">
        <v>118</v>
      </c>
      <c r="B119" s="23" t="s">
        <v>44</v>
      </c>
      <c r="C119" s="22" t="s">
        <v>314</v>
      </c>
      <c r="D119" s="23" t="s">
        <v>316</v>
      </c>
      <c r="E119" s="23">
        <v>29</v>
      </c>
      <c r="F119" s="25" t="s">
        <v>392</v>
      </c>
      <c r="G119" s="23">
        <v>2022</v>
      </c>
      <c r="H119" s="24" t="s">
        <v>384</v>
      </c>
      <c r="I119" s="27">
        <v>160</v>
      </c>
      <c r="J119" s="27">
        <v>94</v>
      </c>
      <c r="K119" s="46">
        <v>104.4</v>
      </c>
      <c r="L119" s="46">
        <v>8035</v>
      </c>
    </row>
    <row r="120" spans="1:12" x14ac:dyDescent="0.25">
      <c r="A120" s="22">
        <v>119</v>
      </c>
      <c r="B120" s="23" t="s">
        <v>82</v>
      </c>
      <c r="C120" s="22" t="s">
        <v>178</v>
      </c>
      <c r="D120" s="23" t="s">
        <v>85</v>
      </c>
      <c r="E120" s="23">
        <v>30</v>
      </c>
      <c r="F120" s="25" t="s">
        <v>392</v>
      </c>
      <c r="G120" s="23">
        <v>2022</v>
      </c>
      <c r="H120" s="24" t="s">
        <v>347</v>
      </c>
      <c r="I120" s="27">
        <v>2368</v>
      </c>
      <c r="J120" s="27">
        <v>878</v>
      </c>
      <c r="K120" s="46">
        <v>294</v>
      </c>
      <c r="L120" s="46">
        <v>92822</v>
      </c>
    </row>
    <row r="121" spans="1:12" x14ac:dyDescent="0.25">
      <c r="A121" s="22">
        <v>120</v>
      </c>
      <c r="B121" s="23" t="s">
        <v>82</v>
      </c>
      <c r="C121" s="22" t="s">
        <v>318</v>
      </c>
      <c r="D121" s="23" t="s">
        <v>249</v>
      </c>
      <c r="E121" s="23">
        <v>3</v>
      </c>
      <c r="F121" s="25" t="s">
        <v>393</v>
      </c>
      <c r="G121" s="23">
        <v>2022</v>
      </c>
      <c r="H121" s="24" t="s">
        <v>369</v>
      </c>
      <c r="I121" s="27">
        <v>478</v>
      </c>
      <c r="J121" s="27">
        <v>344</v>
      </c>
      <c r="K121" s="46">
        <v>198.15</v>
      </c>
      <c r="L121" s="46">
        <v>32477</v>
      </c>
    </row>
    <row r="122" spans="1:12" x14ac:dyDescent="0.25">
      <c r="A122" s="22">
        <v>121</v>
      </c>
      <c r="B122" s="23" t="s">
        <v>64</v>
      </c>
      <c r="C122" s="22" t="s">
        <v>320</v>
      </c>
      <c r="D122" s="23" t="s">
        <v>67</v>
      </c>
      <c r="E122" s="23">
        <v>5</v>
      </c>
      <c r="F122" s="25" t="s">
        <v>393</v>
      </c>
      <c r="G122" s="23">
        <v>2022</v>
      </c>
      <c r="H122" s="24" t="s">
        <v>364</v>
      </c>
      <c r="I122" s="27">
        <v>3807</v>
      </c>
      <c r="J122" s="27">
        <v>1213</v>
      </c>
      <c r="K122" s="46">
        <v>311.07</v>
      </c>
      <c r="L122" s="46">
        <v>137276</v>
      </c>
    </row>
    <row r="123" spans="1:12" x14ac:dyDescent="0.25">
      <c r="A123" s="22">
        <v>122</v>
      </c>
      <c r="B123" s="23" t="s">
        <v>64</v>
      </c>
      <c r="C123" s="22" t="s">
        <v>322</v>
      </c>
      <c r="D123" s="23" t="s">
        <v>253</v>
      </c>
      <c r="E123" s="23">
        <v>17</v>
      </c>
      <c r="F123" s="25" t="s">
        <v>393</v>
      </c>
      <c r="G123" s="23">
        <v>2022</v>
      </c>
      <c r="H123" s="24" t="s">
        <v>347</v>
      </c>
      <c r="I123" s="27">
        <v>1040</v>
      </c>
      <c r="J123" s="27">
        <v>655</v>
      </c>
      <c r="K123" s="46">
        <v>250</v>
      </c>
      <c r="L123" s="46">
        <v>68870</v>
      </c>
    </row>
    <row r="124" spans="1:12" x14ac:dyDescent="0.25">
      <c r="A124" s="22">
        <v>123</v>
      </c>
      <c r="B124" s="23" t="s">
        <v>82</v>
      </c>
      <c r="C124" s="22" t="s">
        <v>178</v>
      </c>
      <c r="D124" s="23" t="s">
        <v>85</v>
      </c>
      <c r="E124" s="23">
        <v>23</v>
      </c>
      <c r="F124" s="25" t="s">
        <v>393</v>
      </c>
      <c r="G124" s="23">
        <v>2022</v>
      </c>
      <c r="H124" s="24" t="s">
        <v>364</v>
      </c>
      <c r="I124" s="27">
        <v>2368</v>
      </c>
      <c r="J124" s="27">
        <v>878</v>
      </c>
      <c r="K124" s="46">
        <v>294</v>
      </c>
      <c r="L124" s="46">
        <v>92822</v>
      </c>
    </row>
    <row r="125" spans="1:12" x14ac:dyDescent="0.25">
      <c r="A125" s="22">
        <v>124</v>
      </c>
      <c r="B125" s="23" t="s">
        <v>64</v>
      </c>
      <c r="C125" s="22" t="s">
        <v>325</v>
      </c>
      <c r="D125" s="23" t="s">
        <v>327</v>
      </c>
      <c r="E125" s="23">
        <v>14</v>
      </c>
      <c r="F125" s="25" t="s">
        <v>394</v>
      </c>
      <c r="G125" s="23">
        <v>2022</v>
      </c>
      <c r="H125" s="24" t="s">
        <v>354</v>
      </c>
      <c r="I125" s="27">
        <v>1110</v>
      </c>
      <c r="J125" s="27">
        <v>500</v>
      </c>
      <c r="K125" s="46">
        <v>240.96</v>
      </c>
      <c r="L125" s="46">
        <v>50142</v>
      </c>
    </row>
    <row r="126" spans="1:12" x14ac:dyDescent="0.25">
      <c r="A126" s="33" t="s">
        <v>35</v>
      </c>
      <c r="B126" s="33"/>
      <c r="C126" s="33"/>
      <c r="D126" s="33"/>
      <c r="E126" s="33"/>
      <c r="F126" s="33"/>
      <c r="G126" s="33"/>
      <c r="H126" s="35"/>
      <c r="I126" s="34">
        <f>SUBTOTAL(109,Tabla3[Pax])</f>
        <v>301224</v>
      </c>
      <c r="J126" s="34">
        <f>SUBTOTAL(109,Tabla3[Crew])</f>
        <v>109528</v>
      </c>
      <c r="K126" s="35"/>
      <c r="L126" s="34"/>
    </row>
  </sheetData>
  <phoneticPr fontId="1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5055-6CAE-41C0-AC0E-63040F766D86}">
  <dimension ref="A1:J373"/>
  <sheetViews>
    <sheetView topLeftCell="A356" workbookViewId="0">
      <selection activeCell="H2" sqref="H2:H372"/>
    </sheetView>
  </sheetViews>
  <sheetFormatPr baseColWidth="10" defaultRowHeight="15" x14ac:dyDescent="0.25"/>
  <cols>
    <col min="1" max="1" width="11.140625" style="26" bestFit="1" customWidth="1"/>
    <col min="2" max="3" width="26.140625" customWidth="1"/>
    <col min="4" max="4" width="13.28515625" bestFit="1" customWidth="1"/>
    <col min="5" max="5" width="17.5703125" bestFit="1" customWidth="1"/>
    <col min="6" max="6" width="26.140625" customWidth="1"/>
    <col min="7" max="7" width="12.42578125" customWidth="1"/>
    <col min="8" max="8" width="12.42578125" style="26" customWidth="1"/>
    <col min="9" max="10" width="12.42578125" customWidth="1"/>
  </cols>
  <sheetData>
    <row r="1" spans="1:10" x14ac:dyDescent="0.25">
      <c r="A1" s="26" t="s">
        <v>339</v>
      </c>
      <c r="B1" t="s">
        <v>336</v>
      </c>
      <c r="C1" s="14" t="s">
        <v>337</v>
      </c>
      <c r="D1" s="14" t="s">
        <v>338</v>
      </c>
      <c r="E1" s="14" t="s">
        <v>340</v>
      </c>
      <c r="F1" s="14" t="s">
        <v>37</v>
      </c>
      <c r="G1" s="14" t="s">
        <v>3</v>
      </c>
      <c r="H1" s="18" t="s">
        <v>341</v>
      </c>
      <c r="I1" t="s">
        <v>38</v>
      </c>
      <c r="J1" s="14" t="s">
        <v>40</v>
      </c>
    </row>
    <row r="2" spans="1:10" x14ac:dyDescent="0.25">
      <c r="A2" s="26">
        <v>1</v>
      </c>
      <c r="B2" s="14" t="s">
        <v>42</v>
      </c>
      <c r="C2" s="14" t="s">
        <v>47</v>
      </c>
      <c r="D2" s="14" t="s">
        <v>329</v>
      </c>
      <c r="E2" s="14" t="s">
        <v>43</v>
      </c>
      <c r="F2" s="14" t="s">
        <v>44</v>
      </c>
      <c r="G2" s="14" t="s">
        <v>330</v>
      </c>
      <c r="H2" s="26" t="s">
        <v>45</v>
      </c>
      <c r="I2" s="14" t="s">
        <v>332</v>
      </c>
      <c r="J2" s="14" t="s">
        <v>46</v>
      </c>
    </row>
    <row r="3" spans="1:10" x14ac:dyDescent="0.25">
      <c r="B3" s="14" t="s">
        <v>42</v>
      </c>
      <c r="C3" s="14" t="s">
        <v>47</v>
      </c>
      <c r="D3" s="14" t="s">
        <v>39</v>
      </c>
      <c r="E3" s="14" t="s">
        <v>48</v>
      </c>
      <c r="F3" s="14" t="s">
        <v>44</v>
      </c>
      <c r="G3" s="14" t="s">
        <v>331</v>
      </c>
      <c r="H3" s="26" t="s">
        <v>49</v>
      </c>
      <c r="I3" s="14" t="s">
        <v>333</v>
      </c>
      <c r="J3" s="14" t="s">
        <v>50</v>
      </c>
    </row>
    <row r="4" spans="1:10" x14ac:dyDescent="0.25">
      <c r="B4" s="14" t="s">
        <v>42</v>
      </c>
      <c r="C4" s="14" t="s">
        <v>47</v>
      </c>
      <c r="D4" s="14" t="s">
        <v>41</v>
      </c>
      <c r="E4" s="14" t="s">
        <v>51</v>
      </c>
      <c r="F4" s="14" t="s">
        <v>44</v>
      </c>
      <c r="G4" s="14"/>
      <c r="H4"/>
      <c r="I4" s="14"/>
      <c r="J4" s="14"/>
    </row>
    <row r="5" spans="1:10" x14ac:dyDescent="0.25">
      <c r="A5" s="26">
        <v>2</v>
      </c>
      <c r="B5" s="14" t="s">
        <v>52</v>
      </c>
      <c r="C5" s="14" t="s">
        <v>57</v>
      </c>
      <c r="D5" s="14" t="s">
        <v>329</v>
      </c>
      <c r="E5" s="14" t="s">
        <v>53</v>
      </c>
      <c r="F5" s="14" t="s">
        <v>54</v>
      </c>
      <c r="G5" s="14" t="s">
        <v>330</v>
      </c>
      <c r="H5" s="26" t="s">
        <v>55</v>
      </c>
      <c r="I5" s="14" t="s">
        <v>332</v>
      </c>
      <c r="J5" s="14" t="s">
        <v>56</v>
      </c>
    </row>
    <row r="6" spans="1:10" x14ac:dyDescent="0.25">
      <c r="B6" s="14" t="s">
        <v>52</v>
      </c>
      <c r="C6" s="14" t="s">
        <v>57</v>
      </c>
      <c r="D6" s="14" t="s">
        <v>39</v>
      </c>
      <c r="E6" s="14" t="s">
        <v>58</v>
      </c>
      <c r="F6" s="14" t="s">
        <v>54</v>
      </c>
      <c r="G6" s="14" t="s">
        <v>331</v>
      </c>
      <c r="H6" s="26" t="s">
        <v>59</v>
      </c>
      <c r="I6" s="14" t="s">
        <v>333</v>
      </c>
      <c r="J6" s="14" t="s">
        <v>60</v>
      </c>
    </row>
    <row r="7" spans="1:10" x14ac:dyDescent="0.25">
      <c r="B7" s="14" t="s">
        <v>52</v>
      </c>
      <c r="C7" s="14" t="s">
        <v>57</v>
      </c>
      <c r="D7" s="14" t="s">
        <v>41</v>
      </c>
      <c r="E7" s="14" t="s">
        <v>61</v>
      </c>
      <c r="F7" s="14" t="s">
        <v>54</v>
      </c>
      <c r="G7" s="14"/>
      <c r="H7"/>
      <c r="I7" s="14"/>
      <c r="J7" s="14"/>
    </row>
    <row r="8" spans="1:10" x14ac:dyDescent="0.25">
      <c r="A8" s="26">
        <v>3</v>
      </c>
      <c r="B8" s="14" t="s">
        <v>62</v>
      </c>
      <c r="C8" s="14" t="s">
        <v>67</v>
      </c>
      <c r="D8" s="14" t="s">
        <v>329</v>
      </c>
      <c r="E8" s="14" t="s">
        <v>63</v>
      </c>
      <c r="F8" s="14" t="s">
        <v>64</v>
      </c>
      <c r="G8" s="14" t="s">
        <v>330</v>
      </c>
      <c r="H8" s="26" t="s">
        <v>65</v>
      </c>
      <c r="I8" s="14" t="s">
        <v>332</v>
      </c>
      <c r="J8" s="14" t="s">
        <v>66</v>
      </c>
    </row>
    <row r="9" spans="1:10" x14ac:dyDescent="0.25">
      <c r="B9" s="14" t="s">
        <v>62</v>
      </c>
      <c r="C9" s="14" t="s">
        <v>67</v>
      </c>
      <c r="D9" s="14" t="s">
        <v>39</v>
      </c>
      <c r="E9" s="14" t="s">
        <v>68</v>
      </c>
      <c r="F9" s="14" t="s">
        <v>64</v>
      </c>
      <c r="G9" s="14" t="s">
        <v>331</v>
      </c>
      <c r="H9" s="26" t="s">
        <v>69</v>
      </c>
      <c r="I9" s="14" t="s">
        <v>333</v>
      </c>
      <c r="J9" s="14" t="s">
        <v>70</v>
      </c>
    </row>
    <row r="10" spans="1:10" x14ac:dyDescent="0.25">
      <c r="B10" s="14" t="s">
        <v>62</v>
      </c>
      <c r="C10" s="14" t="s">
        <v>67</v>
      </c>
      <c r="D10" s="14" t="s">
        <v>41</v>
      </c>
      <c r="E10" s="14" t="s">
        <v>71</v>
      </c>
      <c r="F10" s="14" t="s">
        <v>64</v>
      </c>
      <c r="G10" s="14"/>
      <c r="H10"/>
      <c r="I10" s="14"/>
      <c r="J10" s="14"/>
    </row>
    <row r="11" spans="1:10" x14ac:dyDescent="0.25">
      <c r="A11" s="26">
        <v>4</v>
      </c>
      <c r="B11" s="14" t="s">
        <v>72</v>
      </c>
      <c r="C11" s="14" t="s">
        <v>57</v>
      </c>
      <c r="D11" s="14" t="s">
        <v>329</v>
      </c>
      <c r="E11" s="14" t="s">
        <v>73</v>
      </c>
      <c r="F11" s="14" t="s">
        <v>54</v>
      </c>
      <c r="G11" s="14" t="s">
        <v>330</v>
      </c>
      <c r="H11" s="26" t="s">
        <v>74</v>
      </c>
      <c r="I11" s="14" t="s">
        <v>332</v>
      </c>
      <c r="J11" s="14" t="s">
        <v>75</v>
      </c>
    </row>
    <row r="12" spans="1:10" x14ac:dyDescent="0.25">
      <c r="B12" s="14" t="s">
        <v>72</v>
      </c>
      <c r="C12" s="14" t="s">
        <v>57</v>
      </c>
      <c r="D12" s="14" t="s">
        <v>39</v>
      </c>
      <c r="E12" s="14" t="s">
        <v>76</v>
      </c>
      <c r="F12" s="14" t="s">
        <v>54</v>
      </c>
      <c r="G12" s="14" t="s">
        <v>331</v>
      </c>
      <c r="H12" s="26" t="s">
        <v>77</v>
      </c>
      <c r="I12" s="14" t="s">
        <v>333</v>
      </c>
      <c r="J12" s="14" t="s">
        <v>78</v>
      </c>
    </row>
    <row r="13" spans="1:10" x14ac:dyDescent="0.25">
      <c r="B13" s="14" t="s">
        <v>72</v>
      </c>
      <c r="C13" s="14" t="s">
        <v>57</v>
      </c>
      <c r="D13" s="14" t="s">
        <v>41</v>
      </c>
      <c r="E13" s="14" t="s">
        <v>79</v>
      </c>
      <c r="F13" s="14" t="s">
        <v>54</v>
      </c>
      <c r="G13" s="14"/>
      <c r="H13"/>
      <c r="I13" s="14"/>
      <c r="J13" s="14"/>
    </row>
    <row r="14" spans="1:10" x14ac:dyDescent="0.25">
      <c r="A14" s="26">
        <v>5</v>
      </c>
      <c r="B14" s="14" t="s">
        <v>80</v>
      </c>
      <c r="C14" s="14" t="s">
        <v>85</v>
      </c>
      <c r="D14" s="14" t="s">
        <v>329</v>
      </c>
      <c r="E14" s="14" t="s">
        <v>81</v>
      </c>
      <c r="F14" s="14" t="s">
        <v>82</v>
      </c>
      <c r="G14" s="14" t="s">
        <v>330</v>
      </c>
      <c r="H14" s="26" t="s">
        <v>83</v>
      </c>
      <c r="I14" s="14" t="s">
        <v>332</v>
      </c>
      <c r="J14" s="14" t="s">
        <v>84</v>
      </c>
    </row>
    <row r="15" spans="1:10" x14ac:dyDescent="0.25">
      <c r="B15" s="14" t="s">
        <v>80</v>
      </c>
      <c r="C15" s="14" t="s">
        <v>85</v>
      </c>
      <c r="D15" s="14" t="s">
        <v>39</v>
      </c>
      <c r="E15" s="14" t="s">
        <v>76</v>
      </c>
      <c r="F15" s="14" t="s">
        <v>82</v>
      </c>
      <c r="G15" s="14" t="s">
        <v>331</v>
      </c>
      <c r="H15" s="26" t="s">
        <v>86</v>
      </c>
      <c r="I15" s="14" t="s">
        <v>333</v>
      </c>
      <c r="J15" s="14" t="s">
        <v>87</v>
      </c>
    </row>
    <row r="16" spans="1:10" x14ac:dyDescent="0.25">
      <c r="B16" s="14" t="s">
        <v>80</v>
      </c>
      <c r="C16" s="14" t="s">
        <v>85</v>
      </c>
      <c r="D16" s="14" t="s">
        <v>41</v>
      </c>
      <c r="E16" s="14" t="s">
        <v>88</v>
      </c>
      <c r="F16" s="14" t="s">
        <v>82</v>
      </c>
      <c r="G16" s="14"/>
      <c r="H16"/>
      <c r="I16" s="14"/>
      <c r="J16" s="14"/>
    </row>
    <row r="17" spans="1:10" x14ac:dyDescent="0.25">
      <c r="A17" s="26">
        <v>6</v>
      </c>
      <c r="B17" s="14" t="s">
        <v>89</v>
      </c>
      <c r="C17" s="14" t="s">
        <v>93</v>
      </c>
      <c r="D17" s="14" t="s">
        <v>329</v>
      </c>
      <c r="E17" s="14" t="s">
        <v>90</v>
      </c>
      <c r="F17" s="14" t="s">
        <v>54</v>
      </c>
      <c r="G17" s="14" t="s">
        <v>330</v>
      </c>
      <c r="H17" s="26" t="s">
        <v>91</v>
      </c>
      <c r="I17" s="14" t="s">
        <v>332</v>
      </c>
      <c r="J17" s="14" t="s">
        <v>92</v>
      </c>
    </row>
    <row r="18" spans="1:10" x14ac:dyDescent="0.25">
      <c r="B18" s="14" t="s">
        <v>89</v>
      </c>
      <c r="C18" s="14" t="s">
        <v>93</v>
      </c>
      <c r="D18" s="14" t="s">
        <v>39</v>
      </c>
      <c r="E18" s="14" t="s">
        <v>94</v>
      </c>
      <c r="F18" s="14" t="s">
        <v>54</v>
      </c>
      <c r="G18" s="14" t="s">
        <v>331</v>
      </c>
      <c r="H18" s="26" t="s">
        <v>95</v>
      </c>
      <c r="I18" s="14" t="s">
        <v>333</v>
      </c>
      <c r="J18" s="14" t="s">
        <v>96</v>
      </c>
    </row>
    <row r="19" spans="1:10" x14ac:dyDescent="0.25">
      <c r="B19" s="14" t="s">
        <v>89</v>
      </c>
      <c r="C19" s="14" t="s">
        <v>93</v>
      </c>
      <c r="D19" s="14" t="s">
        <v>41</v>
      </c>
      <c r="E19" s="14" t="s">
        <v>97</v>
      </c>
      <c r="F19" s="14" t="s">
        <v>54</v>
      </c>
      <c r="G19" s="14"/>
      <c r="H19"/>
      <c r="I19" s="14"/>
      <c r="J19" s="14"/>
    </row>
    <row r="20" spans="1:10" x14ac:dyDescent="0.25">
      <c r="A20" s="26">
        <v>7</v>
      </c>
      <c r="B20" s="14" t="s">
        <v>98</v>
      </c>
      <c r="C20" s="14" t="s">
        <v>102</v>
      </c>
      <c r="D20" s="14" t="s">
        <v>329</v>
      </c>
      <c r="E20" s="14" t="s">
        <v>99</v>
      </c>
      <c r="F20" s="14" t="s">
        <v>82</v>
      </c>
      <c r="G20" s="14" t="s">
        <v>330</v>
      </c>
      <c r="H20" s="26" t="s">
        <v>100</v>
      </c>
      <c r="I20" s="14" t="s">
        <v>332</v>
      </c>
      <c r="J20" s="14" t="s">
        <v>101</v>
      </c>
    </row>
    <row r="21" spans="1:10" x14ac:dyDescent="0.25">
      <c r="B21" s="14" t="s">
        <v>98</v>
      </c>
      <c r="C21" s="14" t="s">
        <v>102</v>
      </c>
      <c r="D21" s="14" t="s">
        <v>39</v>
      </c>
      <c r="E21" s="14" t="s">
        <v>48</v>
      </c>
      <c r="F21" s="14" t="s">
        <v>82</v>
      </c>
      <c r="G21" s="14" t="s">
        <v>331</v>
      </c>
      <c r="H21" s="26" t="s">
        <v>103</v>
      </c>
      <c r="I21" s="14" t="s">
        <v>333</v>
      </c>
      <c r="J21" s="14" t="s">
        <v>104</v>
      </c>
    </row>
    <row r="22" spans="1:10" x14ac:dyDescent="0.25">
      <c r="B22" s="14" t="s">
        <v>98</v>
      </c>
      <c r="C22" s="14" t="s">
        <v>102</v>
      </c>
      <c r="D22" s="14" t="s">
        <v>41</v>
      </c>
      <c r="E22" s="14" t="s">
        <v>105</v>
      </c>
      <c r="F22" s="14" t="s">
        <v>82</v>
      </c>
      <c r="G22" s="14"/>
      <c r="H22"/>
      <c r="I22" s="14"/>
      <c r="J22" s="14"/>
    </row>
    <row r="23" spans="1:10" x14ac:dyDescent="0.25">
      <c r="A23" s="26">
        <v>8</v>
      </c>
      <c r="B23" s="14" t="s">
        <v>106</v>
      </c>
      <c r="C23" s="14" t="s">
        <v>110</v>
      </c>
      <c r="D23" s="14" t="s">
        <v>329</v>
      </c>
      <c r="E23" s="14" t="s">
        <v>107</v>
      </c>
      <c r="F23" s="14" t="s">
        <v>54</v>
      </c>
      <c r="G23" s="14" t="s">
        <v>330</v>
      </c>
      <c r="H23" s="26" t="s">
        <v>108</v>
      </c>
      <c r="I23" s="14" t="s">
        <v>332</v>
      </c>
      <c r="J23" s="14" t="s">
        <v>109</v>
      </c>
    </row>
    <row r="24" spans="1:10" x14ac:dyDescent="0.25">
      <c r="B24" s="14" t="s">
        <v>106</v>
      </c>
      <c r="C24" s="14" t="s">
        <v>110</v>
      </c>
      <c r="D24" s="14" t="s">
        <v>39</v>
      </c>
      <c r="E24" s="14" t="s">
        <v>111</v>
      </c>
      <c r="F24" s="14" t="s">
        <v>54</v>
      </c>
      <c r="G24" s="14" t="s">
        <v>331</v>
      </c>
      <c r="H24" s="26" t="s">
        <v>112</v>
      </c>
      <c r="I24" s="14" t="s">
        <v>333</v>
      </c>
      <c r="J24" s="14" t="s">
        <v>113</v>
      </c>
    </row>
    <row r="25" spans="1:10" x14ac:dyDescent="0.25">
      <c r="B25" s="14" t="s">
        <v>106</v>
      </c>
      <c r="C25" s="14" t="s">
        <v>110</v>
      </c>
      <c r="D25" s="14" t="s">
        <v>41</v>
      </c>
      <c r="E25" s="14" t="s">
        <v>71</v>
      </c>
      <c r="F25" s="14" t="s">
        <v>54</v>
      </c>
      <c r="G25" s="14"/>
      <c r="H25"/>
      <c r="I25" s="14"/>
      <c r="J25" s="14"/>
    </row>
    <row r="26" spans="1:10" x14ac:dyDescent="0.25">
      <c r="A26" s="26">
        <v>9</v>
      </c>
      <c r="B26" s="14" t="s">
        <v>80</v>
      </c>
      <c r="C26" s="14" t="s">
        <v>85</v>
      </c>
      <c r="D26" s="14" t="s">
        <v>329</v>
      </c>
      <c r="E26" s="14" t="s">
        <v>114</v>
      </c>
      <c r="F26" s="14" t="s">
        <v>82</v>
      </c>
      <c r="G26" s="14" t="s">
        <v>330</v>
      </c>
      <c r="H26" s="26" t="s">
        <v>83</v>
      </c>
      <c r="I26" s="14" t="s">
        <v>332</v>
      </c>
      <c r="J26" s="14" t="s">
        <v>84</v>
      </c>
    </row>
    <row r="27" spans="1:10" x14ac:dyDescent="0.25">
      <c r="B27" s="14" t="s">
        <v>80</v>
      </c>
      <c r="C27" s="14" t="s">
        <v>85</v>
      </c>
      <c r="D27" s="14" t="s">
        <v>39</v>
      </c>
      <c r="E27" s="14" t="s">
        <v>76</v>
      </c>
      <c r="F27" s="14" t="s">
        <v>82</v>
      </c>
      <c r="G27" s="14" t="s">
        <v>331</v>
      </c>
      <c r="H27" s="26" t="s">
        <v>86</v>
      </c>
      <c r="I27" s="14" t="s">
        <v>333</v>
      </c>
      <c r="J27" s="14" t="s">
        <v>87</v>
      </c>
    </row>
    <row r="28" spans="1:10" x14ac:dyDescent="0.25">
      <c r="B28" s="14" t="s">
        <v>80</v>
      </c>
      <c r="C28" s="14" t="s">
        <v>85</v>
      </c>
      <c r="D28" s="14" t="s">
        <v>41</v>
      </c>
      <c r="E28" s="14" t="s">
        <v>88</v>
      </c>
      <c r="F28" s="14" t="s">
        <v>82</v>
      </c>
      <c r="G28" s="14"/>
      <c r="H28"/>
      <c r="I28" s="14"/>
      <c r="J28" s="14"/>
    </row>
    <row r="29" spans="1:10" x14ac:dyDescent="0.25">
      <c r="A29" s="26">
        <v>10</v>
      </c>
      <c r="B29" s="14" t="s">
        <v>115</v>
      </c>
      <c r="C29" s="14" t="s">
        <v>120</v>
      </c>
      <c r="D29" s="14" t="s">
        <v>329</v>
      </c>
      <c r="E29" s="14" t="s">
        <v>116</v>
      </c>
      <c r="F29" s="14" t="s">
        <v>117</v>
      </c>
      <c r="G29" s="14" t="s">
        <v>330</v>
      </c>
      <c r="H29" s="26" t="s">
        <v>118</v>
      </c>
      <c r="I29" s="14" t="s">
        <v>332</v>
      </c>
      <c r="J29" s="14" t="s">
        <v>119</v>
      </c>
    </row>
    <row r="30" spans="1:10" x14ac:dyDescent="0.25">
      <c r="B30" s="14" t="s">
        <v>115</v>
      </c>
      <c r="C30" s="14" t="s">
        <v>120</v>
      </c>
      <c r="D30" s="14" t="s">
        <v>39</v>
      </c>
      <c r="E30" s="14" t="s">
        <v>121</v>
      </c>
      <c r="F30" s="14" t="s">
        <v>117</v>
      </c>
      <c r="G30" s="14" t="s">
        <v>331</v>
      </c>
      <c r="H30" s="26" t="s">
        <v>122</v>
      </c>
      <c r="I30" s="14" t="s">
        <v>333</v>
      </c>
      <c r="J30" s="14" t="s">
        <v>123</v>
      </c>
    </row>
    <row r="31" spans="1:10" x14ac:dyDescent="0.25">
      <c r="B31" s="14" t="s">
        <v>115</v>
      </c>
      <c r="C31" s="14" t="s">
        <v>120</v>
      </c>
      <c r="D31" s="14" t="s">
        <v>41</v>
      </c>
      <c r="E31" s="14" t="s">
        <v>124</v>
      </c>
      <c r="F31" s="14" t="s">
        <v>117</v>
      </c>
      <c r="G31" s="14"/>
      <c r="H31"/>
      <c r="I31" s="14"/>
      <c r="J31" s="14"/>
    </row>
    <row r="32" spans="1:10" x14ac:dyDescent="0.25">
      <c r="A32" s="26">
        <v>11</v>
      </c>
      <c r="B32" s="14" t="s">
        <v>125</v>
      </c>
      <c r="C32" s="14" t="s">
        <v>130</v>
      </c>
      <c r="D32" s="14" t="s">
        <v>329</v>
      </c>
      <c r="E32" s="14" t="s">
        <v>126</v>
      </c>
      <c r="F32" s="14" t="s">
        <v>127</v>
      </c>
      <c r="G32" s="14" t="s">
        <v>330</v>
      </c>
      <c r="H32" s="26" t="s">
        <v>128</v>
      </c>
      <c r="I32" s="14" t="s">
        <v>332</v>
      </c>
      <c r="J32" s="14" t="s">
        <v>129</v>
      </c>
    </row>
    <row r="33" spans="1:10" x14ac:dyDescent="0.25">
      <c r="B33" s="14" t="s">
        <v>125</v>
      </c>
      <c r="C33" s="14" t="s">
        <v>130</v>
      </c>
      <c r="D33" s="14" t="s">
        <v>39</v>
      </c>
      <c r="E33" s="14" t="s">
        <v>111</v>
      </c>
      <c r="F33" s="14" t="s">
        <v>127</v>
      </c>
      <c r="G33" s="14" t="s">
        <v>331</v>
      </c>
      <c r="H33" s="26" t="s">
        <v>131</v>
      </c>
      <c r="I33" s="14" t="s">
        <v>333</v>
      </c>
      <c r="J33" s="14" t="s">
        <v>132</v>
      </c>
    </row>
    <row r="34" spans="1:10" x14ac:dyDescent="0.25">
      <c r="B34" s="14" t="s">
        <v>125</v>
      </c>
      <c r="C34" s="14" t="s">
        <v>130</v>
      </c>
      <c r="D34" s="14" t="s">
        <v>41</v>
      </c>
      <c r="E34" s="14" t="s">
        <v>133</v>
      </c>
      <c r="F34" s="14" t="s">
        <v>127</v>
      </c>
      <c r="G34" s="14"/>
      <c r="H34"/>
      <c r="I34" s="14"/>
      <c r="J34" s="14"/>
    </row>
    <row r="35" spans="1:10" x14ac:dyDescent="0.25">
      <c r="A35" s="26">
        <v>12</v>
      </c>
      <c r="B35" s="14" t="s">
        <v>98</v>
      </c>
      <c r="C35" s="14" t="s">
        <v>102</v>
      </c>
      <c r="D35" s="14" t="s">
        <v>329</v>
      </c>
      <c r="E35" s="14" t="s">
        <v>126</v>
      </c>
      <c r="F35" s="14" t="s">
        <v>82</v>
      </c>
      <c r="G35" s="14" t="s">
        <v>330</v>
      </c>
      <c r="H35" s="26" t="s">
        <v>100</v>
      </c>
      <c r="I35" s="14" t="s">
        <v>332</v>
      </c>
      <c r="J35" s="14" t="s">
        <v>101</v>
      </c>
    </row>
    <row r="36" spans="1:10" x14ac:dyDescent="0.25">
      <c r="B36" s="14" t="s">
        <v>98</v>
      </c>
      <c r="C36" s="14" t="s">
        <v>102</v>
      </c>
      <c r="D36" s="14" t="s">
        <v>39</v>
      </c>
      <c r="E36" s="14" t="s">
        <v>48</v>
      </c>
      <c r="F36" s="14" t="s">
        <v>82</v>
      </c>
      <c r="G36" s="14" t="s">
        <v>331</v>
      </c>
      <c r="H36" s="26" t="s">
        <v>103</v>
      </c>
      <c r="I36" s="14" t="s">
        <v>333</v>
      </c>
      <c r="J36" s="14" t="s">
        <v>104</v>
      </c>
    </row>
    <row r="37" spans="1:10" x14ac:dyDescent="0.25">
      <c r="B37" s="14" t="s">
        <v>98</v>
      </c>
      <c r="C37" s="14" t="s">
        <v>102</v>
      </c>
      <c r="D37" s="14" t="s">
        <v>41</v>
      </c>
      <c r="E37" s="14" t="s">
        <v>51</v>
      </c>
      <c r="F37" s="14" t="s">
        <v>82</v>
      </c>
      <c r="G37" s="14"/>
      <c r="H37"/>
      <c r="I37" s="14"/>
      <c r="J37" s="14"/>
    </row>
    <row r="38" spans="1:10" x14ac:dyDescent="0.25">
      <c r="A38" s="26">
        <v>13</v>
      </c>
      <c r="B38" s="14" t="s">
        <v>134</v>
      </c>
      <c r="C38" s="14" t="s">
        <v>139</v>
      </c>
      <c r="D38" s="14" t="s">
        <v>329</v>
      </c>
      <c r="E38" s="14" t="s">
        <v>135</v>
      </c>
      <c r="F38" s="14" t="s">
        <v>136</v>
      </c>
      <c r="G38" s="14" t="s">
        <v>330</v>
      </c>
      <c r="H38" s="26" t="s">
        <v>137</v>
      </c>
      <c r="I38" s="14" t="s">
        <v>332</v>
      </c>
      <c r="J38" s="14" t="s">
        <v>138</v>
      </c>
    </row>
    <row r="39" spans="1:10" x14ac:dyDescent="0.25">
      <c r="B39" s="14" t="s">
        <v>134</v>
      </c>
      <c r="C39" s="14" t="s">
        <v>139</v>
      </c>
      <c r="D39" s="14" t="s">
        <v>39</v>
      </c>
      <c r="E39" s="14" t="s">
        <v>68</v>
      </c>
      <c r="F39" s="14" t="s">
        <v>136</v>
      </c>
      <c r="G39" s="14" t="s">
        <v>331</v>
      </c>
      <c r="H39" s="26" t="s">
        <v>140</v>
      </c>
      <c r="I39" s="14" t="s">
        <v>333</v>
      </c>
      <c r="J39" s="14" t="s">
        <v>141</v>
      </c>
    </row>
    <row r="40" spans="1:10" x14ac:dyDescent="0.25">
      <c r="B40" s="14" t="s">
        <v>134</v>
      </c>
      <c r="C40" s="14" t="s">
        <v>139</v>
      </c>
      <c r="D40" s="14" t="s">
        <v>41</v>
      </c>
      <c r="E40" s="14" t="s">
        <v>71</v>
      </c>
      <c r="F40" s="14" t="s">
        <v>136</v>
      </c>
      <c r="G40" s="14"/>
      <c r="H40"/>
      <c r="I40" s="14"/>
      <c r="J40" s="14"/>
    </row>
    <row r="41" spans="1:10" x14ac:dyDescent="0.25">
      <c r="A41" s="26">
        <v>14</v>
      </c>
      <c r="B41" s="14" t="s">
        <v>142</v>
      </c>
      <c r="C41" s="14" t="s">
        <v>146</v>
      </c>
      <c r="D41" s="14" t="s">
        <v>329</v>
      </c>
      <c r="E41" s="14" t="s">
        <v>143</v>
      </c>
      <c r="F41" s="14" t="s">
        <v>64</v>
      </c>
      <c r="G41" s="14" t="s">
        <v>330</v>
      </c>
      <c r="H41" s="26" t="s">
        <v>144</v>
      </c>
      <c r="I41" s="14" t="s">
        <v>332</v>
      </c>
      <c r="J41" s="14" t="s">
        <v>145</v>
      </c>
    </row>
    <row r="42" spans="1:10" x14ac:dyDescent="0.25">
      <c r="B42" s="14" t="s">
        <v>142</v>
      </c>
      <c r="C42" s="14" t="s">
        <v>146</v>
      </c>
      <c r="D42" s="14" t="s">
        <v>39</v>
      </c>
      <c r="E42" s="14" t="s">
        <v>48</v>
      </c>
      <c r="F42" s="14" t="s">
        <v>64</v>
      </c>
      <c r="G42" s="14" t="s">
        <v>331</v>
      </c>
      <c r="H42" s="26" t="s">
        <v>147</v>
      </c>
      <c r="I42" s="14" t="s">
        <v>333</v>
      </c>
      <c r="J42" s="14" t="s">
        <v>148</v>
      </c>
    </row>
    <row r="43" spans="1:10" x14ac:dyDescent="0.25">
      <c r="B43" s="14" t="s">
        <v>142</v>
      </c>
      <c r="C43" s="14" t="s">
        <v>146</v>
      </c>
      <c r="D43" s="14" t="s">
        <v>41</v>
      </c>
      <c r="E43" s="14" t="s">
        <v>149</v>
      </c>
      <c r="F43" s="14" t="s">
        <v>64</v>
      </c>
      <c r="G43" s="14"/>
      <c r="H43"/>
      <c r="I43" s="14"/>
      <c r="J43" s="14"/>
    </row>
    <row r="44" spans="1:10" x14ac:dyDescent="0.25">
      <c r="A44" s="26">
        <v>15</v>
      </c>
      <c r="B44" s="14" t="s">
        <v>150</v>
      </c>
      <c r="C44" s="14" t="s">
        <v>153</v>
      </c>
      <c r="D44" s="14" t="s">
        <v>329</v>
      </c>
      <c r="E44" s="14" t="s">
        <v>143</v>
      </c>
      <c r="F44" s="14" t="s">
        <v>82</v>
      </c>
      <c r="G44" s="14" t="s">
        <v>330</v>
      </c>
      <c r="H44" s="26" t="s">
        <v>151</v>
      </c>
      <c r="I44" s="14" t="s">
        <v>332</v>
      </c>
      <c r="J44" s="14" t="s">
        <v>152</v>
      </c>
    </row>
    <row r="45" spans="1:10" x14ac:dyDescent="0.25">
      <c r="B45" s="14" t="s">
        <v>150</v>
      </c>
      <c r="C45" s="14" t="s">
        <v>153</v>
      </c>
      <c r="D45" s="14" t="s">
        <v>39</v>
      </c>
      <c r="E45" s="14" t="s">
        <v>76</v>
      </c>
      <c r="F45" s="14" t="s">
        <v>82</v>
      </c>
      <c r="G45" s="14" t="s">
        <v>331</v>
      </c>
      <c r="H45" s="26" t="s">
        <v>154</v>
      </c>
      <c r="I45" s="14" t="s">
        <v>333</v>
      </c>
      <c r="J45" s="14" t="s">
        <v>155</v>
      </c>
    </row>
    <row r="46" spans="1:10" x14ac:dyDescent="0.25">
      <c r="B46" s="14" t="s">
        <v>150</v>
      </c>
      <c r="C46" s="14" t="s">
        <v>153</v>
      </c>
      <c r="D46" s="14" t="s">
        <v>41</v>
      </c>
      <c r="E46" s="14" t="s">
        <v>156</v>
      </c>
      <c r="F46" s="14" t="s">
        <v>82</v>
      </c>
      <c r="G46" s="14"/>
      <c r="H46"/>
      <c r="I46" s="14"/>
      <c r="J46" s="14"/>
    </row>
    <row r="47" spans="1:10" x14ac:dyDescent="0.25">
      <c r="A47" s="26">
        <v>16</v>
      </c>
      <c r="B47" t="s">
        <v>157</v>
      </c>
      <c r="C47" s="14" t="s">
        <v>47</v>
      </c>
      <c r="D47" s="14" t="s">
        <v>329</v>
      </c>
      <c r="E47" s="14" t="s">
        <v>158</v>
      </c>
      <c r="F47" s="14" t="s">
        <v>44</v>
      </c>
      <c r="G47" s="14" t="s">
        <v>330</v>
      </c>
      <c r="H47" s="26" t="s">
        <v>159</v>
      </c>
      <c r="I47" s="14" t="s">
        <v>332</v>
      </c>
      <c r="J47" s="14" t="s">
        <v>160</v>
      </c>
    </row>
    <row r="48" spans="1:10" x14ac:dyDescent="0.25">
      <c r="B48" t="s">
        <v>157</v>
      </c>
      <c r="C48" s="14" t="s">
        <v>47</v>
      </c>
      <c r="D48" s="14" t="s">
        <v>39</v>
      </c>
      <c r="E48" s="14" t="s">
        <v>58</v>
      </c>
      <c r="F48" s="14" t="s">
        <v>44</v>
      </c>
      <c r="G48" s="14" t="s">
        <v>331</v>
      </c>
      <c r="H48" s="26" t="s">
        <v>161</v>
      </c>
      <c r="I48" s="14" t="s">
        <v>333</v>
      </c>
      <c r="J48" s="14" t="s">
        <v>162</v>
      </c>
    </row>
    <row r="49" spans="1:10" x14ac:dyDescent="0.25">
      <c r="B49" t="s">
        <v>157</v>
      </c>
      <c r="C49" s="14" t="s">
        <v>47</v>
      </c>
      <c r="D49" s="14" t="s">
        <v>41</v>
      </c>
      <c r="E49" s="14" t="s">
        <v>71</v>
      </c>
      <c r="F49" s="14" t="s">
        <v>44</v>
      </c>
      <c r="G49" s="14"/>
      <c r="H49"/>
      <c r="I49" s="14"/>
      <c r="J49" s="14"/>
    </row>
    <row r="50" spans="1:10" x14ac:dyDescent="0.25">
      <c r="A50" s="26">
        <v>17</v>
      </c>
      <c r="B50" t="s">
        <v>106</v>
      </c>
      <c r="C50" s="14" t="s">
        <v>110</v>
      </c>
      <c r="D50" s="14" t="s">
        <v>329</v>
      </c>
      <c r="E50" s="14" t="s">
        <v>158</v>
      </c>
      <c r="F50" s="14" t="s">
        <v>54</v>
      </c>
      <c r="G50" s="14" t="s">
        <v>330</v>
      </c>
      <c r="H50" s="26" t="s">
        <v>108</v>
      </c>
      <c r="I50" s="14" t="s">
        <v>332</v>
      </c>
      <c r="J50" s="14" t="s">
        <v>109</v>
      </c>
    </row>
    <row r="51" spans="1:10" x14ac:dyDescent="0.25">
      <c r="B51" t="s">
        <v>106</v>
      </c>
      <c r="C51" s="14" t="s">
        <v>110</v>
      </c>
      <c r="D51" s="14" t="s">
        <v>39</v>
      </c>
      <c r="E51" s="14" t="s">
        <v>111</v>
      </c>
      <c r="F51" s="14" t="s">
        <v>54</v>
      </c>
      <c r="G51" s="14" t="s">
        <v>331</v>
      </c>
      <c r="H51" s="26" t="s">
        <v>112</v>
      </c>
      <c r="I51" s="14" t="s">
        <v>333</v>
      </c>
      <c r="J51" s="14" t="s">
        <v>113</v>
      </c>
    </row>
    <row r="52" spans="1:10" x14ac:dyDescent="0.25">
      <c r="B52" t="s">
        <v>106</v>
      </c>
      <c r="C52" s="14" t="s">
        <v>110</v>
      </c>
      <c r="D52" s="14" t="s">
        <v>41</v>
      </c>
      <c r="E52" s="14" t="s">
        <v>71</v>
      </c>
      <c r="F52" s="14" t="s">
        <v>54</v>
      </c>
      <c r="G52" s="14"/>
      <c r="H52"/>
      <c r="I52" s="14"/>
      <c r="J52" s="14"/>
    </row>
    <row r="53" spans="1:10" x14ac:dyDescent="0.25">
      <c r="A53" s="26">
        <v>18</v>
      </c>
      <c r="B53" t="s">
        <v>163</v>
      </c>
      <c r="C53" s="14" t="s">
        <v>167</v>
      </c>
      <c r="D53" s="14" t="s">
        <v>329</v>
      </c>
      <c r="E53" s="14" t="s">
        <v>164</v>
      </c>
      <c r="F53" s="14" t="s">
        <v>117</v>
      </c>
      <c r="G53" s="14" t="s">
        <v>330</v>
      </c>
      <c r="H53" s="26" t="s">
        <v>165</v>
      </c>
      <c r="I53" s="14" t="s">
        <v>332</v>
      </c>
      <c r="J53" s="14" t="s">
        <v>166</v>
      </c>
    </row>
    <row r="54" spans="1:10" x14ac:dyDescent="0.25">
      <c r="B54" t="s">
        <v>163</v>
      </c>
      <c r="C54" s="14" t="s">
        <v>167</v>
      </c>
      <c r="D54" s="14" t="s">
        <v>39</v>
      </c>
      <c r="E54" s="14" t="s">
        <v>48</v>
      </c>
      <c r="F54" s="14" t="s">
        <v>117</v>
      </c>
      <c r="G54" s="14" t="s">
        <v>331</v>
      </c>
      <c r="H54" s="26" t="s">
        <v>168</v>
      </c>
      <c r="I54" s="14" t="s">
        <v>333</v>
      </c>
      <c r="J54" s="14" t="s">
        <v>169</v>
      </c>
    </row>
    <row r="55" spans="1:10" x14ac:dyDescent="0.25">
      <c r="B55" t="s">
        <v>163</v>
      </c>
      <c r="C55" s="14" t="s">
        <v>167</v>
      </c>
      <c r="D55" s="14" t="s">
        <v>41</v>
      </c>
      <c r="E55" s="14" t="s">
        <v>88</v>
      </c>
      <c r="F55" s="14" t="s">
        <v>117</v>
      </c>
      <c r="G55" s="14"/>
      <c r="H55"/>
      <c r="I55" s="14"/>
      <c r="J55" s="14"/>
    </row>
    <row r="56" spans="1:10" x14ac:dyDescent="0.25">
      <c r="A56" s="26">
        <v>19</v>
      </c>
      <c r="B56" t="s">
        <v>80</v>
      </c>
      <c r="C56" s="14" t="s">
        <v>85</v>
      </c>
      <c r="D56" s="14" t="s">
        <v>329</v>
      </c>
      <c r="E56" s="14" t="s">
        <v>164</v>
      </c>
      <c r="F56" s="14" t="s">
        <v>82</v>
      </c>
      <c r="G56" s="14" t="s">
        <v>330</v>
      </c>
      <c r="H56" s="26" t="s">
        <v>83</v>
      </c>
      <c r="I56" s="14" t="s">
        <v>332</v>
      </c>
      <c r="J56" s="14" t="s">
        <v>84</v>
      </c>
    </row>
    <row r="57" spans="1:10" x14ac:dyDescent="0.25">
      <c r="B57" t="s">
        <v>80</v>
      </c>
      <c r="C57" s="14" t="s">
        <v>85</v>
      </c>
      <c r="D57" s="14" t="s">
        <v>39</v>
      </c>
      <c r="E57" s="14" t="s">
        <v>76</v>
      </c>
      <c r="F57" s="14" t="s">
        <v>82</v>
      </c>
      <c r="G57" s="14" t="s">
        <v>331</v>
      </c>
      <c r="H57" s="26" t="s">
        <v>86</v>
      </c>
      <c r="I57" s="14" t="s">
        <v>333</v>
      </c>
      <c r="J57" s="14" t="s">
        <v>87</v>
      </c>
    </row>
    <row r="58" spans="1:10" x14ac:dyDescent="0.25">
      <c r="B58" t="s">
        <v>80</v>
      </c>
      <c r="C58" s="14" t="s">
        <v>85</v>
      </c>
      <c r="D58" s="14" t="s">
        <v>41</v>
      </c>
      <c r="E58" s="14" t="s">
        <v>88</v>
      </c>
      <c r="F58" s="14" t="s">
        <v>82</v>
      </c>
      <c r="G58" s="14"/>
      <c r="H58"/>
      <c r="I58" s="14"/>
      <c r="J58" s="14"/>
    </row>
    <row r="59" spans="1:10" x14ac:dyDescent="0.25">
      <c r="A59" s="26">
        <v>20</v>
      </c>
      <c r="B59" t="s">
        <v>170</v>
      </c>
      <c r="C59" s="14" t="s">
        <v>57</v>
      </c>
      <c r="D59" s="14" t="s">
        <v>329</v>
      </c>
      <c r="E59" s="14" t="s">
        <v>171</v>
      </c>
      <c r="F59" s="14" t="s">
        <v>54</v>
      </c>
      <c r="G59" s="14" t="s">
        <v>330</v>
      </c>
      <c r="H59" s="26" t="s">
        <v>172</v>
      </c>
      <c r="I59" s="14" t="s">
        <v>332</v>
      </c>
      <c r="J59" s="14" t="s">
        <v>173</v>
      </c>
    </row>
    <row r="60" spans="1:10" x14ac:dyDescent="0.25">
      <c r="B60" t="s">
        <v>170</v>
      </c>
      <c r="C60" s="14" t="s">
        <v>57</v>
      </c>
      <c r="D60" s="14" t="s">
        <v>39</v>
      </c>
      <c r="E60" s="14" t="s">
        <v>48</v>
      </c>
      <c r="F60" s="14" t="s">
        <v>54</v>
      </c>
      <c r="G60" s="14" t="s">
        <v>331</v>
      </c>
      <c r="H60" s="26" t="s">
        <v>174</v>
      </c>
      <c r="I60" s="14" t="s">
        <v>333</v>
      </c>
      <c r="J60" s="14" t="s">
        <v>175</v>
      </c>
    </row>
    <row r="61" spans="1:10" x14ac:dyDescent="0.25">
      <c r="B61" t="s">
        <v>170</v>
      </c>
      <c r="C61" s="14" t="s">
        <v>57</v>
      </c>
      <c r="D61" s="14" t="s">
        <v>41</v>
      </c>
      <c r="E61" s="14" t="s">
        <v>79</v>
      </c>
      <c r="F61" s="14" t="s">
        <v>54</v>
      </c>
      <c r="G61" s="14"/>
      <c r="H61"/>
      <c r="I61" s="14"/>
      <c r="J61" s="14"/>
    </row>
    <row r="62" spans="1:10" x14ac:dyDescent="0.25">
      <c r="A62" s="26">
        <v>21</v>
      </c>
      <c r="B62" t="s">
        <v>134</v>
      </c>
      <c r="C62" s="14" t="s">
        <v>139</v>
      </c>
      <c r="D62" s="14" t="s">
        <v>329</v>
      </c>
      <c r="E62" s="14" t="s">
        <v>176</v>
      </c>
      <c r="F62" s="14" t="s">
        <v>136</v>
      </c>
      <c r="G62" s="14" t="s">
        <v>330</v>
      </c>
      <c r="H62" s="26" t="s">
        <v>137</v>
      </c>
      <c r="I62" s="14" t="s">
        <v>332</v>
      </c>
      <c r="J62" s="14" t="s">
        <v>138</v>
      </c>
    </row>
    <row r="63" spans="1:10" x14ac:dyDescent="0.25">
      <c r="B63" t="s">
        <v>134</v>
      </c>
      <c r="C63" s="14" t="s">
        <v>139</v>
      </c>
      <c r="D63" s="14" t="s">
        <v>39</v>
      </c>
      <c r="E63" s="14" t="s">
        <v>68</v>
      </c>
      <c r="F63" s="14" t="s">
        <v>136</v>
      </c>
      <c r="G63" s="14" t="s">
        <v>331</v>
      </c>
      <c r="H63" s="26" t="s">
        <v>140</v>
      </c>
      <c r="I63" s="14" t="s">
        <v>333</v>
      </c>
      <c r="J63" s="14" t="s">
        <v>141</v>
      </c>
    </row>
    <row r="64" spans="1:10" x14ac:dyDescent="0.25">
      <c r="B64" t="s">
        <v>134</v>
      </c>
      <c r="C64" s="14" t="s">
        <v>139</v>
      </c>
      <c r="D64" s="14" t="s">
        <v>41</v>
      </c>
      <c r="E64" s="14" t="s">
        <v>71</v>
      </c>
      <c r="F64" s="14" t="s">
        <v>136</v>
      </c>
      <c r="G64" s="14"/>
      <c r="H64"/>
      <c r="I64" s="14"/>
      <c r="J64" s="14"/>
    </row>
    <row r="65" spans="1:10" x14ac:dyDescent="0.25">
      <c r="A65" s="26">
        <v>22</v>
      </c>
      <c r="B65" t="s">
        <v>80</v>
      </c>
      <c r="C65" s="14" t="s">
        <v>85</v>
      </c>
      <c r="D65" s="14" t="s">
        <v>329</v>
      </c>
      <c r="E65" s="14" t="s">
        <v>177</v>
      </c>
      <c r="F65" s="14" t="s">
        <v>82</v>
      </c>
      <c r="G65" s="14" t="s">
        <v>330</v>
      </c>
      <c r="H65" s="26" t="s">
        <v>83</v>
      </c>
      <c r="I65" s="14" t="s">
        <v>332</v>
      </c>
      <c r="J65" s="14" t="s">
        <v>84</v>
      </c>
    </row>
    <row r="66" spans="1:10" x14ac:dyDescent="0.25">
      <c r="B66" t="s">
        <v>80</v>
      </c>
      <c r="C66" s="14" t="s">
        <v>85</v>
      </c>
      <c r="D66" s="14" t="s">
        <v>39</v>
      </c>
      <c r="E66" s="14" t="s">
        <v>76</v>
      </c>
      <c r="F66" s="14" t="s">
        <v>82</v>
      </c>
      <c r="G66" s="14" t="s">
        <v>331</v>
      </c>
      <c r="H66" s="26" t="s">
        <v>86</v>
      </c>
      <c r="I66" s="14" t="s">
        <v>333</v>
      </c>
      <c r="J66" s="14" t="s">
        <v>87</v>
      </c>
    </row>
    <row r="67" spans="1:10" x14ac:dyDescent="0.25">
      <c r="B67" t="s">
        <v>80</v>
      </c>
      <c r="C67" s="14" t="s">
        <v>85</v>
      </c>
      <c r="D67" s="14" t="s">
        <v>41</v>
      </c>
      <c r="E67" s="14" t="s">
        <v>88</v>
      </c>
      <c r="F67" s="14" t="s">
        <v>82</v>
      </c>
      <c r="G67" s="14"/>
      <c r="H67"/>
      <c r="I67" s="14"/>
      <c r="J67" s="14"/>
    </row>
    <row r="68" spans="1:10" x14ac:dyDescent="0.25">
      <c r="A68" s="26">
        <v>23</v>
      </c>
      <c r="B68" t="s">
        <v>178</v>
      </c>
      <c r="C68" s="14" t="s">
        <v>85</v>
      </c>
      <c r="D68" s="14" t="s">
        <v>329</v>
      </c>
      <c r="E68" s="14" t="s">
        <v>179</v>
      </c>
      <c r="F68" s="14" t="s">
        <v>82</v>
      </c>
      <c r="G68" s="14" t="s">
        <v>330</v>
      </c>
      <c r="H68" s="26" t="s">
        <v>180</v>
      </c>
      <c r="I68" s="14" t="s">
        <v>332</v>
      </c>
      <c r="J68" s="14" t="s">
        <v>181</v>
      </c>
    </row>
    <row r="69" spans="1:10" x14ac:dyDescent="0.25">
      <c r="B69" t="s">
        <v>178</v>
      </c>
      <c r="C69" s="14" t="s">
        <v>85</v>
      </c>
      <c r="D69" s="14" t="s">
        <v>39</v>
      </c>
      <c r="E69" s="14" t="s">
        <v>76</v>
      </c>
      <c r="F69" s="14" t="s">
        <v>82</v>
      </c>
      <c r="G69" s="14" t="s">
        <v>331</v>
      </c>
      <c r="H69" s="26" t="s">
        <v>182</v>
      </c>
      <c r="I69" s="14" t="s">
        <v>333</v>
      </c>
      <c r="J69" s="14" t="s">
        <v>183</v>
      </c>
    </row>
    <row r="70" spans="1:10" x14ac:dyDescent="0.25">
      <c r="B70" t="s">
        <v>178</v>
      </c>
      <c r="C70" s="14" t="s">
        <v>85</v>
      </c>
      <c r="D70" s="14" t="s">
        <v>41</v>
      </c>
      <c r="E70" s="14" t="s">
        <v>88</v>
      </c>
      <c r="F70" s="14" t="s">
        <v>82</v>
      </c>
      <c r="G70" s="14"/>
      <c r="H70"/>
      <c r="I70" s="14"/>
      <c r="J70" s="14"/>
    </row>
    <row r="71" spans="1:10" x14ac:dyDescent="0.25">
      <c r="A71" s="26">
        <v>24</v>
      </c>
      <c r="B71" t="s">
        <v>106</v>
      </c>
      <c r="C71" s="14" t="s">
        <v>110</v>
      </c>
      <c r="D71" s="14" t="s">
        <v>329</v>
      </c>
      <c r="E71" s="14" t="s">
        <v>179</v>
      </c>
      <c r="F71" s="14" t="s">
        <v>54</v>
      </c>
      <c r="G71" s="14" t="s">
        <v>330</v>
      </c>
      <c r="H71" s="26" t="s">
        <v>108</v>
      </c>
      <c r="I71" s="14" t="s">
        <v>332</v>
      </c>
      <c r="J71" s="14" t="s">
        <v>109</v>
      </c>
    </row>
    <row r="72" spans="1:10" x14ac:dyDescent="0.25">
      <c r="B72" t="s">
        <v>106</v>
      </c>
      <c r="C72" s="14" t="s">
        <v>110</v>
      </c>
      <c r="D72" s="14" t="s">
        <v>39</v>
      </c>
      <c r="E72" s="14" t="s">
        <v>111</v>
      </c>
      <c r="F72" s="14" t="s">
        <v>54</v>
      </c>
      <c r="G72" s="14" t="s">
        <v>331</v>
      </c>
      <c r="H72" s="26" t="s">
        <v>112</v>
      </c>
      <c r="I72" s="14" t="s">
        <v>333</v>
      </c>
      <c r="J72" s="14" t="s">
        <v>113</v>
      </c>
    </row>
    <row r="73" spans="1:10" x14ac:dyDescent="0.25">
      <c r="B73" t="s">
        <v>106</v>
      </c>
      <c r="C73" s="14" t="s">
        <v>110</v>
      </c>
      <c r="D73" s="14" t="s">
        <v>41</v>
      </c>
      <c r="E73" s="14" t="s">
        <v>71</v>
      </c>
      <c r="F73" s="14" t="s">
        <v>54</v>
      </c>
      <c r="G73" s="14"/>
      <c r="H73"/>
      <c r="I73" s="14"/>
      <c r="J73" s="14"/>
    </row>
    <row r="74" spans="1:10" x14ac:dyDescent="0.25">
      <c r="A74" s="26">
        <v>25</v>
      </c>
      <c r="B74" t="s">
        <v>142</v>
      </c>
      <c r="C74" s="14" t="s">
        <v>146</v>
      </c>
      <c r="D74" s="14" t="s">
        <v>329</v>
      </c>
      <c r="E74" s="14" t="s">
        <v>184</v>
      </c>
      <c r="F74" s="14" t="s">
        <v>64</v>
      </c>
      <c r="G74" s="14" t="s">
        <v>330</v>
      </c>
      <c r="H74" s="26" t="s">
        <v>144</v>
      </c>
      <c r="I74" s="14" t="s">
        <v>332</v>
      </c>
      <c r="J74" s="14" t="s">
        <v>145</v>
      </c>
    </row>
    <row r="75" spans="1:10" x14ac:dyDescent="0.25">
      <c r="B75" t="s">
        <v>142</v>
      </c>
      <c r="C75" s="14" t="s">
        <v>146</v>
      </c>
      <c r="D75" s="14" t="s">
        <v>39</v>
      </c>
      <c r="E75" s="14" t="s">
        <v>76</v>
      </c>
      <c r="F75" s="14" t="s">
        <v>64</v>
      </c>
      <c r="G75" s="14" t="s">
        <v>331</v>
      </c>
      <c r="H75" s="26" t="s">
        <v>147</v>
      </c>
      <c r="I75" s="14" t="s">
        <v>333</v>
      </c>
      <c r="J75" s="14" t="s">
        <v>148</v>
      </c>
    </row>
    <row r="76" spans="1:10" x14ac:dyDescent="0.25">
      <c r="B76" t="s">
        <v>142</v>
      </c>
      <c r="C76" s="14" t="s">
        <v>146</v>
      </c>
      <c r="D76" s="14" t="s">
        <v>41</v>
      </c>
      <c r="E76" s="14" t="s">
        <v>149</v>
      </c>
      <c r="F76" s="14" t="s">
        <v>64</v>
      </c>
      <c r="G76" s="14"/>
      <c r="H76"/>
      <c r="I76" s="14"/>
      <c r="J76" s="14"/>
    </row>
    <row r="77" spans="1:10" x14ac:dyDescent="0.25">
      <c r="A77" s="26">
        <v>26</v>
      </c>
      <c r="B77" t="s">
        <v>185</v>
      </c>
      <c r="C77" s="14" t="s">
        <v>189</v>
      </c>
      <c r="D77" s="14" t="s">
        <v>329</v>
      </c>
      <c r="E77" s="14" t="s">
        <v>186</v>
      </c>
      <c r="F77" s="14" t="s">
        <v>64</v>
      </c>
      <c r="G77" s="14" t="s">
        <v>330</v>
      </c>
      <c r="H77" s="26" t="s">
        <v>187</v>
      </c>
      <c r="I77" s="14" t="s">
        <v>332</v>
      </c>
      <c r="J77" s="14" t="s">
        <v>188</v>
      </c>
    </row>
    <row r="78" spans="1:10" x14ac:dyDescent="0.25">
      <c r="B78" t="s">
        <v>185</v>
      </c>
      <c r="C78" s="14" t="s">
        <v>189</v>
      </c>
      <c r="D78" s="14" t="s">
        <v>39</v>
      </c>
      <c r="E78" s="14" t="s">
        <v>76</v>
      </c>
      <c r="F78" s="14" t="s">
        <v>64</v>
      </c>
      <c r="G78" s="14" t="s">
        <v>331</v>
      </c>
      <c r="H78" s="26" t="s">
        <v>190</v>
      </c>
      <c r="I78" s="14" t="s">
        <v>333</v>
      </c>
      <c r="J78" s="14" t="s">
        <v>191</v>
      </c>
    </row>
    <row r="79" spans="1:10" x14ac:dyDescent="0.25">
      <c r="B79" t="s">
        <v>185</v>
      </c>
      <c r="C79" s="14" t="s">
        <v>189</v>
      </c>
      <c r="D79" s="14" t="s">
        <v>41</v>
      </c>
      <c r="E79" s="14" t="s">
        <v>79</v>
      </c>
      <c r="F79" s="14" t="s">
        <v>64</v>
      </c>
      <c r="G79" s="14"/>
      <c r="H79"/>
      <c r="I79" s="14"/>
      <c r="J79" s="14"/>
    </row>
    <row r="80" spans="1:10" x14ac:dyDescent="0.25">
      <c r="A80" s="26">
        <v>27</v>
      </c>
      <c r="B80" t="s">
        <v>192</v>
      </c>
      <c r="C80" s="14" t="s">
        <v>130</v>
      </c>
      <c r="D80" s="14" t="s">
        <v>329</v>
      </c>
      <c r="E80" s="14" t="s">
        <v>193</v>
      </c>
      <c r="F80" s="14" t="s">
        <v>127</v>
      </c>
      <c r="G80" s="14" t="s">
        <v>330</v>
      </c>
      <c r="H80" s="26" t="s">
        <v>194</v>
      </c>
      <c r="I80" s="14" t="s">
        <v>332</v>
      </c>
      <c r="J80" s="14" t="s">
        <v>195</v>
      </c>
    </row>
    <row r="81" spans="1:10" x14ac:dyDescent="0.25">
      <c r="B81" t="s">
        <v>192</v>
      </c>
      <c r="C81" s="14" t="s">
        <v>130</v>
      </c>
      <c r="D81" s="14" t="s">
        <v>39</v>
      </c>
      <c r="E81" s="14" t="s">
        <v>196</v>
      </c>
      <c r="F81" s="14" t="s">
        <v>127</v>
      </c>
      <c r="G81" s="14" t="s">
        <v>331</v>
      </c>
      <c r="H81" s="26" t="s">
        <v>197</v>
      </c>
      <c r="I81" s="14" t="s">
        <v>333</v>
      </c>
      <c r="J81" s="14" t="s">
        <v>198</v>
      </c>
    </row>
    <row r="82" spans="1:10" x14ac:dyDescent="0.25">
      <c r="B82" t="s">
        <v>192</v>
      </c>
      <c r="C82" s="14" t="s">
        <v>130</v>
      </c>
      <c r="D82" s="14" t="s">
        <v>41</v>
      </c>
      <c r="E82" s="14" t="s">
        <v>156</v>
      </c>
      <c r="F82" s="14" t="s">
        <v>127</v>
      </c>
      <c r="G82" s="14"/>
      <c r="H82"/>
      <c r="I82" s="14"/>
      <c r="J82" s="14"/>
    </row>
    <row r="83" spans="1:10" x14ac:dyDescent="0.25">
      <c r="A83" s="26">
        <v>28</v>
      </c>
      <c r="B83" t="s">
        <v>80</v>
      </c>
      <c r="C83" s="14" t="s">
        <v>85</v>
      </c>
      <c r="D83" s="14" t="s">
        <v>329</v>
      </c>
      <c r="E83" s="14" t="s">
        <v>199</v>
      </c>
      <c r="F83" s="14" t="s">
        <v>82</v>
      </c>
      <c r="G83" s="14" t="s">
        <v>330</v>
      </c>
      <c r="H83" s="26" t="s">
        <v>83</v>
      </c>
      <c r="I83" s="14" t="s">
        <v>332</v>
      </c>
      <c r="J83" s="14" t="s">
        <v>84</v>
      </c>
    </row>
    <row r="84" spans="1:10" x14ac:dyDescent="0.25">
      <c r="B84" t="s">
        <v>80</v>
      </c>
      <c r="C84" s="14" t="s">
        <v>85</v>
      </c>
      <c r="D84" s="14" t="s">
        <v>39</v>
      </c>
      <c r="E84" s="14" t="s">
        <v>76</v>
      </c>
      <c r="F84" s="14" t="s">
        <v>82</v>
      </c>
      <c r="G84" s="14" t="s">
        <v>331</v>
      </c>
      <c r="H84" s="26" t="s">
        <v>86</v>
      </c>
      <c r="I84" s="14" t="s">
        <v>333</v>
      </c>
      <c r="J84" s="14" t="s">
        <v>87</v>
      </c>
    </row>
    <row r="85" spans="1:10" x14ac:dyDescent="0.25">
      <c r="A85" s="26">
        <v>0</v>
      </c>
      <c r="B85" t="s">
        <v>80</v>
      </c>
      <c r="C85" s="14" t="s">
        <v>85</v>
      </c>
      <c r="D85" s="14" t="s">
        <v>41</v>
      </c>
      <c r="E85" s="14" t="s">
        <v>88</v>
      </c>
      <c r="F85" s="14" t="s">
        <v>82</v>
      </c>
      <c r="G85" s="14"/>
      <c r="H85"/>
      <c r="I85" s="14"/>
      <c r="J85" s="14"/>
    </row>
    <row r="86" spans="1:10" x14ac:dyDescent="0.25">
      <c r="A86" s="26">
        <v>29</v>
      </c>
      <c r="B86" t="s">
        <v>200</v>
      </c>
      <c r="C86" s="14" t="s">
        <v>204</v>
      </c>
      <c r="D86" s="14" t="s">
        <v>329</v>
      </c>
      <c r="E86" s="14" t="s">
        <v>201</v>
      </c>
      <c r="F86" s="14" t="s">
        <v>127</v>
      </c>
      <c r="G86" s="14" t="s">
        <v>330</v>
      </c>
      <c r="H86" s="26" t="s">
        <v>202</v>
      </c>
      <c r="I86" s="14" t="s">
        <v>332</v>
      </c>
      <c r="J86" s="14" t="s">
        <v>203</v>
      </c>
    </row>
    <row r="87" spans="1:10" x14ac:dyDescent="0.25">
      <c r="B87" t="s">
        <v>200</v>
      </c>
      <c r="C87" s="14" t="s">
        <v>204</v>
      </c>
      <c r="D87" s="14" t="s">
        <v>39</v>
      </c>
      <c r="E87" s="14" t="s">
        <v>205</v>
      </c>
      <c r="F87" s="14" t="s">
        <v>127</v>
      </c>
      <c r="G87" s="14" t="s">
        <v>331</v>
      </c>
      <c r="H87" s="18" t="s">
        <v>206</v>
      </c>
      <c r="I87" s="14" t="s">
        <v>333</v>
      </c>
      <c r="J87" s="14" t="s">
        <v>207</v>
      </c>
    </row>
    <row r="88" spans="1:10" x14ac:dyDescent="0.25">
      <c r="B88" t="s">
        <v>200</v>
      </c>
      <c r="C88" s="14" t="s">
        <v>204</v>
      </c>
      <c r="D88" s="14" t="s">
        <v>41</v>
      </c>
      <c r="E88" s="14" t="s">
        <v>124</v>
      </c>
      <c r="F88" s="14" t="s">
        <v>127</v>
      </c>
      <c r="G88" s="14"/>
      <c r="H88"/>
      <c r="I88" s="14"/>
    </row>
    <row r="89" spans="1:10" x14ac:dyDescent="0.25">
      <c r="A89" s="26">
        <v>30</v>
      </c>
      <c r="B89" t="s">
        <v>208</v>
      </c>
      <c r="C89" s="14" t="s">
        <v>210</v>
      </c>
      <c r="D89" s="14" t="s">
        <v>329</v>
      </c>
      <c r="E89" s="14" t="s">
        <v>209</v>
      </c>
      <c r="F89" s="14" t="s">
        <v>127</v>
      </c>
      <c r="G89" s="14" t="s">
        <v>330</v>
      </c>
      <c r="H89" s="26">
        <v>3130</v>
      </c>
      <c r="I89" s="14" t="s">
        <v>332</v>
      </c>
      <c r="J89">
        <v>294.13</v>
      </c>
    </row>
    <row r="90" spans="1:10" x14ac:dyDescent="0.25">
      <c r="B90" t="s">
        <v>208</v>
      </c>
      <c r="C90" s="14" t="s">
        <v>210</v>
      </c>
      <c r="D90" s="14" t="s">
        <v>39</v>
      </c>
      <c r="E90" s="14" t="s">
        <v>211</v>
      </c>
      <c r="F90" s="14" t="s">
        <v>127</v>
      </c>
      <c r="G90" s="14" t="s">
        <v>331</v>
      </c>
      <c r="H90" s="26">
        <v>1162</v>
      </c>
      <c r="I90" s="14" t="s">
        <v>333</v>
      </c>
      <c r="J90">
        <v>93558</v>
      </c>
    </row>
    <row r="91" spans="1:10" x14ac:dyDescent="0.25">
      <c r="B91" t="s">
        <v>208</v>
      </c>
      <c r="C91" s="14" t="s">
        <v>210</v>
      </c>
      <c r="D91" s="14" t="s">
        <v>41</v>
      </c>
      <c r="E91" s="14" t="s">
        <v>212</v>
      </c>
      <c r="F91" s="14" t="s">
        <v>127</v>
      </c>
      <c r="G91" s="14"/>
      <c r="H91"/>
      <c r="I91" s="14"/>
    </row>
    <row r="92" spans="1:10" x14ac:dyDescent="0.25">
      <c r="A92" s="26">
        <v>31</v>
      </c>
      <c r="B92" t="s">
        <v>213</v>
      </c>
      <c r="C92" s="14" t="s">
        <v>146</v>
      </c>
      <c r="D92" s="14" t="s">
        <v>329</v>
      </c>
      <c r="E92" s="14" t="s">
        <v>214</v>
      </c>
      <c r="F92" s="14" t="s">
        <v>64</v>
      </c>
      <c r="G92" s="14" t="s">
        <v>330</v>
      </c>
      <c r="H92" s="26">
        <v>2449</v>
      </c>
      <c r="I92" s="14" t="s">
        <v>332</v>
      </c>
      <c r="J92">
        <v>294</v>
      </c>
    </row>
    <row r="93" spans="1:10" x14ac:dyDescent="0.25">
      <c r="B93" t="s">
        <v>213</v>
      </c>
      <c r="C93" s="14" t="s">
        <v>146</v>
      </c>
      <c r="D93" s="14" t="s">
        <v>39</v>
      </c>
      <c r="E93" s="14" t="s">
        <v>48</v>
      </c>
      <c r="F93" s="14" t="s">
        <v>64</v>
      </c>
      <c r="G93" s="14" t="s">
        <v>331</v>
      </c>
      <c r="H93" s="26">
        <v>1000</v>
      </c>
      <c r="I93" s="14" t="s">
        <v>333</v>
      </c>
      <c r="J93">
        <v>90940</v>
      </c>
    </row>
    <row r="94" spans="1:10" x14ac:dyDescent="0.25">
      <c r="B94" t="s">
        <v>213</v>
      </c>
      <c r="C94" s="14" t="s">
        <v>146</v>
      </c>
      <c r="D94" s="14" t="s">
        <v>41</v>
      </c>
      <c r="E94" s="14" t="s">
        <v>88</v>
      </c>
      <c r="F94" s="14" t="s">
        <v>64</v>
      </c>
      <c r="G94" s="14"/>
      <c r="H94"/>
      <c r="I94" s="14"/>
    </row>
    <row r="95" spans="1:10" x14ac:dyDescent="0.25">
      <c r="A95" s="26">
        <v>32</v>
      </c>
      <c r="B95" t="s">
        <v>106</v>
      </c>
      <c r="C95" s="14" t="s">
        <v>110</v>
      </c>
      <c r="D95" s="14" t="s">
        <v>329</v>
      </c>
      <c r="E95" s="14" t="s">
        <v>215</v>
      </c>
      <c r="F95" s="14" t="s">
        <v>54</v>
      </c>
      <c r="G95" s="14" t="s">
        <v>330</v>
      </c>
      <c r="H95" s="26">
        <v>2566</v>
      </c>
      <c r="I95" s="14" t="s">
        <v>332</v>
      </c>
      <c r="J95">
        <v>251.89</v>
      </c>
    </row>
    <row r="96" spans="1:10" x14ac:dyDescent="0.25">
      <c r="B96" t="s">
        <v>106</v>
      </c>
      <c r="C96" s="14" t="s">
        <v>110</v>
      </c>
      <c r="D96" s="14" t="s">
        <v>39</v>
      </c>
      <c r="E96" s="14" t="s">
        <v>111</v>
      </c>
      <c r="F96" s="14" t="s">
        <v>54</v>
      </c>
      <c r="G96" s="14" t="s">
        <v>331</v>
      </c>
      <c r="H96" s="26">
        <v>588</v>
      </c>
      <c r="I96" s="14" t="s">
        <v>333</v>
      </c>
      <c r="J96">
        <v>69203</v>
      </c>
    </row>
    <row r="97" spans="1:10" x14ac:dyDescent="0.25">
      <c r="B97" t="s">
        <v>106</v>
      </c>
      <c r="C97" s="14" t="s">
        <v>110</v>
      </c>
      <c r="D97" s="14" t="s">
        <v>41</v>
      </c>
      <c r="E97" s="14" t="s">
        <v>71</v>
      </c>
      <c r="F97" s="14" t="s">
        <v>54</v>
      </c>
      <c r="G97" s="14"/>
      <c r="H97"/>
      <c r="I97" s="14"/>
    </row>
    <row r="98" spans="1:10" x14ac:dyDescent="0.25">
      <c r="A98" s="26">
        <v>33</v>
      </c>
      <c r="B98" t="s">
        <v>142</v>
      </c>
      <c r="C98" s="14" t="s">
        <v>146</v>
      </c>
      <c r="D98" s="14" t="s">
        <v>329</v>
      </c>
      <c r="E98" s="14" t="s">
        <v>216</v>
      </c>
      <c r="F98" s="14" t="s">
        <v>64</v>
      </c>
      <c r="G98" s="14" t="s">
        <v>330</v>
      </c>
      <c r="H98" s="26">
        <v>2886</v>
      </c>
      <c r="I98" s="14" t="s">
        <v>332</v>
      </c>
      <c r="J98">
        <v>319.02</v>
      </c>
    </row>
    <row r="99" spans="1:10" x14ac:dyDescent="0.25">
      <c r="B99" t="s">
        <v>142</v>
      </c>
      <c r="C99" s="14" t="s">
        <v>146</v>
      </c>
      <c r="D99" s="14" t="s">
        <v>39</v>
      </c>
      <c r="E99" s="14" t="s">
        <v>76</v>
      </c>
      <c r="F99" s="14" t="s">
        <v>64</v>
      </c>
      <c r="G99" s="14" t="s">
        <v>331</v>
      </c>
      <c r="H99" s="26">
        <v>1500</v>
      </c>
      <c r="I99" s="14" t="s">
        <v>333</v>
      </c>
      <c r="J99">
        <v>122210</v>
      </c>
    </row>
    <row r="100" spans="1:10" x14ac:dyDescent="0.25">
      <c r="B100" t="s">
        <v>142</v>
      </c>
      <c r="C100" s="14" t="s">
        <v>146</v>
      </c>
      <c r="D100" s="14" t="s">
        <v>41</v>
      </c>
      <c r="E100" s="14" t="s">
        <v>61</v>
      </c>
      <c r="F100" s="14" t="s">
        <v>64</v>
      </c>
      <c r="G100" s="14"/>
      <c r="H100"/>
      <c r="I100" s="14"/>
    </row>
    <row r="101" spans="1:10" x14ac:dyDescent="0.25">
      <c r="A101" s="26">
        <v>34</v>
      </c>
      <c r="B101" t="s">
        <v>163</v>
      </c>
      <c r="C101" s="14" t="s">
        <v>167</v>
      </c>
      <c r="D101" s="14" t="s">
        <v>329</v>
      </c>
      <c r="E101" s="14" t="s">
        <v>216</v>
      </c>
      <c r="F101" s="14" t="s">
        <v>117</v>
      </c>
      <c r="G101" s="14" t="s">
        <v>330</v>
      </c>
      <c r="H101" s="26">
        <v>1766</v>
      </c>
      <c r="I101" s="14" t="s">
        <v>332</v>
      </c>
      <c r="J101">
        <v>246.5</v>
      </c>
    </row>
    <row r="102" spans="1:10" x14ac:dyDescent="0.25">
      <c r="B102" t="s">
        <v>163</v>
      </c>
      <c r="C102" s="14" t="s">
        <v>167</v>
      </c>
      <c r="D102" s="14" t="s">
        <v>39</v>
      </c>
      <c r="E102" s="14" t="s">
        <v>48</v>
      </c>
      <c r="F102" s="14" t="s">
        <v>117</v>
      </c>
      <c r="G102" s="14" t="s">
        <v>331</v>
      </c>
      <c r="H102" s="26">
        <v>843</v>
      </c>
      <c r="I102" s="14" t="s">
        <v>333</v>
      </c>
      <c r="J102">
        <v>72458</v>
      </c>
    </row>
    <row r="103" spans="1:10" x14ac:dyDescent="0.25">
      <c r="B103" t="s">
        <v>163</v>
      </c>
      <c r="C103" s="14" t="s">
        <v>167</v>
      </c>
      <c r="D103" s="14" t="s">
        <v>41</v>
      </c>
      <c r="E103" s="14" t="s">
        <v>88</v>
      </c>
      <c r="F103" s="14" t="s">
        <v>117</v>
      </c>
      <c r="G103" s="14"/>
      <c r="H103"/>
      <c r="I103" s="14"/>
    </row>
    <row r="104" spans="1:10" x14ac:dyDescent="0.25">
      <c r="A104" s="26">
        <v>35</v>
      </c>
      <c r="B104" t="s">
        <v>134</v>
      </c>
      <c r="C104" s="14" t="s">
        <v>139</v>
      </c>
      <c r="D104" s="14" t="s">
        <v>329</v>
      </c>
      <c r="E104" s="14" t="s">
        <v>217</v>
      </c>
      <c r="F104" s="14" t="s">
        <v>136</v>
      </c>
      <c r="G104" s="14" t="s">
        <v>330</v>
      </c>
      <c r="H104" s="26">
        <v>4345</v>
      </c>
      <c r="I104" s="14" t="s">
        <v>332</v>
      </c>
      <c r="J104">
        <v>334</v>
      </c>
    </row>
    <row r="105" spans="1:10" x14ac:dyDescent="0.25">
      <c r="B105" t="s">
        <v>134</v>
      </c>
      <c r="C105" s="14" t="s">
        <v>139</v>
      </c>
      <c r="D105" s="14" t="s">
        <v>39</v>
      </c>
      <c r="E105" s="14" t="s">
        <v>68</v>
      </c>
      <c r="F105" s="14" t="s">
        <v>136</v>
      </c>
      <c r="G105" s="14" t="s">
        <v>331</v>
      </c>
      <c r="H105" s="26">
        <v>1388</v>
      </c>
      <c r="I105" s="14" t="s">
        <v>333</v>
      </c>
      <c r="J105">
        <v>139072</v>
      </c>
    </row>
    <row r="106" spans="1:10" x14ac:dyDescent="0.25">
      <c r="B106" t="s">
        <v>134</v>
      </c>
      <c r="C106" s="14" t="s">
        <v>139</v>
      </c>
      <c r="D106" s="14" t="s">
        <v>41</v>
      </c>
      <c r="E106" s="14" t="s">
        <v>71</v>
      </c>
      <c r="F106" s="14" t="s">
        <v>136</v>
      </c>
      <c r="G106" s="14"/>
      <c r="H106"/>
      <c r="I106" s="14"/>
    </row>
    <row r="107" spans="1:10" x14ac:dyDescent="0.25">
      <c r="A107" s="26">
        <v>36</v>
      </c>
      <c r="B107" t="s">
        <v>80</v>
      </c>
      <c r="C107" s="14" t="s">
        <v>85</v>
      </c>
      <c r="D107" s="14" t="s">
        <v>329</v>
      </c>
      <c r="E107" s="14" t="s">
        <v>218</v>
      </c>
      <c r="F107" s="14" t="s">
        <v>82</v>
      </c>
      <c r="G107" s="14" t="s">
        <v>330</v>
      </c>
      <c r="H107" s="26">
        <v>3573</v>
      </c>
      <c r="I107" s="14" t="s">
        <v>332</v>
      </c>
      <c r="J107">
        <v>289</v>
      </c>
    </row>
    <row r="108" spans="1:10" x14ac:dyDescent="0.25">
      <c r="B108" t="s">
        <v>80</v>
      </c>
      <c r="C108" s="14" t="s">
        <v>85</v>
      </c>
      <c r="D108" s="14" t="s">
        <v>39</v>
      </c>
      <c r="E108" s="14" t="s">
        <v>76</v>
      </c>
      <c r="F108" s="14" t="s">
        <v>82</v>
      </c>
      <c r="G108" s="14" t="s">
        <v>331</v>
      </c>
      <c r="H108" s="26">
        <v>1190</v>
      </c>
      <c r="I108" s="14" t="s">
        <v>333</v>
      </c>
      <c r="J108">
        <v>113561</v>
      </c>
    </row>
    <row r="109" spans="1:10" x14ac:dyDescent="0.25">
      <c r="B109" t="s">
        <v>80</v>
      </c>
      <c r="C109" s="14" t="s">
        <v>85</v>
      </c>
      <c r="D109" s="14" t="s">
        <v>41</v>
      </c>
      <c r="E109" s="14" t="s">
        <v>88</v>
      </c>
      <c r="F109" s="14" t="s">
        <v>82</v>
      </c>
      <c r="G109" s="14"/>
      <c r="H109"/>
      <c r="I109" s="14"/>
    </row>
    <row r="110" spans="1:10" x14ac:dyDescent="0.25">
      <c r="A110" s="26">
        <v>37</v>
      </c>
      <c r="B110" t="s">
        <v>219</v>
      </c>
      <c r="C110" s="14" t="s">
        <v>67</v>
      </c>
      <c r="D110" s="14" t="s">
        <v>329</v>
      </c>
      <c r="E110" s="14" t="s">
        <v>220</v>
      </c>
      <c r="F110" s="14" t="s">
        <v>64</v>
      </c>
      <c r="G110" s="14" t="s">
        <v>330</v>
      </c>
      <c r="H110" s="26">
        <v>2501</v>
      </c>
      <c r="I110" s="14" t="s">
        <v>332</v>
      </c>
      <c r="J110">
        <v>293.25</v>
      </c>
    </row>
    <row r="111" spans="1:10" x14ac:dyDescent="0.25">
      <c r="B111" t="s">
        <v>219</v>
      </c>
      <c r="C111" s="14" t="s">
        <v>67</v>
      </c>
      <c r="D111" s="14" t="s">
        <v>39</v>
      </c>
      <c r="E111" s="14" t="s">
        <v>58</v>
      </c>
      <c r="F111" s="14" t="s">
        <v>64</v>
      </c>
      <c r="G111" s="14" t="s">
        <v>331</v>
      </c>
      <c r="H111" s="26">
        <v>859</v>
      </c>
      <c r="I111" s="14" t="s">
        <v>333</v>
      </c>
      <c r="J111">
        <v>90090</v>
      </c>
    </row>
    <row r="112" spans="1:10" x14ac:dyDescent="0.25">
      <c r="B112" t="s">
        <v>219</v>
      </c>
      <c r="C112" s="14" t="s">
        <v>67</v>
      </c>
      <c r="D112" s="14" t="s">
        <v>41</v>
      </c>
      <c r="E112" s="14" t="s">
        <v>61</v>
      </c>
      <c r="F112" s="14" t="s">
        <v>64</v>
      </c>
      <c r="G112" s="14"/>
      <c r="H112"/>
      <c r="I112" s="14"/>
    </row>
    <row r="113" spans="1:10" x14ac:dyDescent="0.25">
      <c r="A113" s="26">
        <v>38</v>
      </c>
      <c r="B113" t="s">
        <v>208</v>
      </c>
      <c r="C113" s="14" t="s">
        <v>210</v>
      </c>
      <c r="D113" s="14" t="s">
        <v>329</v>
      </c>
      <c r="E113" s="14" t="s">
        <v>221</v>
      </c>
      <c r="F113" s="14" t="s">
        <v>127</v>
      </c>
      <c r="G113" s="14" t="s">
        <v>330</v>
      </c>
      <c r="H113" s="26">
        <v>3130</v>
      </c>
      <c r="I113" s="14" t="s">
        <v>332</v>
      </c>
      <c r="J113">
        <v>294.13</v>
      </c>
    </row>
    <row r="114" spans="1:10" x14ac:dyDescent="0.25">
      <c r="B114" t="s">
        <v>208</v>
      </c>
      <c r="C114" s="14" t="s">
        <v>210</v>
      </c>
      <c r="D114" s="14" t="s">
        <v>39</v>
      </c>
      <c r="E114" s="14" t="s">
        <v>211</v>
      </c>
      <c r="F114" s="14" t="s">
        <v>127</v>
      </c>
      <c r="G114" s="14" t="s">
        <v>331</v>
      </c>
      <c r="H114" s="26">
        <v>1162</v>
      </c>
      <c r="I114" s="14" t="s">
        <v>333</v>
      </c>
      <c r="J114">
        <v>93558</v>
      </c>
    </row>
    <row r="115" spans="1:10" x14ac:dyDescent="0.25">
      <c r="B115" t="s">
        <v>208</v>
      </c>
      <c r="C115" s="14" t="s">
        <v>210</v>
      </c>
      <c r="D115" s="14" t="s">
        <v>41</v>
      </c>
      <c r="E115" s="14" t="s">
        <v>212</v>
      </c>
      <c r="F115" s="14" t="s">
        <v>127</v>
      </c>
      <c r="G115" s="14"/>
      <c r="H115"/>
      <c r="I115" s="14"/>
    </row>
    <row r="116" spans="1:10" x14ac:dyDescent="0.25">
      <c r="A116" s="26">
        <v>39</v>
      </c>
      <c r="B116" t="s">
        <v>125</v>
      </c>
      <c r="C116" s="14" t="s">
        <v>130</v>
      </c>
      <c r="D116" s="14" t="s">
        <v>329</v>
      </c>
      <c r="E116" s="14" t="s">
        <v>222</v>
      </c>
      <c r="F116" s="14" t="s">
        <v>127</v>
      </c>
      <c r="G116" s="14" t="s">
        <v>330</v>
      </c>
      <c r="H116" s="26">
        <v>809</v>
      </c>
      <c r="I116" s="14" t="s">
        <v>332</v>
      </c>
      <c r="J116">
        <v>224</v>
      </c>
    </row>
    <row r="117" spans="1:10" x14ac:dyDescent="0.25">
      <c r="B117" t="s">
        <v>125</v>
      </c>
      <c r="C117" s="14" t="s">
        <v>130</v>
      </c>
      <c r="D117" s="14" t="s">
        <v>39</v>
      </c>
      <c r="E117" s="14" t="s">
        <v>205</v>
      </c>
      <c r="F117" s="14" t="s">
        <v>127</v>
      </c>
      <c r="G117" s="14" t="s">
        <v>331</v>
      </c>
      <c r="H117" s="26">
        <v>551</v>
      </c>
      <c r="I117" s="14" t="s">
        <v>333</v>
      </c>
      <c r="J117">
        <v>55254</v>
      </c>
    </row>
    <row r="118" spans="1:10" x14ac:dyDescent="0.25">
      <c r="B118" t="s">
        <v>125</v>
      </c>
      <c r="C118" s="14" t="s">
        <v>130</v>
      </c>
      <c r="D118" s="14" t="s">
        <v>41</v>
      </c>
      <c r="E118" s="14" t="s">
        <v>124</v>
      </c>
      <c r="F118" s="14" t="s">
        <v>127</v>
      </c>
      <c r="G118" s="14"/>
      <c r="H118"/>
      <c r="I118" s="14"/>
    </row>
    <row r="119" spans="1:10" x14ac:dyDescent="0.25">
      <c r="A119" s="26">
        <v>40</v>
      </c>
      <c r="B119" t="s">
        <v>178</v>
      </c>
      <c r="C119" s="14" t="s">
        <v>85</v>
      </c>
      <c r="D119" s="14" t="s">
        <v>329</v>
      </c>
      <c r="E119" s="14" t="s">
        <v>223</v>
      </c>
      <c r="F119" s="14" t="s">
        <v>82</v>
      </c>
      <c r="G119" s="14" t="s">
        <v>330</v>
      </c>
      <c r="H119" s="26">
        <v>2368</v>
      </c>
      <c r="I119" s="14" t="s">
        <v>332</v>
      </c>
      <c r="J119">
        <v>294</v>
      </c>
    </row>
    <row r="120" spans="1:10" x14ac:dyDescent="0.25">
      <c r="B120" t="s">
        <v>178</v>
      </c>
      <c r="C120" s="14" t="s">
        <v>85</v>
      </c>
      <c r="D120" s="14" t="s">
        <v>39</v>
      </c>
      <c r="E120" s="14" t="s">
        <v>76</v>
      </c>
      <c r="F120" s="14" t="s">
        <v>82</v>
      </c>
      <c r="G120" s="14" t="s">
        <v>331</v>
      </c>
      <c r="H120" s="26">
        <v>878</v>
      </c>
      <c r="I120" s="14" t="s">
        <v>333</v>
      </c>
      <c r="J120">
        <v>92822</v>
      </c>
    </row>
    <row r="121" spans="1:10" x14ac:dyDescent="0.25">
      <c r="B121" t="s">
        <v>178</v>
      </c>
      <c r="C121" s="14" t="s">
        <v>85</v>
      </c>
      <c r="D121" s="14" t="s">
        <v>41</v>
      </c>
      <c r="E121" s="14" t="s">
        <v>88</v>
      </c>
      <c r="F121" s="14" t="s">
        <v>82</v>
      </c>
      <c r="G121" s="14"/>
      <c r="H121"/>
      <c r="I121" s="14"/>
    </row>
    <row r="122" spans="1:10" x14ac:dyDescent="0.25">
      <c r="A122" s="26">
        <v>41</v>
      </c>
      <c r="B122" t="s">
        <v>224</v>
      </c>
      <c r="C122" s="14" t="s">
        <v>226</v>
      </c>
      <c r="D122" s="14" t="s">
        <v>329</v>
      </c>
      <c r="E122" s="14" t="s">
        <v>225</v>
      </c>
      <c r="F122" s="14" t="s">
        <v>44</v>
      </c>
      <c r="G122" s="14" t="s">
        <v>330</v>
      </c>
      <c r="H122" s="26">
        <v>435</v>
      </c>
      <c r="I122" s="14" t="s">
        <v>332</v>
      </c>
      <c r="J122">
        <v>186</v>
      </c>
    </row>
    <row r="123" spans="1:10" x14ac:dyDescent="0.25">
      <c r="B123" t="s">
        <v>224</v>
      </c>
      <c r="C123" s="14" t="s">
        <v>226</v>
      </c>
      <c r="D123" s="14" t="s">
        <v>39</v>
      </c>
      <c r="E123" s="14" t="s">
        <v>71</v>
      </c>
      <c r="F123" s="14" t="s">
        <v>44</v>
      </c>
      <c r="G123" s="14" t="s">
        <v>331</v>
      </c>
      <c r="H123" s="26">
        <v>305</v>
      </c>
      <c r="I123" s="14" t="s">
        <v>333</v>
      </c>
      <c r="J123">
        <v>28258</v>
      </c>
    </row>
    <row r="124" spans="1:10" x14ac:dyDescent="0.25">
      <c r="B124" t="s">
        <v>224</v>
      </c>
      <c r="C124" s="14" t="s">
        <v>226</v>
      </c>
      <c r="D124" s="14" t="s">
        <v>41</v>
      </c>
      <c r="E124" s="14" t="s">
        <v>71</v>
      </c>
      <c r="F124" s="14" t="s">
        <v>44</v>
      </c>
      <c r="G124" s="14"/>
      <c r="H124"/>
      <c r="I124" s="14"/>
    </row>
    <row r="125" spans="1:10" x14ac:dyDescent="0.25">
      <c r="A125" s="26">
        <v>42</v>
      </c>
      <c r="B125" t="s">
        <v>227</v>
      </c>
      <c r="C125" s="14" t="s">
        <v>146</v>
      </c>
      <c r="D125" s="14" t="s">
        <v>329</v>
      </c>
      <c r="E125" s="14" t="s">
        <v>228</v>
      </c>
      <c r="F125" s="14" t="s">
        <v>64</v>
      </c>
      <c r="G125" s="14" t="s">
        <v>330</v>
      </c>
      <c r="H125" s="26">
        <v>2138</v>
      </c>
      <c r="I125" s="14" t="s">
        <v>332</v>
      </c>
      <c r="J125">
        <v>294</v>
      </c>
    </row>
    <row r="126" spans="1:10" x14ac:dyDescent="0.25">
      <c r="B126" t="s">
        <v>227</v>
      </c>
      <c r="C126" s="14" t="s">
        <v>146</v>
      </c>
      <c r="D126" s="14" t="s">
        <v>39</v>
      </c>
      <c r="E126" s="14" t="s">
        <v>48</v>
      </c>
      <c r="F126" s="14" t="s">
        <v>64</v>
      </c>
      <c r="G126" s="14" t="s">
        <v>331</v>
      </c>
      <c r="H126" s="26">
        <v>920</v>
      </c>
      <c r="I126" s="14" t="s">
        <v>333</v>
      </c>
      <c r="J126">
        <v>91011</v>
      </c>
    </row>
    <row r="127" spans="1:10" x14ac:dyDescent="0.25">
      <c r="B127" t="s">
        <v>227</v>
      </c>
      <c r="C127" s="14" t="s">
        <v>146</v>
      </c>
      <c r="D127" s="14" t="s">
        <v>41</v>
      </c>
      <c r="E127" s="14" t="s">
        <v>61</v>
      </c>
      <c r="F127" s="14" t="s">
        <v>64</v>
      </c>
      <c r="G127" s="14"/>
      <c r="H127"/>
      <c r="I127" s="14"/>
    </row>
    <row r="128" spans="1:10" x14ac:dyDescent="0.25">
      <c r="A128" s="26">
        <v>43</v>
      </c>
      <c r="B128" t="s">
        <v>150</v>
      </c>
      <c r="C128" s="14" t="s">
        <v>153</v>
      </c>
      <c r="D128" s="14" t="s">
        <v>329</v>
      </c>
      <c r="E128" s="14" t="s">
        <v>229</v>
      </c>
      <c r="F128" s="14" t="s">
        <v>82</v>
      </c>
      <c r="G128" s="14" t="s">
        <v>330</v>
      </c>
      <c r="H128" s="26">
        <v>2671</v>
      </c>
      <c r="I128" s="14" t="s">
        <v>332</v>
      </c>
      <c r="J128">
        <v>285.24</v>
      </c>
    </row>
    <row r="129" spans="1:10" x14ac:dyDescent="0.25">
      <c r="B129" t="s">
        <v>150</v>
      </c>
      <c r="C129" s="14" t="s">
        <v>153</v>
      </c>
      <c r="D129" s="14" t="s">
        <v>39</v>
      </c>
      <c r="E129" s="14" t="s">
        <v>76</v>
      </c>
      <c r="F129" s="14" t="s">
        <v>82</v>
      </c>
      <c r="G129" s="14" t="s">
        <v>331</v>
      </c>
      <c r="H129" s="26">
        <v>812</v>
      </c>
      <c r="I129" s="14" t="s">
        <v>333</v>
      </c>
      <c r="J129">
        <v>86273</v>
      </c>
    </row>
    <row r="130" spans="1:10" x14ac:dyDescent="0.25">
      <c r="B130" t="s">
        <v>150</v>
      </c>
      <c r="C130" s="14" t="s">
        <v>153</v>
      </c>
      <c r="D130" s="14" t="s">
        <v>41</v>
      </c>
      <c r="E130" s="14" t="s">
        <v>156</v>
      </c>
      <c r="F130" s="14" t="s">
        <v>82</v>
      </c>
      <c r="G130" s="14"/>
      <c r="H130"/>
      <c r="I130" s="14"/>
    </row>
    <row r="131" spans="1:10" x14ac:dyDescent="0.25">
      <c r="A131" s="26">
        <v>44</v>
      </c>
      <c r="B131" t="s">
        <v>80</v>
      </c>
      <c r="C131" s="14" t="s">
        <v>85</v>
      </c>
      <c r="D131" s="14" t="s">
        <v>329</v>
      </c>
      <c r="E131" s="14" t="s">
        <v>230</v>
      </c>
      <c r="F131" s="14" t="s">
        <v>82</v>
      </c>
      <c r="G131" s="14" t="s">
        <v>330</v>
      </c>
      <c r="H131" s="26">
        <v>3573</v>
      </c>
      <c r="I131" s="14" t="s">
        <v>332</v>
      </c>
      <c r="J131">
        <v>289</v>
      </c>
    </row>
    <row r="132" spans="1:10" x14ac:dyDescent="0.25">
      <c r="B132" t="s">
        <v>80</v>
      </c>
      <c r="C132" s="14" t="s">
        <v>85</v>
      </c>
      <c r="D132" s="14" t="s">
        <v>39</v>
      </c>
      <c r="E132" s="14" t="s">
        <v>76</v>
      </c>
      <c r="F132" s="14" t="s">
        <v>82</v>
      </c>
      <c r="G132" s="14" t="s">
        <v>331</v>
      </c>
      <c r="H132" s="26">
        <v>1190</v>
      </c>
      <c r="I132" s="14" t="s">
        <v>333</v>
      </c>
      <c r="J132">
        <v>113561</v>
      </c>
    </row>
    <row r="133" spans="1:10" x14ac:dyDescent="0.25">
      <c r="B133" t="s">
        <v>80</v>
      </c>
      <c r="C133" s="14" t="s">
        <v>85</v>
      </c>
      <c r="D133" s="14" t="s">
        <v>41</v>
      </c>
      <c r="E133" s="14" t="s">
        <v>88</v>
      </c>
      <c r="F133" s="14" t="s">
        <v>82</v>
      </c>
      <c r="G133" s="14"/>
      <c r="H133"/>
      <c r="I133" s="14"/>
    </row>
    <row r="134" spans="1:10" x14ac:dyDescent="0.25">
      <c r="A134" s="26">
        <v>45</v>
      </c>
      <c r="B134" t="s">
        <v>231</v>
      </c>
      <c r="C134" s="14" t="s">
        <v>153</v>
      </c>
      <c r="D134" s="14" t="s">
        <v>329</v>
      </c>
      <c r="E134" s="14" t="s">
        <v>232</v>
      </c>
      <c r="F134" s="14" t="s">
        <v>82</v>
      </c>
      <c r="G134" s="14" t="s">
        <v>330</v>
      </c>
      <c r="H134" s="26">
        <v>2513</v>
      </c>
      <c r="I134" s="14" t="s">
        <v>332</v>
      </c>
      <c r="J134">
        <v>285.43</v>
      </c>
    </row>
    <row r="135" spans="1:10" x14ac:dyDescent="0.25">
      <c r="B135" t="s">
        <v>231</v>
      </c>
      <c r="C135" s="14" t="s">
        <v>153</v>
      </c>
      <c r="D135" s="14" t="s">
        <v>39</v>
      </c>
      <c r="E135" s="14" t="s">
        <v>233</v>
      </c>
      <c r="F135" s="14" t="s">
        <v>82</v>
      </c>
      <c r="G135" s="14" t="s">
        <v>331</v>
      </c>
      <c r="H135" s="26">
        <v>812</v>
      </c>
      <c r="I135" s="14" t="s">
        <v>333</v>
      </c>
      <c r="J135">
        <v>82820</v>
      </c>
    </row>
    <row r="136" spans="1:10" x14ac:dyDescent="0.25">
      <c r="B136" t="s">
        <v>231</v>
      </c>
      <c r="C136" s="14" t="s">
        <v>153</v>
      </c>
      <c r="D136" s="14" t="s">
        <v>41</v>
      </c>
      <c r="E136" s="14" t="s">
        <v>61</v>
      </c>
      <c r="F136" s="14" t="s">
        <v>82</v>
      </c>
      <c r="G136" s="14"/>
      <c r="H136"/>
      <c r="I136" s="14"/>
    </row>
    <row r="137" spans="1:10" x14ac:dyDescent="0.25">
      <c r="A137" s="26">
        <v>46</v>
      </c>
      <c r="B137" t="s">
        <v>106</v>
      </c>
      <c r="C137" s="14" t="s">
        <v>110</v>
      </c>
      <c r="D137" s="14" t="s">
        <v>329</v>
      </c>
      <c r="E137" s="14" t="s">
        <v>232</v>
      </c>
      <c r="F137" s="14" t="s">
        <v>54</v>
      </c>
      <c r="G137" s="14" t="s">
        <v>330</v>
      </c>
      <c r="H137" s="26">
        <v>2566</v>
      </c>
      <c r="I137" s="14" t="s">
        <v>332</v>
      </c>
      <c r="J137">
        <v>251.89</v>
      </c>
    </row>
    <row r="138" spans="1:10" x14ac:dyDescent="0.25">
      <c r="B138" t="s">
        <v>106</v>
      </c>
      <c r="C138" s="14" t="s">
        <v>110</v>
      </c>
      <c r="D138" s="14" t="s">
        <v>39</v>
      </c>
      <c r="E138" s="14" t="s">
        <v>111</v>
      </c>
      <c r="F138" s="14" t="s">
        <v>54</v>
      </c>
      <c r="G138" s="14" t="s">
        <v>331</v>
      </c>
      <c r="H138" s="26">
        <v>588</v>
      </c>
      <c r="I138" s="14" t="s">
        <v>333</v>
      </c>
      <c r="J138">
        <v>69203</v>
      </c>
    </row>
    <row r="139" spans="1:10" x14ac:dyDescent="0.25">
      <c r="B139" t="s">
        <v>106</v>
      </c>
      <c r="C139" s="14" t="s">
        <v>110</v>
      </c>
      <c r="D139" s="14" t="s">
        <v>41</v>
      </c>
      <c r="E139" s="14" t="s">
        <v>71</v>
      </c>
      <c r="F139" s="14" t="s">
        <v>54</v>
      </c>
      <c r="G139" s="14"/>
      <c r="H139"/>
      <c r="I139" s="14"/>
    </row>
    <row r="140" spans="1:10" x14ac:dyDescent="0.25">
      <c r="A140" s="26">
        <v>47</v>
      </c>
      <c r="B140" t="s">
        <v>234</v>
      </c>
      <c r="C140" s="14" t="s">
        <v>67</v>
      </c>
      <c r="D140" s="14" t="s">
        <v>329</v>
      </c>
      <c r="E140" s="14" t="s">
        <v>235</v>
      </c>
      <c r="F140" s="14" t="s">
        <v>64</v>
      </c>
      <c r="G140" s="14" t="s">
        <v>330</v>
      </c>
      <c r="H140" s="26">
        <v>2446</v>
      </c>
      <c r="I140" s="14" t="s">
        <v>332</v>
      </c>
      <c r="J140">
        <v>279.60000000000002</v>
      </c>
    </row>
    <row r="141" spans="1:10" x14ac:dyDescent="0.25">
      <c r="B141" t="s">
        <v>234</v>
      </c>
      <c r="C141" s="14" t="s">
        <v>67</v>
      </c>
      <c r="D141" s="14" t="s">
        <v>39</v>
      </c>
      <c r="E141" s="14" t="s">
        <v>76</v>
      </c>
      <c r="F141" s="14" t="s">
        <v>64</v>
      </c>
      <c r="G141" s="14" t="s">
        <v>331</v>
      </c>
      <c r="H141" s="26">
        <v>760</v>
      </c>
      <c r="I141" s="14" t="s">
        <v>333</v>
      </c>
      <c r="J141">
        <v>73817</v>
      </c>
    </row>
    <row r="142" spans="1:10" x14ac:dyDescent="0.25">
      <c r="B142" t="s">
        <v>234</v>
      </c>
      <c r="C142" s="14" t="s">
        <v>67</v>
      </c>
      <c r="D142" s="14" t="s">
        <v>41</v>
      </c>
      <c r="E142" s="14" t="s">
        <v>88</v>
      </c>
      <c r="F142" s="14" t="s">
        <v>64</v>
      </c>
      <c r="G142" s="14"/>
      <c r="H142"/>
      <c r="I142" s="14"/>
    </row>
    <row r="143" spans="1:10" x14ac:dyDescent="0.25">
      <c r="A143" s="26">
        <v>48</v>
      </c>
      <c r="B143" t="s">
        <v>236</v>
      </c>
      <c r="C143" s="14" t="s">
        <v>238</v>
      </c>
      <c r="D143" s="14" t="s">
        <v>329</v>
      </c>
      <c r="E143" s="14" t="s">
        <v>237</v>
      </c>
      <c r="F143" s="14" t="s">
        <v>64</v>
      </c>
      <c r="G143" s="14" t="s">
        <v>330</v>
      </c>
      <c r="H143" s="26">
        <v>710</v>
      </c>
      <c r="I143" s="14" t="s">
        <v>332</v>
      </c>
      <c r="J143">
        <v>180.452</v>
      </c>
    </row>
    <row r="144" spans="1:10" x14ac:dyDescent="0.25">
      <c r="B144" t="s">
        <v>236</v>
      </c>
      <c r="C144" s="14" t="s">
        <v>238</v>
      </c>
      <c r="D144" s="14" t="s">
        <v>39</v>
      </c>
      <c r="E144" s="14" t="s">
        <v>156</v>
      </c>
      <c r="F144" s="14" t="s">
        <v>64</v>
      </c>
      <c r="G144" s="14" t="s">
        <v>331</v>
      </c>
      <c r="H144" s="26">
        <v>355</v>
      </c>
      <c r="I144" s="14" t="s">
        <v>333</v>
      </c>
      <c r="J144">
        <v>30277</v>
      </c>
    </row>
    <row r="145" spans="1:10" x14ac:dyDescent="0.25">
      <c r="B145" t="s">
        <v>236</v>
      </c>
      <c r="C145" s="14" t="s">
        <v>238</v>
      </c>
      <c r="D145" s="14" t="s">
        <v>41</v>
      </c>
      <c r="E145" s="14" t="s">
        <v>233</v>
      </c>
      <c r="F145" s="14" t="s">
        <v>64</v>
      </c>
      <c r="G145" s="14"/>
      <c r="H145"/>
      <c r="I145" s="14"/>
    </row>
    <row r="146" spans="1:10" x14ac:dyDescent="0.25">
      <c r="A146" s="26">
        <v>49</v>
      </c>
      <c r="B146" t="s">
        <v>239</v>
      </c>
      <c r="C146" s="14" t="s">
        <v>67</v>
      </c>
      <c r="D146" s="14" t="s">
        <v>329</v>
      </c>
      <c r="E146" s="14" t="s">
        <v>235</v>
      </c>
      <c r="F146" s="14" t="s">
        <v>64</v>
      </c>
      <c r="G146" s="14" t="s">
        <v>330</v>
      </c>
      <c r="H146" s="26">
        <v>2416</v>
      </c>
      <c r="I146" s="14" t="s">
        <v>332</v>
      </c>
      <c r="J146">
        <v>278.94</v>
      </c>
    </row>
    <row r="147" spans="1:10" x14ac:dyDescent="0.25">
      <c r="B147" t="s">
        <v>239</v>
      </c>
      <c r="C147" s="14" t="s">
        <v>67</v>
      </c>
      <c r="D147" s="14" t="s">
        <v>39</v>
      </c>
      <c r="E147" s="14" t="s">
        <v>48</v>
      </c>
      <c r="F147" s="14" t="s">
        <v>64</v>
      </c>
      <c r="G147" s="14" t="s">
        <v>331</v>
      </c>
      <c r="H147" s="26">
        <v>784</v>
      </c>
      <c r="I147" s="14" t="s">
        <v>333</v>
      </c>
      <c r="J147">
        <v>78717</v>
      </c>
    </row>
    <row r="148" spans="1:10" x14ac:dyDescent="0.25">
      <c r="B148" t="s">
        <v>239</v>
      </c>
      <c r="C148" s="14" t="s">
        <v>67</v>
      </c>
      <c r="D148" s="14" t="s">
        <v>41</v>
      </c>
      <c r="E148" s="14" t="s">
        <v>88</v>
      </c>
      <c r="F148" s="14" t="s">
        <v>64</v>
      </c>
      <c r="G148" s="14"/>
      <c r="H148"/>
      <c r="I148" s="14"/>
    </row>
    <row r="149" spans="1:10" x14ac:dyDescent="0.25">
      <c r="A149" s="26">
        <v>50</v>
      </c>
      <c r="B149" t="s">
        <v>231</v>
      </c>
      <c r="C149" s="14" t="s">
        <v>153</v>
      </c>
      <c r="D149" s="14" t="s">
        <v>329</v>
      </c>
      <c r="E149" s="14" t="s">
        <v>240</v>
      </c>
      <c r="F149" s="14" t="s">
        <v>82</v>
      </c>
      <c r="G149" s="14" t="s">
        <v>330</v>
      </c>
      <c r="H149" s="26">
        <v>2513</v>
      </c>
      <c r="I149" s="14" t="s">
        <v>332</v>
      </c>
      <c r="J149">
        <v>285.43</v>
      </c>
    </row>
    <row r="150" spans="1:10" x14ac:dyDescent="0.25">
      <c r="B150" t="s">
        <v>231</v>
      </c>
      <c r="C150" s="14" t="s">
        <v>153</v>
      </c>
      <c r="D150" s="14" t="s">
        <v>39</v>
      </c>
      <c r="E150" s="14" t="s">
        <v>76</v>
      </c>
      <c r="F150" s="14" t="s">
        <v>82</v>
      </c>
      <c r="G150" s="14" t="s">
        <v>331</v>
      </c>
      <c r="H150" s="26">
        <v>812</v>
      </c>
      <c r="I150" s="14" t="s">
        <v>333</v>
      </c>
      <c r="J150">
        <v>82820</v>
      </c>
    </row>
    <row r="151" spans="1:10" x14ac:dyDescent="0.25">
      <c r="B151" t="s">
        <v>231</v>
      </c>
      <c r="C151" s="14" t="s">
        <v>153</v>
      </c>
      <c r="D151" s="14" t="s">
        <v>41</v>
      </c>
      <c r="E151" s="14" t="s">
        <v>156</v>
      </c>
      <c r="F151" s="14" t="s">
        <v>82</v>
      </c>
      <c r="G151" s="14"/>
      <c r="H151"/>
      <c r="I151" s="14"/>
    </row>
    <row r="152" spans="1:10" x14ac:dyDescent="0.25">
      <c r="A152" s="26">
        <v>51</v>
      </c>
      <c r="B152" t="s">
        <v>208</v>
      </c>
      <c r="C152" s="14" t="s">
        <v>210</v>
      </c>
      <c r="D152" s="14" t="s">
        <v>329</v>
      </c>
      <c r="E152" s="14" t="s">
        <v>241</v>
      </c>
      <c r="F152" s="14" t="s">
        <v>127</v>
      </c>
      <c r="G152" s="14" t="s">
        <v>330</v>
      </c>
      <c r="H152" s="26">
        <v>3130</v>
      </c>
      <c r="I152" s="14" t="s">
        <v>332</v>
      </c>
      <c r="J152">
        <v>294.13</v>
      </c>
    </row>
    <row r="153" spans="1:10" x14ac:dyDescent="0.25">
      <c r="B153" t="s">
        <v>208</v>
      </c>
      <c r="C153" s="14" t="s">
        <v>210</v>
      </c>
      <c r="D153" s="14" t="s">
        <v>39</v>
      </c>
      <c r="E153" s="14" t="s">
        <v>211</v>
      </c>
      <c r="F153" s="14" t="s">
        <v>127</v>
      </c>
      <c r="G153" s="14" t="s">
        <v>331</v>
      </c>
      <c r="H153" s="26">
        <v>1162</v>
      </c>
      <c r="I153" s="14" t="s">
        <v>333</v>
      </c>
      <c r="J153">
        <v>93558</v>
      </c>
    </row>
    <row r="154" spans="1:10" x14ac:dyDescent="0.25">
      <c r="B154" t="s">
        <v>208</v>
      </c>
      <c r="C154" s="14" t="s">
        <v>210</v>
      </c>
      <c r="D154" s="14" t="s">
        <v>41</v>
      </c>
      <c r="E154" s="14" t="s">
        <v>212</v>
      </c>
      <c r="F154" s="14" t="s">
        <v>127</v>
      </c>
      <c r="G154" s="14"/>
      <c r="H154"/>
      <c r="I154" s="14"/>
    </row>
    <row r="155" spans="1:10" x14ac:dyDescent="0.25">
      <c r="A155" s="26">
        <v>52</v>
      </c>
      <c r="B155" t="s">
        <v>242</v>
      </c>
      <c r="C155" s="14" t="s">
        <v>244</v>
      </c>
      <c r="D155" s="14" t="s">
        <v>329</v>
      </c>
      <c r="E155" s="14" t="s">
        <v>243</v>
      </c>
      <c r="F155" s="14" t="s">
        <v>64</v>
      </c>
      <c r="G155" s="14" t="s">
        <v>330</v>
      </c>
      <c r="H155" s="26">
        <v>1360</v>
      </c>
      <c r="I155" s="14" t="s">
        <v>332</v>
      </c>
      <c r="J155">
        <v>237.9</v>
      </c>
    </row>
    <row r="156" spans="1:10" x14ac:dyDescent="0.25">
      <c r="B156" t="s">
        <v>242</v>
      </c>
      <c r="C156" s="14" t="s">
        <v>244</v>
      </c>
      <c r="D156" s="14" t="s">
        <v>39</v>
      </c>
      <c r="E156" s="14" t="s">
        <v>205</v>
      </c>
      <c r="F156" s="14" t="s">
        <v>64</v>
      </c>
      <c r="G156" s="14" t="s">
        <v>331</v>
      </c>
      <c r="H156" s="26">
        <v>662</v>
      </c>
      <c r="I156" s="14" t="s">
        <v>333</v>
      </c>
      <c r="J156">
        <v>61849</v>
      </c>
    </row>
    <row r="157" spans="1:10" x14ac:dyDescent="0.25">
      <c r="B157" t="s">
        <v>242</v>
      </c>
      <c r="C157" s="14" t="s">
        <v>244</v>
      </c>
      <c r="D157" s="14" t="s">
        <v>41</v>
      </c>
      <c r="E157" s="14" t="s">
        <v>133</v>
      </c>
      <c r="F157" s="14" t="s">
        <v>64</v>
      </c>
      <c r="G157" s="14"/>
      <c r="H157"/>
      <c r="I157" s="14"/>
    </row>
    <row r="158" spans="1:10" x14ac:dyDescent="0.25">
      <c r="A158" s="26">
        <v>53</v>
      </c>
      <c r="B158" t="s">
        <v>80</v>
      </c>
      <c r="C158" s="14" t="s">
        <v>85</v>
      </c>
      <c r="D158" s="14" t="s">
        <v>329</v>
      </c>
      <c r="E158" s="14" t="s">
        <v>245</v>
      </c>
      <c r="F158" s="14" t="s">
        <v>82</v>
      </c>
      <c r="G158" s="14" t="s">
        <v>330</v>
      </c>
      <c r="H158" s="26">
        <v>3573</v>
      </c>
      <c r="I158" s="14" t="s">
        <v>332</v>
      </c>
      <c r="J158">
        <v>289</v>
      </c>
    </row>
    <row r="159" spans="1:10" x14ac:dyDescent="0.25">
      <c r="B159" t="s">
        <v>80</v>
      </c>
      <c r="C159" s="14" t="s">
        <v>85</v>
      </c>
      <c r="D159" s="14" t="s">
        <v>39</v>
      </c>
      <c r="E159" s="14" t="s">
        <v>76</v>
      </c>
      <c r="F159" s="14" t="s">
        <v>82</v>
      </c>
      <c r="G159" s="14" t="s">
        <v>331</v>
      </c>
      <c r="H159" s="26">
        <v>1190</v>
      </c>
      <c r="I159" s="14" t="s">
        <v>333</v>
      </c>
      <c r="J159">
        <v>113561</v>
      </c>
    </row>
    <row r="160" spans="1:10" x14ac:dyDescent="0.25">
      <c r="B160" t="s">
        <v>80</v>
      </c>
      <c r="C160" s="14" t="s">
        <v>85</v>
      </c>
      <c r="D160" s="14" t="s">
        <v>41</v>
      </c>
      <c r="E160" s="14" t="s">
        <v>88</v>
      </c>
      <c r="F160" s="14" t="s">
        <v>82</v>
      </c>
      <c r="G160" s="14"/>
      <c r="H160"/>
      <c r="I160" s="14"/>
    </row>
    <row r="161" spans="1:10" x14ac:dyDescent="0.25">
      <c r="A161" s="26">
        <v>54</v>
      </c>
      <c r="B161" t="s">
        <v>134</v>
      </c>
      <c r="C161" s="14" t="s">
        <v>139</v>
      </c>
      <c r="D161" s="14" t="s">
        <v>329</v>
      </c>
      <c r="E161" s="14" t="s">
        <v>245</v>
      </c>
      <c r="F161" s="14" t="s">
        <v>136</v>
      </c>
      <c r="G161" s="14" t="s">
        <v>330</v>
      </c>
      <c r="H161" s="26">
        <v>4345</v>
      </c>
      <c r="I161" s="14" t="s">
        <v>332</v>
      </c>
      <c r="J161">
        <v>334</v>
      </c>
    </row>
    <row r="162" spans="1:10" x14ac:dyDescent="0.25">
      <c r="B162" t="s">
        <v>134</v>
      </c>
      <c r="C162" s="14" t="s">
        <v>139</v>
      </c>
      <c r="D162" s="14" t="s">
        <v>39</v>
      </c>
      <c r="E162" s="14" t="s">
        <v>68</v>
      </c>
      <c r="F162" s="14" t="s">
        <v>136</v>
      </c>
      <c r="G162" s="14" t="s">
        <v>331</v>
      </c>
      <c r="H162" s="26">
        <v>1388</v>
      </c>
      <c r="I162" s="14" t="s">
        <v>333</v>
      </c>
      <c r="J162">
        <v>139072</v>
      </c>
    </row>
    <row r="163" spans="1:10" x14ac:dyDescent="0.25">
      <c r="B163" t="s">
        <v>134</v>
      </c>
      <c r="C163" s="14" t="s">
        <v>139</v>
      </c>
      <c r="D163" s="14" t="s">
        <v>41</v>
      </c>
      <c r="E163" s="14" t="s">
        <v>71</v>
      </c>
      <c r="F163" s="14" t="s">
        <v>136</v>
      </c>
      <c r="G163" s="14"/>
      <c r="H163"/>
      <c r="I163" s="14"/>
    </row>
    <row r="164" spans="1:10" x14ac:dyDescent="0.25">
      <c r="A164" s="26">
        <v>55</v>
      </c>
      <c r="B164" t="s">
        <v>246</v>
      </c>
      <c r="C164" s="14" t="s">
        <v>130</v>
      </c>
      <c r="D164" s="14" t="s">
        <v>329</v>
      </c>
      <c r="E164" s="14" t="s">
        <v>247</v>
      </c>
      <c r="F164" s="14" t="s">
        <v>127</v>
      </c>
      <c r="G164" s="14" t="s">
        <v>330</v>
      </c>
      <c r="H164" s="26">
        <v>500</v>
      </c>
      <c r="I164" s="14" t="s">
        <v>332</v>
      </c>
      <c r="J164">
        <v>172.12</v>
      </c>
    </row>
    <row r="165" spans="1:10" x14ac:dyDescent="0.25">
      <c r="B165" t="s">
        <v>246</v>
      </c>
      <c r="C165" s="14" t="s">
        <v>130</v>
      </c>
      <c r="D165" s="14" t="s">
        <v>39</v>
      </c>
      <c r="E165" s="14" t="s">
        <v>211</v>
      </c>
      <c r="F165" s="14" t="s">
        <v>127</v>
      </c>
      <c r="G165" s="14" t="s">
        <v>331</v>
      </c>
      <c r="H165" s="26">
        <v>340</v>
      </c>
      <c r="I165" s="14" t="s">
        <v>333</v>
      </c>
      <c r="J165">
        <v>28803</v>
      </c>
    </row>
    <row r="166" spans="1:10" x14ac:dyDescent="0.25">
      <c r="B166" t="s">
        <v>246</v>
      </c>
      <c r="C166" s="14" t="s">
        <v>130</v>
      </c>
      <c r="D166" s="14" t="s">
        <v>41</v>
      </c>
      <c r="E166" s="14" t="s">
        <v>71</v>
      </c>
      <c r="F166" s="14" t="s">
        <v>127</v>
      </c>
      <c r="G166" s="14"/>
      <c r="H166"/>
      <c r="I166" s="14"/>
    </row>
    <row r="167" spans="1:10" x14ac:dyDescent="0.25">
      <c r="A167" s="26">
        <v>56</v>
      </c>
      <c r="B167" t="s">
        <v>248</v>
      </c>
      <c r="C167" s="14" t="s">
        <v>249</v>
      </c>
      <c r="D167" s="14" t="s">
        <v>329</v>
      </c>
      <c r="E167" s="14" t="s">
        <v>247</v>
      </c>
      <c r="F167" s="14" t="s">
        <v>82</v>
      </c>
      <c r="G167" s="14" t="s">
        <v>330</v>
      </c>
      <c r="H167" s="26">
        <v>704</v>
      </c>
      <c r="I167" s="14" t="s">
        <v>332</v>
      </c>
      <c r="J167">
        <v>210</v>
      </c>
    </row>
    <row r="168" spans="1:10" x14ac:dyDescent="0.25">
      <c r="B168" t="s">
        <v>248</v>
      </c>
      <c r="C168" s="14" t="s">
        <v>249</v>
      </c>
      <c r="D168" s="14" t="s">
        <v>39</v>
      </c>
      <c r="E168" s="14" t="s">
        <v>48</v>
      </c>
      <c r="F168" s="14" t="s">
        <v>82</v>
      </c>
      <c r="G168" s="14" t="s">
        <v>331</v>
      </c>
      <c r="H168" s="26">
        <v>416</v>
      </c>
      <c r="I168" s="14" t="s">
        <v>333</v>
      </c>
      <c r="J168">
        <v>41965</v>
      </c>
    </row>
    <row r="169" spans="1:10" x14ac:dyDescent="0.25">
      <c r="B169" t="s">
        <v>248</v>
      </c>
      <c r="C169" s="14" t="s">
        <v>249</v>
      </c>
      <c r="D169" s="14" t="s">
        <v>41</v>
      </c>
      <c r="E169" s="14" t="s">
        <v>71</v>
      </c>
      <c r="F169" s="14" t="s">
        <v>82</v>
      </c>
      <c r="G169" s="14"/>
      <c r="H169"/>
      <c r="I169" s="14"/>
    </row>
    <row r="170" spans="1:10" x14ac:dyDescent="0.25">
      <c r="A170" s="26">
        <v>57</v>
      </c>
      <c r="B170" t="s">
        <v>227</v>
      </c>
      <c r="C170" s="14" t="s">
        <v>146</v>
      </c>
      <c r="D170" s="14" t="s">
        <v>329</v>
      </c>
      <c r="E170" s="14" t="s">
        <v>247</v>
      </c>
      <c r="F170" s="14" t="s">
        <v>64</v>
      </c>
      <c r="G170" s="14" t="s">
        <v>330</v>
      </c>
      <c r="H170" s="26">
        <v>2138</v>
      </c>
      <c r="I170" s="14" t="s">
        <v>332</v>
      </c>
      <c r="J170">
        <v>294</v>
      </c>
    </row>
    <row r="171" spans="1:10" x14ac:dyDescent="0.25">
      <c r="B171" t="s">
        <v>227</v>
      </c>
      <c r="C171" s="14" t="s">
        <v>146</v>
      </c>
      <c r="D171" s="14" t="s">
        <v>39</v>
      </c>
      <c r="E171" s="14" t="s">
        <v>76</v>
      </c>
      <c r="F171" s="14" t="s">
        <v>64</v>
      </c>
      <c r="G171" s="14" t="s">
        <v>331</v>
      </c>
      <c r="H171" s="26">
        <v>920</v>
      </c>
      <c r="I171" s="14" t="s">
        <v>333</v>
      </c>
      <c r="J171">
        <v>91011</v>
      </c>
    </row>
    <row r="172" spans="1:10" x14ac:dyDescent="0.25">
      <c r="B172" t="s">
        <v>227</v>
      </c>
      <c r="C172" s="14" t="s">
        <v>146</v>
      </c>
      <c r="D172" s="14" t="s">
        <v>41</v>
      </c>
      <c r="E172" s="14" t="s">
        <v>88</v>
      </c>
      <c r="F172" s="14" t="s">
        <v>64</v>
      </c>
      <c r="G172" s="14"/>
      <c r="H172"/>
      <c r="I172" s="14"/>
    </row>
    <row r="173" spans="1:10" x14ac:dyDescent="0.25">
      <c r="A173" s="26">
        <v>58</v>
      </c>
      <c r="B173" t="s">
        <v>106</v>
      </c>
      <c r="C173" s="14" t="s">
        <v>110</v>
      </c>
      <c r="D173" s="14" t="s">
        <v>329</v>
      </c>
      <c r="E173" s="14" t="s">
        <v>250</v>
      </c>
      <c r="F173" s="14" t="s">
        <v>54</v>
      </c>
      <c r="G173" s="14" t="s">
        <v>330</v>
      </c>
      <c r="H173" s="26">
        <v>2566</v>
      </c>
      <c r="I173" s="14" t="s">
        <v>332</v>
      </c>
      <c r="J173">
        <v>251.89</v>
      </c>
    </row>
    <row r="174" spans="1:10" x14ac:dyDescent="0.25">
      <c r="B174" t="s">
        <v>106</v>
      </c>
      <c r="C174" s="14" t="s">
        <v>110</v>
      </c>
      <c r="D174" s="14" t="s">
        <v>39</v>
      </c>
      <c r="E174" s="14" t="s">
        <v>111</v>
      </c>
      <c r="F174" s="14" t="s">
        <v>54</v>
      </c>
      <c r="G174" s="14" t="s">
        <v>331</v>
      </c>
      <c r="H174" s="26">
        <v>588</v>
      </c>
      <c r="I174" s="14" t="s">
        <v>333</v>
      </c>
      <c r="J174">
        <v>69203</v>
      </c>
    </row>
    <row r="175" spans="1:10" x14ac:dyDescent="0.25">
      <c r="B175" t="s">
        <v>106</v>
      </c>
      <c r="C175" s="14" t="s">
        <v>110</v>
      </c>
      <c r="D175" s="14" t="s">
        <v>41</v>
      </c>
      <c r="E175" s="14" t="s">
        <v>71</v>
      </c>
      <c r="F175" s="14" t="s">
        <v>54</v>
      </c>
      <c r="G175" s="14"/>
      <c r="H175"/>
      <c r="I175" s="14"/>
    </row>
    <row r="176" spans="1:10" x14ac:dyDescent="0.25">
      <c r="A176" s="26">
        <v>59</v>
      </c>
      <c r="B176" t="s">
        <v>213</v>
      </c>
      <c r="C176" s="14" t="s">
        <v>146</v>
      </c>
      <c r="D176" s="14" t="s">
        <v>329</v>
      </c>
      <c r="E176" s="14" t="s">
        <v>251</v>
      </c>
      <c r="F176" s="14" t="s">
        <v>64</v>
      </c>
      <c r="G176" s="14" t="s">
        <v>330</v>
      </c>
      <c r="H176" s="26">
        <v>2449</v>
      </c>
      <c r="I176" s="14" t="s">
        <v>332</v>
      </c>
      <c r="J176">
        <v>294</v>
      </c>
    </row>
    <row r="177" spans="1:10" x14ac:dyDescent="0.25">
      <c r="B177" t="s">
        <v>213</v>
      </c>
      <c r="C177" s="14" t="s">
        <v>146</v>
      </c>
      <c r="D177" s="14" t="s">
        <v>39</v>
      </c>
      <c r="E177" s="14" t="s">
        <v>48</v>
      </c>
      <c r="F177" s="14" t="s">
        <v>64</v>
      </c>
      <c r="G177" s="14" t="s">
        <v>331</v>
      </c>
      <c r="H177" s="26">
        <v>1000</v>
      </c>
      <c r="I177" s="14" t="s">
        <v>333</v>
      </c>
      <c r="J177">
        <v>90940</v>
      </c>
    </row>
    <row r="178" spans="1:10" x14ac:dyDescent="0.25">
      <c r="B178" t="s">
        <v>213</v>
      </c>
      <c r="C178" s="14" t="s">
        <v>146</v>
      </c>
      <c r="D178" s="14" t="s">
        <v>41</v>
      </c>
      <c r="E178" s="14" t="s">
        <v>61</v>
      </c>
      <c r="F178" s="14" t="s">
        <v>64</v>
      </c>
      <c r="G178" s="14"/>
      <c r="H178"/>
      <c r="I178" s="14"/>
    </row>
    <row r="179" spans="1:10" x14ac:dyDescent="0.25">
      <c r="A179" s="26">
        <v>60</v>
      </c>
      <c r="B179" t="s">
        <v>142</v>
      </c>
      <c r="C179" s="14" t="s">
        <v>146</v>
      </c>
      <c r="D179" s="14" t="s">
        <v>329</v>
      </c>
      <c r="E179" s="14" t="s">
        <v>251</v>
      </c>
      <c r="F179" s="14" t="s">
        <v>64</v>
      </c>
      <c r="G179" s="14" t="s">
        <v>330</v>
      </c>
      <c r="H179" s="26">
        <v>2886</v>
      </c>
      <c r="I179" s="14" t="s">
        <v>332</v>
      </c>
      <c r="J179">
        <v>319.02</v>
      </c>
    </row>
    <row r="180" spans="1:10" x14ac:dyDescent="0.25">
      <c r="B180" t="s">
        <v>142</v>
      </c>
      <c r="C180" s="14" t="s">
        <v>146</v>
      </c>
      <c r="D180" s="14" t="s">
        <v>39</v>
      </c>
      <c r="E180" s="14" t="s">
        <v>76</v>
      </c>
      <c r="F180" s="14" t="s">
        <v>64</v>
      </c>
      <c r="G180" s="14" t="s">
        <v>331</v>
      </c>
      <c r="H180" s="26">
        <v>1500</v>
      </c>
      <c r="I180" s="14" t="s">
        <v>333</v>
      </c>
      <c r="J180">
        <v>122210</v>
      </c>
    </row>
    <row r="181" spans="1:10" x14ac:dyDescent="0.25">
      <c r="B181" t="s">
        <v>142</v>
      </c>
      <c r="C181" s="14" t="s">
        <v>146</v>
      </c>
      <c r="D181" s="14" t="s">
        <v>41</v>
      </c>
      <c r="E181" s="14" t="s">
        <v>88</v>
      </c>
      <c r="F181" s="14" t="s">
        <v>64</v>
      </c>
      <c r="G181" s="14"/>
      <c r="H181"/>
      <c r="I181" s="14"/>
    </row>
    <row r="182" spans="1:10" x14ac:dyDescent="0.25">
      <c r="A182" s="26">
        <v>61</v>
      </c>
      <c r="B182" t="s">
        <v>163</v>
      </c>
      <c r="C182" s="14" t="s">
        <v>167</v>
      </c>
      <c r="D182" s="14" t="s">
        <v>329</v>
      </c>
      <c r="E182" s="14" t="s">
        <v>251</v>
      </c>
      <c r="F182" s="14" t="s">
        <v>117</v>
      </c>
      <c r="G182" s="14" t="s">
        <v>330</v>
      </c>
      <c r="H182" s="26">
        <v>1766</v>
      </c>
      <c r="I182" s="14" t="s">
        <v>332</v>
      </c>
      <c r="J182">
        <v>246.5</v>
      </c>
    </row>
    <row r="183" spans="1:10" x14ac:dyDescent="0.25">
      <c r="B183" t="s">
        <v>163</v>
      </c>
      <c r="C183" s="14" t="s">
        <v>167</v>
      </c>
      <c r="D183" s="14" t="s">
        <v>39</v>
      </c>
      <c r="E183" s="14" t="s">
        <v>48</v>
      </c>
      <c r="F183" s="14" t="s">
        <v>117</v>
      </c>
      <c r="G183" s="14" t="s">
        <v>331</v>
      </c>
      <c r="H183" s="26">
        <v>843</v>
      </c>
      <c r="I183" s="14" t="s">
        <v>333</v>
      </c>
      <c r="J183">
        <v>72458</v>
      </c>
    </row>
    <row r="184" spans="1:10" x14ac:dyDescent="0.25">
      <c r="B184" t="s">
        <v>163</v>
      </c>
      <c r="C184" s="14" t="s">
        <v>167</v>
      </c>
      <c r="D184" s="14" t="s">
        <v>41</v>
      </c>
      <c r="E184" s="14" t="s">
        <v>88</v>
      </c>
      <c r="F184" s="14" t="s">
        <v>117</v>
      </c>
      <c r="G184" s="14"/>
      <c r="H184"/>
      <c r="I184" s="14"/>
    </row>
    <row r="185" spans="1:10" x14ac:dyDescent="0.25">
      <c r="A185" s="26">
        <v>62</v>
      </c>
      <c r="B185" t="s">
        <v>252</v>
      </c>
      <c r="C185" s="14" t="s">
        <v>253</v>
      </c>
      <c r="D185" s="14" t="s">
        <v>329</v>
      </c>
      <c r="E185" s="14" t="s">
        <v>251</v>
      </c>
      <c r="F185" s="14" t="s">
        <v>64</v>
      </c>
      <c r="G185" s="14" t="s">
        <v>330</v>
      </c>
      <c r="H185" s="26">
        <v>1040</v>
      </c>
      <c r="I185" s="14" t="s">
        <v>332</v>
      </c>
      <c r="J185">
        <v>250</v>
      </c>
    </row>
    <row r="186" spans="1:10" x14ac:dyDescent="0.25">
      <c r="B186" t="s">
        <v>252</v>
      </c>
      <c r="C186" s="14" t="s">
        <v>253</v>
      </c>
      <c r="D186" s="14" t="s">
        <v>39</v>
      </c>
      <c r="E186" s="14" t="s">
        <v>94</v>
      </c>
      <c r="F186" s="14" t="s">
        <v>64</v>
      </c>
      <c r="G186" s="14" t="s">
        <v>331</v>
      </c>
      <c r="H186" s="26">
        <v>655</v>
      </c>
      <c r="I186" s="14" t="s">
        <v>333</v>
      </c>
      <c r="J186">
        <v>68870</v>
      </c>
    </row>
    <row r="187" spans="1:10" x14ac:dyDescent="0.25">
      <c r="B187" t="s">
        <v>252</v>
      </c>
      <c r="C187" s="14" t="s">
        <v>253</v>
      </c>
      <c r="D187" s="14" t="s">
        <v>41</v>
      </c>
      <c r="E187" s="14" t="s">
        <v>254</v>
      </c>
      <c r="F187" s="14" t="s">
        <v>64</v>
      </c>
      <c r="G187" s="14"/>
      <c r="H187"/>
      <c r="I187" s="14"/>
    </row>
    <row r="188" spans="1:10" x14ac:dyDescent="0.25">
      <c r="A188" s="26">
        <v>63</v>
      </c>
      <c r="B188" t="s">
        <v>239</v>
      </c>
      <c r="C188" s="14" t="s">
        <v>67</v>
      </c>
      <c r="D188" s="14" t="s">
        <v>329</v>
      </c>
      <c r="E188" s="14" t="s">
        <v>255</v>
      </c>
      <c r="F188" s="14" t="s">
        <v>64</v>
      </c>
      <c r="G188" s="14" t="s">
        <v>330</v>
      </c>
      <c r="H188" s="26">
        <v>2416</v>
      </c>
      <c r="I188" s="14" t="s">
        <v>332</v>
      </c>
      <c r="J188">
        <v>278.94</v>
      </c>
    </row>
    <row r="189" spans="1:10" x14ac:dyDescent="0.25">
      <c r="B189" t="s">
        <v>239</v>
      </c>
      <c r="C189" s="14" t="s">
        <v>67</v>
      </c>
      <c r="D189" s="14" t="s">
        <v>39</v>
      </c>
      <c r="E189" s="14" t="s">
        <v>48</v>
      </c>
      <c r="F189" s="14" t="s">
        <v>64</v>
      </c>
      <c r="G189" s="14" t="s">
        <v>331</v>
      </c>
      <c r="H189" s="26">
        <v>784</v>
      </c>
      <c r="I189" s="14" t="s">
        <v>333</v>
      </c>
      <c r="J189">
        <v>78717</v>
      </c>
    </row>
    <row r="190" spans="1:10" x14ac:dyDescent="0.25">
      <c r="B190" t="s">
        <v>239</v>
      </c>
      <c r="C190" s="14" t="s">
        <v>67</v>
      </c>
      <c r="D190" s="14" t="s">
        <v>41</v>
      </c>
      <c r="E190" s="14" t="s">
        <v>61</v>
      </c>
      <c r="F190" s="14" t="s">
        <v>64</v>
      </c>
      <c r="G190" s="14"/>
      <c r="H190"/>
      <c r="I190" s="14"/>
    </row>
    <row r="191" spans="1:10" x14ac:dyDescent="0.25">
      <c r="A191" s="26">
        <v>64</v>
      </c>
      <c r="B191" t="s">
        <v>213</v>
      </c>
      <c r="C191" s="14" t="s">
        <v>146</v>
      </c>
      <c r="D191" s="14" t="s">
        <v>329</v>
      </c>
      <c r="E191" s="14" t="s">
        <v>255</v>
      </c>
      <c r="F191" s="14" t="s">
        <v>64</v>
      </c>
      <c r="G191" s="14" t="s">
        <v>330</v>
      </c>
      <c r="H191" s="26">
        <v>2449</v>
      </c>
      <c r="I191" s="14" t="s">
        <v>332</v>
      </c>
      <c r="J191">
        <v>294</v>
      </c>
    </row>
    <row r="192" spans="1:10" x14ac:dyDescent="0.25">
      <c r="B192" t="s">
        <v>213</v>
      </c>
      <c r="C192" s="14" t="s">
        <v>146</v>
      </c>
      <c r="D192" s="14" t="s">
        <v>39</v>
      </c>
      <c r="E192" s="14" t="s">
        <v>48</v>
      </c>
      <c r="F192" s="14" t="s">
        <v>64</v>
      </c>
      <c r="G192" s="14" t="s">
        <v>331</v>
      </c>
      <c r="H192" s="26">
        <v>1000</v>
      </c>
      <c r="I192" s="14" t="s">
        <v>333</v>
      </c>
      <c r="J192">
        <v>90940</v>
      </c>
    </row>
    <row r="193" spans="1:10" x14ac:dyDescent="0.25">
      <c r="B193" t="s">
        <v>213</v>
      </c>
      <c r="C193" s="14" t="s">
        <v>146</v>
      </c>
      <c r="D193" s="14" t="s">
        <v>41</v>
      </c>
      <c r="E193" s="14" t="s">
        <v>61</v>
      </c>
      <c r="F193" s="14" t="s">
        <v>64</v>
      </c>
      <c r="G193" s="14"/>
      <c r="H193"/>
      <c r="I193" s="14"/>
    </row>
    <row r="194" spans="1:10" x14ac:dyDescent="0.25">
      <c r="A194" s="26">
        <v>65</v>
      </c>
      <c r="B194" t="s">
        <v>80</v>
      </c>
      <c r="C194" s="14" t="s">
        <v>85</v>
      </c>
      <c r="D194" s="14" t="s">
        <v>329</v>
      </c>
      <c r="E194" s="14" t="s">
        <v>256</v>
      </c>
      <c r="F194" s="14" t="s">
        <v>82</v>
      </c>
      <c r="G194" s="14" t="s">
        <v>330</v>
      </c>
      <c r="H194" s="26">
        <v>3573</v>
      </c>
      <c r="I194" s="14" t="s">
        <v>332</v>
      </c>
      <c r="J194">
        <v>289</v>
      </c>
    </row>
    <row r="195" spans="1:10" x14ac:dyDescent="0.25">
      <c r="B195" t="s">
        <v>80</v>
      </c>
      <c r="C195" s="14" t="s">
        <v>85</v>
      </c>
      <c r="D195" s="14" t="s">
        <v>39</v>
      </c>
      <c r="E195" s="14" t="s">
        <v>76</v>
      </c>
      <c r="F195" s="14" t="s">
        <v>82</v>
      </c>
      <c r="G195" s="14" t="s">
        <v>331</v>
      </c>
      <c r="H195" s="26">
        <v>1190</v>
      </c>
      <c r="I195" s="14" t="s">
        <v>333</v>
      </c>
      <c r="J195">
        <v>113561</v>
      </c>
    </row>
    <row r="196" spans="1:10" x14ac:dyDescent="0.25">
      <c r="B196" t="s">
        <v>80</v>
      </c>
      <c r="C196" s="14" t="s">
        <v>85</v>
      </c>
      <c r="D196" s="14" t="s">
        <v>41</v>
      </c>
      <c r="E196" s="14" t="s">
        <v>88</v>
      </c>
      <c r="F196" s="14" t="s">
        <v>82</v>
      </c>
      <c r="G196" s="14"/>
      <c r="H196"/>
      <c r="I196" s="14"/>
    </row>
    <row r="197" spans="1:10" x14ac:dyDescent="0.25">
      <c r="A197" s="26">
        <v>66</v>
      </c>
      <c r="B197" t="s">
        <v>125</v>
      </c>
      <c r="C197" s="14" t="s">
        <v>130</v>
      </c>
      <c r="D197" s="14" t="s">
        <v>329</v>
      </c>
      <c r="E197" s="14" t="s">
        <v>256</v>
      </c>
      <c r="F197" s="14" t="s">
        <v>127</v>
      </c>
      <c r="G197" s="14" t="s">
        <v>330</v>
      </c>
      <c r="H197" s="26">
        <v>809</v>
      </c>
      <c r="I197" s="14" t="s">
        <v>332</v>
      </c>
      <c r="J197">
        <v>224</v>
      </c>
    </row>
    <row r="198" spans="1:10" x14ac:dyDescent="0.25">
      <c r="B198" t="s">
        <v>125</v>
      </c>
      <c r="C198" s="14" t="s">
        <v>130</v>
      </c>
      <c r="D198" s="14" t="s">
        <v>39</v>
      </c>
      <c r="E198" s="14" t="s">
        <v>111</v>
      </c>
      <c r="F198" s="14" t="s">
        <v>127</v>
      </c>
      <c r="G198" s="14" t="s">
        <v>331</v>
      </c>
      <c r="H198" s="26">
        <v>551</v>
      </c>
      <c r="I198" s="14" t="s">
        <v>333</v>
      </c>
      <c r="J198">
        <v>55254</v>
      </c>
    </row>
    <row r="199" spans="1:10" x14ac:dyDescent="0.25">
      <c r="B199" t="s">
        <v>125</v>
      </c>
      <c r="C199" s="14" t="s">
        <v>130</v>
      </c>
      <c r="D199" s="14" t="s">
        <v>41</v>
      </c>
      <c r="E199" s="14" t="s">
        <v>149</v>
      </c>
      <c r="F199" s="14" t="s">
        <v>127</v>
      </c>
      <c r="G199" s="14"/>
      <c r="H199"/>
      <c r="I199" s="14"/>
    </row>
    <row r="200" spans="1:10" x14ac:dyDescent="0.25">
      <c r="A200" s="26">
        <v>67</v>
      </c>
      <c r="B200" t="s">
        <v>257</v>
      </c>
      <c r="C200" s="14" t="s">
        <v>210</v>
      </c>
      <c r="D200" s="14" t="s">
        <v>329</v>
      </c>
      <c r="E200" s="14" t="s">
        <v>258</v>
      </c>
      <c r="F200" s="14" t="s">
        <v>127</v>
      </c>
      <c r="G200" s="14" t="s">
        <v>330</v>
      </c>
      <c r="H200" s="26">
        <v>4992</v>
      </c>
      <c r="I200" s="14" t="s">
        <v>332</v>
      </c>
      <c r="J200">
        <v>333.32</v>
      </c>
    </row>
    <row r="201" spans="1:10" x14ac:dyDescent="0.25">
      <c r="B201" t="s">
        <v>257</v>
      </c>
      <c r="C201" s="14" t="s">
        <v>210</v>
      </c>
      <c r="D201" s="14" t="s">
        <v>39</v>
      </c>
      <c r="E201" s="14" t="s">
        <v>259</v>
      </c>
      <c r="F201" s="14" t="s">
        <v>127</v>
      </c>
      <c r="G201" s="14" t="s">
        <v>331</v>
      </c>
      <c r="H201" s="26">
        <v>1706</v>
      </c>
      <c r="I201" s="14" t="s">
        <v>333</v>
      </c>
      <c r="J201">
        <v>168028</v>
      </c>
    </row>
    <row r="202" spans="1:10" x14ac:dyDescent="0.25">
      <c r="B202" t="s">
        <v>257</v>
      </c>
      <c r="C202" s="14" t="s">
        <v>210</v>
      </c>
      <c r="D202" s="14" t="s">
        <v>41</v>
      </c>
      <c r="E202" s="14" t="s">
        <v>61</v>
      </c>
      <c r="F202" s="14" t="s">
        <v>127</v>
      </c>
      <c r="G202" s="14"/>
      <c r="H202"/>
      <c r="I202" s="14"/>
    </row>
    <row r="203" spans="1:10" x14ac:dyDescent="0.25">
      <c r="A203" s="26">
        <v>68</v>
      </c>
      <c r="B203" t="s">
        <v>150</v>
      </c>
      <c r="C203" s="14" t="s">
        <v>153</v>
      </c>
      <c r="D203" s="14" t="s">
        <v>329</v>
      </c>
      <c r="E203" s="14" t="s">
        <v>258</v>
      </c>
      <c r="F203" s="14" t="s">
        <v>82</v>
      </c>
      <c r="G203" s="14" t="s">
        <v>330</v>
      </c>
      <c r="H203" s="26">
        <v>2671</v>
      </c>
      <c r="I203" s="14" t="s">
        <v>332</v>
      </c>
      <c r="J203">
        <v>285.24</v>
      </c>
    </row>
    <row r="204" spans="1:10" x14ac:dyDescent="0.25">
      <c r="B204" t="s">
        <v>150</v>
      </c>
      <c r="C204" s="14" t="s">
        <v>153</v>
      </c>
      <c r="D204" s="14" t="s">
        <v>39</v>
      </c>
      <c r="E204" s="14" t="s">
        <v>76</v>
      </c>
      <c r="F204" s="14" t="s">
        <v>82</v>
      </c>
      <c r="G204" s="14" t="s">
        <v>331</v>
      </c>
      <c r="H204" s="26">
        <v>812</v>
      </c>
      <c r="I204" s="14" t="s">
        <v>333</v>
      </c>
      <c r="J204">
        <v>86273</v>
      </c>
    </row>
    <row r="205" spans="1:10" x14ac:dyDescent="0.25">
      <c r="B205" t="s">
        <v>150</v>
      </c>
      <c r="C205" s="14" t="s">
        <v>153</v>
      </c>
      <c r="D205" s="14" t="s">
        <v>41</v>
      </c>
      <c r="E205" s="14" t="s">
        <v>156</v>
      </c>
      <c r="F205" s="14" t="s">
        <v>82</v>
      </c>
      <c r="G205" s="14"/>
      <c r="H205"/>
      <c r="I205" s="14"/>
    </row>
    <row r="206" spans="1:10" x14ac:dyDescent="0.25">
      <c r="A206" s="26">
        <v>69</v>
      </c>
      <c r="B206" t="s">
        <v>208</v>
      </c>
      <c r="C206" s="14" t="s">
        <v>210</v>
      </c>
      <c r="D206" s="14" t="s">
        <v>329</v>
      </c>
      <c r="E206" s="14" t="s">
        <v>260</v>
      </c>
      <c r="F206" s="14" t="s">
        <v>127</v>
      </c>
      <c r="G206" s="14" t="s">
        <v>330</v>
      </c>
      <c r="H206" s="26">
        <v>3130</v>
      </c>
      <c r="I206" s="14" t="s">
        <v>332</v>
      </c>
      <c r="J206">
        <v>294.13</v>
      </c>
    </row>
    <row r="207" spans="1:10" x14ac:dyDescent="0.25">
      <c r="B207" t="s">
        <v>208</v>
      </c>
      <c r="C207" s="14" t="s">
        <v>210</v>
      </c>
      <c r="D207" s="14" t="s">
        <v>39</v>
      </c>
      <c r="E207" s="14" t="s">
        <v>94</v>
      </c>
      <c r="F207" s="14" t="s">
        <v>127</v>
      </c>
      <c r="G207" s="14" t="s">
        <v>331</v>
      </c>
      <c r="H207" s="26">
        <v>1162</v>
      </c>
      <c r="I207" s="14" t="s">
        <v>333</v>
      </c>
      <c r="J207">
        <v>93558</v>
      </c>
    </row>
    <row r="208" spans="1:10" x14ac:dyDescent="0.25">
      <c r="B208" t="s">
        <v>208</v>
      </c>
      <c r="C208" s="14" t="s">
        <v>210</v>
      </c>
      <c r="D208" s="14" t="s">
        <v>41</v>
      </c>
      <c r="E208" s="14" t="s">
        <v>261</v>
      </c>
      <c r="F208" s="14" t="s">
        <v>127</v>
      </c>
      <c r="G208" s="14"/>
      <c r="H208"/>
      <c r="I208" s="14"/>
    </row>
    <row r="209" spans="1:10" x14ac:dyDescent="0.25">
      <c r="A209" s="26">
        <v>70</v>
      </c>
      <c r="B209" t="s">
        <v>157</v>
      </c>
      <c r="C209" s="14" t="s">
        <v>47</v>
      </c>
      <c r="D209" s="14" t="s">
        <v>329</v>
      </c>
      <c r="E209" s="14" t="s">
        <v>262</v>
      </c>
      <c r="F209" s="14" t="s">
        <v>44</v>
      </c>
      <c r="G209" s="14" t="s">
        <v>330</v>
      </c>
      <c r="H209" s="26">
        <v>148</v>
      </c>
      <c r="I209" s="14" t="s">
        <v>332</v>
      </c>
      <c r="J209">
        <v>110</v>
      </c>
    </row>
    <row r="210" spans="1:10" x14ac:dyDescent="0.25">
      <c r="B210" t="s">
        <v>157</v>
      </c>
      <c r="C210" s="14" t="s">
        <v>47</v>
      </c>
      <c r="D210" s="14" t="s">
        <v>39</v>
      </c>
      <c r="E210" s="14" t="s">
        <v>58</v>
      </c>
      <c r="F210" s="14" t="s">
        <v>44</v>
      </c>
      <c r="G210" s="14" t="s">
        <v>331</v>
      </c>
      <c r="H210" s="26">
        <v>90</v>
      </c>
      <c r="I210" s="14" t="s">
        <v>333</v>
      </c>
      <c r="J210">
        <v>5703</v>
      </c>
    </row>
    <row r="211" spans="1:10" x14ac:dyDescent="0.25">
      <c r="B211" t="s">
        <v>157</v>
      </c>
      <c r="C211" s="14" t="s">
        <v>47</v>
      </c>
      <c r="D211" s="14" t="s">
        <v>41</v>
      </c>
      <c r="E211" s="14" t="s">
        <v>71</v>
      </c>
      <c r="F211" s="14" t="s">
        <v>44</v>
      </c>
      <c r="G211" s="14"/>
      <c r="H211"/>
      <c r="I211" s="14"/>
    </row>
    <row r="212" spans="1:10" x14ac:dyDescent="0.25">
      <c r="A212" s="26">
        <v>71</v>
      </c>
      <c r="B212" t="s">
        <v>257</v>
      </c>
      <c r="C212" s="14" t="s">
        <v>210</v>
      </c>
      <c r="D212" s="14" t="s">
        <v>329</v>
      </c>
      <c r="E212" s="14" t="s">
        <v>263</v>
      </c>
      <c r="F212" s="14" t="s">
        <v>127</v>
      </c>
      <c r="G212" s="14" t="s">
        <v>330</v>
      </c>
      <c r="H212" s="26">
        <v>4992</v>
      </c>
      <c r="I212" s="14" t="s">
        <v>332</v>
      </c>
      <c r="J212">
        <v>333.32</v>
      </c>
    </row>
    <row r="213" spans="1:10" x14ac:dyDescent="0.25">
      <c r="B213" t="s">
        <v>257</v>
      </c>
      <c r="C213" s="14" t="s">
        <v>210</v>
      </c>
      <c r="D213" s="14" t="s">
        <v>39</v>
      </c>
      <c r="E213" s="14" t="s">
        <v>205</v>
      </c>
      <c r="F213" s="14" t="s">
        <v>127</v>
      </c>
      <c r="G213" s="14" t="s">
        <v>331</v>
      </c>
      <c r="H213" s="26">
        <v>1706</v>
      </c>
      <c r="I213" s="14" t="s">
        <v>333</v>
      </c>
      <c r="J213">
        <v>168028</v>
      </c>
    </row>
    <row r="214" spans="1:10" x14ac:dyDescent="0.25">
      <c r="B214" t="s">
        <v>257</v>
      </c>
      <c r="C214" s="14" t="s">
        <v>210</v>
      </c>
      <c r="D214" s="14" t="s">
        <v>41</v>
      </c>
      <c r="E214" s="14" t="s">
        <v>79</v>
      </c>
      <c r="F214" s="14" t="s">
        <v>127</v>
      </c>
      <c r="G214" s="14"/>
      <c r="H214"/>
      <c r="I214" s="14"/>
    </row>
    <row r="215" spans="1:10" x14ac:dyDescent="0.25">
      <c r="A215" s="26">
        <v>72</v>
      </c>
      <c r="B215" t="s">
        <v>264</v>
      </c>
      <c r="C215" s="14" t="s">
        <v>47</v>
      </c>
      <c r="D215" s="14" t="s">
        <v>329</v>
      </c>
      <c r="E215" s="14" t="s">
        <v>265</v>
      </c>
      <c r="F215" s="14" t="s">
        <v>44</v>
      </c>
      <c r="G215" s="14" t="s">
        <v>330</v>
      </c>
      <c r="H215" s="26">
        <v>312</v>
      </c>
      <c r="I215" s="14" t="s">
        <v>332</v>
      </c>
      <c r="J215">
        <v>187</v>
      </c>
    </row>
    <row r="216" spans="1:10" x14ac:dyDescent="0.25">
      <c r="B216" t="s">
        <v>264</v>
      </c>
      <c r="C216" s="14" t="s">
        <v>47</v>
      </c>
      <c r="D216" s="14" t="s">
        <v>39</v>
      </c>
      <c r="E216" s="14" t="s">
        <v>48</v>
      </c>
      <c r="F216" s="14" t="s">
        <v>44</v>
      </c>
      <c r="G216" s="14" t="s">
        <v>331</v>
      </c>
      <c r="H216" s="26">
        <v>163</v>
      </c>
      <c r="I216" s="14" t="s">
        <v>333</v>
      </c>
      <c r="J216">
        <v>14745</v>
      </c>
    </row>
    <row r="217" spans="1:10" x14ac:dyDescent="0.25">
      <c r="B217" t="s">
        <v>264</v>
      </c>
      <c r="C217" s="14" t="s">
        <v>47</v>
      </c>
      <c r="D217" s="14" t="s">
        <v>41</v>
      </c>
      <c r="E217" s="14" t="s">
        <v>266</v>
      </c>
      <c r="F217" s="14" t="s">
        <v>44</v>
      </c>
      <c r="G217" s="14"/>
      <c r="H217"/>
      <c r="I217" s="14"/>
    </row>
    <row r="218" spans="1:10" x14ac:dyDescent="0.25">
      <c r="A218" s="26">
        <v>73</v>
      </c>
      <c r="B218" t="s">
        <v>231</v>
      </c>
      <c r="C218" s="14" t="s">
        <v>153</v>
      </c>
      <c r="D218" s="14" t="s">
        <v>329</v>
      </c>
      <c r="E218" s="14" t="s">
        <v>267</v>
      </c>
      <c r="F218" s="14" t="s">
        <v>82</v>
      </c>
      <c r="G218" s="14" t="s">
        <v>330</v>
      </c>
      <c r="H218" s="26">
        <v>2513</v>
      </c>
      <c r="I218" s="14" t="s">
        <v>332</v>
      </c>
      <c r="J218">
        <v>285.43</v>
      </c>
    </row>
    <row r="219" spans="1:10" x14ac:dyDescent="0.25">
      <c r="B219" t="s">
        <v>231</v>
      </c>
      <c r="C219" s="14" t="s">
        <v>153</v>
      </c>
      <c r="D219" s="14" t="s">
        <v>39</v>
      </c>
      <c r="E219" s="14" t="s">
        <v>233</v>
      </c>
      <c r="F219" s="14" t="s">
        <v>82</v>
      </c>
      <c r="G219" s="14" t="s">
        <v>331</v>
      </c>
      <c r="H219" s="26">
        <v>812</v>
      </c>
      <c r="I219" s="14" t="s">
        <v>333</v>
      </c>
      <c r="J219">
        <v>82820</v>
      </c>
    </row>
    <row r="220" spans="1:10" x14ac:dyDescent="0.25">
      <c r="B220" t="s">
        <v>231</v>
      </c>
      <c r="C220" s="14" t="s">
        <v>153</v>
      </c>
      <c r="D220" s="14" t="s">
        <v>41</v>
      </c>
      <c r="E220" s="14" t="s">
        <v>61</v>
      </c>
      <c r="F220" s="14" t="s">
        <v>82</v>
      </c>
      <c r="G220" s="14"/>
      <c r="H220"/>
      <c r="I220" s="14"/>
    </row>
    <row r="221" spans="1:10" x14ac:dyDescent="0.25">
      <c r="A221" s="26">
        <v>74</v>
      </c>
      <c r="B221" t="s">
        <v>106</v>
      </c>
      <c r="C221" s="14" t="s">
        <v>110</v>
      </c>
      <c r="D221" s="14" t="s">
        <v>329</v>
      </c>
      <c r="E221" s="14" t="s">
        <v>267</v>
      </c>
      <c r="F221" s="14" t="s">
        <v>54</v>
      </c>
      <c r="G221" s="14" t="s">
        <v>330</v>
      </c>
      <c r="H221" s="26">
        <v>2566</v>
      </c>
      <c r="I221" s="14" t="s">
        <v>332</v>
      </c>
      <c r="J221">
        <v>251.89</v>
      </c>
    </row>
    <row r="222" spans="1:10" x14ac:dyDescent="0.25">
      <c r="B222" t="s">
        <v>106</v>
      </c>
      <c r="C222" s="14" t="s">
        <v>110</v>
      </c>
      <c r="D222" s="14" t="s">
        <v>39</v>
      </c>
      <c r="E222" s="14" t="s">
        <v>111</v>
      </c>
      <c r="F222" s="14" t="s">
        <v>54</v>
      </c>
      <c r="G222" s="14" t="s">
        <v>331</v>
      </c>
      <c r="H222" s="26">
        <v>588</v>
      </c>
      <c r="I222" s="14" t="s">
        <v>333</v>
      </c>
      <c r="J222">
        <v>69203</v>
      </c>
    </row>
    <row r="223" spans="1:10" x14ac:dyDescent="0.25">
      <c r="B223" t="s">
        <v>106</v>
      </c>
      <c r="C223" s="14" t="s">
        <v>110</v>
      </c>
      <c r="D223" s="14" t="s">
        <v>41</v>
      </c>
      <c r="E223" s="14" t="s">
        <v>71</v>
      </c>
      <c r="F223" s="14" t="s">
        <v>54</v>
      </c>
      <c r="G223" s="14"/>
      <c r="H223"/>
      <c r="I223" s="14"/>
    </row>
    <row r="224" spans="1:10" x14ac:dyDescent="0.25">
      <c r="A224" s="26">
        <v>75</v>
      </c>
      <c r="B224" t="s">
        <v>268</v>
      </c>
      <c r="C224" s="14" t="s">
        <v>210</v>
      </c>
      <c r="D224" s="14" t="s">
        <v>329</v>
      </c>
      <c r="E224" s="14" t="s">
        <v>269</v>
      </c>
      <c r="F224" s="14" t="s">
        <v>127</v>
      </c>
      <c r="G224" s="14" t="s">
        <v>330</v>
      </c>
      <c r="H224" s="26">
        <v>2332</v>
      </c>
      <c r="I224" s="14" t="s">
        <v>332</v>
      </c>
      <c r="J224">
        <v>294.13</v>
      </c>
    </row>
    <row r="225" spans="1:10" x14ac:dyDescent="0.25">
      <c r="B225" t="s">
        <v>268</v>
      </c>
      <c r="C225" s="14" t="s">
        <v>210</v>
      </c>
      <c r="D225" s="14" t="s">
        <v>39</v>
      </c>
      <c r="E225" s="14" t="s">
        <v>233</v>
      </c>
      <c r="F225" s="14" t="s">
        <v>127</v>
      </c>
      <c r="G225" s="14" t="s">
        <v>331</v>
      </c>
      <c r="H225" s="26">
        <v>1073</v>
      </c>
      <c r="I225" s="14" t="s">
        <v>333</v>
      </c>
      <c r="J225">
        <v>92250</v>
      </c>
    </row>
    <row r="226" spans="1:10" x14ac:dyDescent="0.25">
      <c r="B226" t="s">
        <v>268</v>
      </c>
      <c r="C226" s="14" t="s">
        <v>210</v>
      </c>
      <c r="D226" s="14" t="s">
        <v>41</v>
      </c>
      <c r="E226" s="14" t="s">
        <v>270</v>
      </c>
      <c r="F226" s="14" t="s">
        <v>127</v>
      </c>
      <c r="G226" s="14"/>
      <c r="H226"/>
      <c r="I226" s="14"/>
    </row>
    <row r="227" spans="1:10" x14ac:dyDescent="0.25">
      <c r="A227" s="26">
        <v>76</v>
      </c>
      <c r="B227" t="s">
        <v>231</v>
      </c>
      <c r="C227" s="14" t="s">
        <v>153</v>
      </c>
      <c r="D227" s="14" t="s">
        <v>329</v>
      </c>
      <c r="E227" s="14" t="s">
        <v>269</v>
      </c>
      <c r="F227" s="14" t="s">
        <v>82</v>
      </c>
      <c r="G227" s="14" t="s">
        <v>330</v>
      </c>
      <c r="H227" s="26">
        <v>2513</v>
      </c>
      <c r="I227" s="14" t="s">
        <v>332</v>
      </c>
      <c r="J227">
        <v>285.43</v>
      </c>
    </row>
    <row r="228" spans="1:10" x14ac:dyDescent="0.25">
      <c r="B228" t="s">
        <v>231</v>
      </c>
      <c r="C228" s="14" t="s">
        <v>153</v>
      </c>
      <c r="D228" s="14" t="s">
        <v>39</v>
      </c>
      <c r="E228" s="14" t="s">
        <v>76</v>
      </c>
      <c r="F228" s="14" t="s">
        <v>82</v>
      </c>
      <c r="G228" s="14" t="s">
        <v>331</v>
      </c>
      <c r="H228" s="26">
        <v>812</v>
      </c>
      <c r="I228" s="14" t="s">
        <v>333</v>
      </c>
      <c r="J228">
        <v>82820</v>
      </c>
    </row>
    <row r="229" spans="1:10" x14ac:dyDescent="0.25">
      <c r="B229" t="s">
        <v>231</v>
      </c>
      <c r="C229" s="14" t="s">
        <v>153</v>
      </c>
      <c r="D229" s="14" t="s">
        <v>41</v>
      </c>
      <c r="E229" s="14" t="s">
        <v>156</v>
      </c>
      <c r="F229" s="14" t="s">
        <v>82</v>
      </c>
      <c r="G229" s="14"/>
      <c r="H229"/>
      <c r="I229" s="14"/>
    </row>
    <row r="230" spans="1:10" x14ac:dyDescent="0.25">
      <c r="A230" s="26">
        <v>77</v>
      </c>
      <c r="B230" t="s">
        <v>115</v>
      </c>
      <c r="C230" s="14" t="s">
        <v>120</v>
      </c>
      <c r="D230" s="14" t="s">
        <v>329</v>
      </c>
      <c r="E230" s="14" t="s">
        <v>271</v>
      </c>
      <c r="F230" s="14" t="s">
        <v>117</v>
      </c>
      <c r="G230" s="14" t="s">
        <v>330</v>
      </c>
      <c r="H230" s="26">
        <v>1000</v>
      </c>
      <c r="I230" s="14" t="s">
        <v>332</v>
      </c>
      <c r="J230">
        <v>228</v>
      </c>
    </row>
    <row r="231" spans="1:10" x14ac:dyDescent="0.25">
      <c r="B231" t="s">
        <v>115</v>
      </c>
      <c r="C231" s="14" t="s">
        <v>120</v>
      </c>
      <c r="D231" s="14" t="s">
        <v>39</v>
      </c>
      <c r="E231" s="14" t="s">
        <v>121</v>
      </c>
      <c r="F231" s="14" t="s">
        <v>117</v>
      </c>
      <c r="G231" s="14" t="s">
        <v>331</v>
      </c>
      <c r="H231" s="26">
        <v>472</v>
      </c>
      <c r="I231" s="14" t="s">
        <v>333</v>
      </c>
      <c r="J231">
        <v>47842</v>
      </c>
    </row>
    <row r="232" spans="1:10" x14ac:dyDescent="0.25">
      <c r="B232" t="s">
        <v>115</v>
      </c>
      <c r="C232" s="14" t="s">
        <v>120</v>
      </c>
      <c r="D232" s="14" t="s">
        <v>41</v>
      </c>
      <c r="E232" s="14" t="s">
        <v>124</v>
      </c>
      <c r="F232" s="14" t="s">
        <v>117</v>
      </c>
      <c r="G232" s="14"/>
      <c r="H232"/>
      <c r="I232" s="14"/>
    </row>
    <row r="233" spans="1:10" x14ac:dyDescent="0.25">
      <c r="A233" s="26">
        <v>78</v>
      </c>
      <c r="B233" t="s">
        <v>239</v>
      </c>
      <c r="C233" s="14" t="s">
        <v>67</v>
      </c>
      <c r="D233" s="14" t="s">
        <v>329</v>
      </c>
      <c r="E233" s="14" t="s">
        <v>272</v>
      </c>
      <c r="F233" s="14" t="s">
        <v>64</v>
      </c>
      <c r="G233" s="14" t="s">
        <v>330</v>
      </c>
      <c r="H233" s="26">
        <v>2416</v>
      </c>
      <c r="I233" s="14" t="s">
        <v>332</v>
      </c>
      <c r="J233">
        <v>278.94</v>
      </c>
    </row>
    <row r="234" spans="1:10" x14ac:dyDescent="0.25">
      <c r="B234" t="s">
        <v>239</v>
      </c>
      <c r="C234" s="14" t="s">
        <v>67</v>
      </c>
      <c r="D234" s="14" t="s">
        <v>39</v>
      </c>
      <c r="E234" s="14" t="s">
        <v>48</v>
      </c>
      <c r="F234" s="14" t="s">
        <v>64</v>
      </c>
      <c r="G234" s="14" t="s">
        <v>331</v>
      </c>
      <c r="H234" s="26">
        <v>784</v>
      </c>
      <c r="I234" s="14" t="s">
        <v>333</v>
      </c>
      <c r="J234">
        <v>78717</v>
      </c>
    </row>
    <row r="235" spans="1:10" x14ac:dyDescent="0.25">
      <c r="B235" t="s">
        <v>239</v>
      </c>
      <c r="C235" s="14" t="s">
        <v>67</v>
      </c>
      <c r="D235" s="14" t="s">
        <v>41</v>
      </c>
      <c r="E235" s="14" t="s">
        <v>61</v>
      </c>
      <c r="F235" s="14" t="s">
        <v>64</v>
      </c>
      <c r="G235" s="14"/>
      <c r="H235"/>
      <c r="I235" s="14"/>
    </row>
    <row r="236" spans="1:10" x14ac:dyDescent="0.25">
      <c r="A236" s="26">
        <v>79</v>
      </c>
      <c r="B236" t="s">
        <v>134</v>
      </c>
      <c r="C236" s="14" t="s">
        <v>139</v>
      </c>
      <c r="D236" s="14" t="s">
        <v>329</v>
      </c>
      <c r="E236" s="14" t="s">
        <v>272</v>
      </c>
      <c r="F236" s="14" t="s">
        <v>136</v>
      </c>
      <c r="G236" s="14" t="s">
        <v>330</v>
      </c>
      <c r="H236" s="26">
        <v>4345</v>
      </c>
      <c r="I236" s="14" t="s">
        <v>332</v>
      </c>
      <c r="J236">
        <v>334</v>
      </c>
    </row>
    <row r="237" spans="1:10" x14ac:dyDescent="0.25">
      <c r="B237" t="s">
        <v>134</v>
      </c>
      <c r="C237" s="14" t="s">
        <v>139</v>
      </c>
      <c r="D237" s="14" t="s">
        <v>39</v>
      </c>
      <c r="E237" s="14" t="s">
        <v>68</v>
      </c>
      <c r="F237" s="14" t="s">
        <v>136</v>
      </c>
      <c r="G237" s="14" t="s">
        <v>331</v>
      </c>
      <c r="H237" s="26">
        <v>1388</v>
      </c>
      <c r="I237" s="14" t="s">
        <v>333</v>
      </c>
      <c r="J237">
        <v>139072</v>
      </c>
    </row>
    <row r="238" spans="1:10" x14ac:dyDescent="0.25">
      <c r="B238" t="s">
        <v>134</v>
      </c>
      <c r="C238" s="14" t="s">
        <v>139</v>
      </c>
      <c r="D238" s="14" t="s">
        <v>41</v>
      </c>
      <c r="E238" s="14" t="s">
        <v>71</v>
      </c>
      <c r="F238" s="14" t="s">
        <v>136</v>
      </c>
      <c r="G238" s="14"/>
      <c r="H238"/>
      <c r="I238" s="14"/>
    </row>
    <row r="239" spans="1:10" x14ac:dyDescent="0.25">
      <c r="A239" s="26">
        <v>80</v>
      </c>
      <c r="B239" t="s">
        <v>142</v>
      </c>
      <c r="C239" s="14" t="s">
        <v>146</v>
      </c>
      <c r="D239" s="14" t="s">
        <v>329</v>
      </c>
      <c r="E239" s="14" t="s">
        <v>273</v>
      </c>
      <c r="F239" s="14" t="s">
        <v>64</v>
      </c>
      <c r="G239" s="14" t="s">
        <v>330</v>
      </c>
      <c r="H239" s="26">
        <v>2886</v>
      </c>
      <c r="I239" s="14" t="s">
        <v>332</v>
      </c>
      <c r="J239">
        <v>319.02</v>
      </c>
    </row>
    <row r="240" spans="1:10" x14ac:dyDescent="0.25">
      <c r="B240" t="s">
        <v>142</v>
      </c>
      <c r="C240" s="14" t="s">
        <v>146</v>
      </c>
      <c r="D240" s="14" t="s">
        <v>39</v>
      </c>
      <c r="E240" s="14" t="s">
        <v>48</v>
      </c>
      <c r="F240" s="14" t="s">
        <v>64</v>
      </c>
      <c r="G240" s="14" t="s">
        <v>331</v>
      </c>
      <c r="H240" s="26">
        <v>1500</v>
      </c>
      <c r="I240" s="14" t="s">
        <v>333</v>
      </c>
      <c r="J240">
        <v>122210</v>
      </c>
    </row>
    <row r="241" spans="1:10" x14ac:dyDescent="0.25">
      <c r="B241" t="s">
        <v>142</v>
      </c>
      <c r="C241" s="14" t="s">
        <v>146</v>
      </c>
      <c r="D241" s="14" t="s">
        <v>41</v>
      </c>
      <c r="E241" s="14" t="s">
        <v>149</v>
      </c>
      <c r="F241" s="14" t="s">
        <v>64</v>
      </c>
      <c r="G241" s="14"/>
      <c r="H241"/>
      <c r="I241" s="14"/>
    </row>
    <row r="242" spans="1:10" x14ac:dyDescent="0.25">
      <c r="A242" s="26">
        <v>81</v>
      </c>
      <c r="B242" t="s">
        <v>150</v>
      </c>
      <c r="C242" s="14" t="s">
        <v>153</v>
      </c>
      <c r="D242" s="14" t="s">
        <v>329</v>
      </c>
      <c r="E242" s="14" t="s">
        <v>273</v>
      </c>
      <c r="F242" s="14" t="s">
        <v>82</v>
      </c>
      <c r="G242" s="14" t="s">
        <v>330</v>
      </c>
      <c r="H242" s="26">
        <v>2671</v>
      </c>
      <c r="I242" s="14" t="s">
        <v>332</v>
      </c>
      <c r="J242">
        <v>285.24</v>
      </c>
    </row>
    <row r="243" spans="1:10" x14ac:dyDescent="0.25">
      <c r="B243" t="s">
        <v>150</v>
      </c>
      <c r="C243" s="14" t="s">
        <v>153</v>
      </c>
      <c r="D243" s="14" t="s">
        <v>39</v>
      </c>
      <c r="E243" s="14" t="s">
        <v>76</v>
      </c>
      <c r="F243" s="14" t="s">
        <v>82</v>
      </c>
      <c r="G243" s="14" t="s">
        <v>331</v>
      </c>
      <c r="H243" s="26">
        <v>812</v>
      </c>
      <c r="I243" s="14" t="s">
        <v>333</v>
      </c>
      <c r="J243">
        <v>86273</v>
      </c>
    </row>
    <row r="244" spans="1:10" x14ac:dyDescent="0.25">
      <c r="B244" t="s">
        <v>150</v>
      </c>
      <c r="C244" s="14" t="s">
        <v>153</v>
      </c>
      <c r="D244" s="14" t="s">
        <v>41</v>
      </c>
      <c r="E244" s="14" t="s">
        <v>156</v>
      </c>
      <c r="F244" s="14" t="s">
        <v>82</v>
      </c>
      <c r="G244" s="14"/>
      <c r="H244"/>
      <c r="I244" s="14"/>
    </row>
    <row r="245" spans="1:10" x14ac:dyDescent="0.25">
      <c r="A245" s="26">
        <v>82</v>
      </c>
      <c r="B245" t="s">
        <v>80</v>
      </c>
      <c r="C245" s="14" t="s">
        <v>85</v>
      </c>
      <c r="D245" s="14" t="s">
        <v>329</v>
      </c>
      <c r="E245" s="14" t="s">
        <v>274</v>
      </c>
      <c r="F245" s="14" t="s">
        <v>82</v>
      </c>
      <c r="G245" s="14" t="s">
        <v>330</v>
      </c>
      <c r="H245" s="26">
        <v>3573</v>
      </c>
      <c r="I245" s="14" t="s">
        <v>332</v>
      </c>
      <c r="J245">
        <v>289</v>
      </c>
    </row>
    <row r="246" spans="1:10" x14ac:dyDescent="0.25">
      <c r="B246" t="s">
        <v>80</v>
      </c>
      <c r="C246" s="14" t="s">
        <v>85</v>
      </c>
      <c r="D246" s="14" t="s">
        <v>39</v>
      </c>
      <c r="E246" s="14" t="s">
        <v>68</v>
      </c>
      <c r="F246" s="14" t="s">
        <v>82</v>
      </c>
      <c r="G246" s="14" t="s">
        <v>331</v>
      </c>
      <c r="H246" s="26">
        <v>1190</v>
      </c>
      <c r="I246" s="14" t="s">
        <v>333</v>
      </c>
      <c r="J246">
        <v>113561</v>
      </c>
    </row>
    <row r="247" spans="1:10" x14ac:dyDescent="0.25">
      <c r="B247" t="s">
        <v>80</v>
      </c>
      <c r="C247" s="14" t="s">
        <v>85</v>
      </c>
      <c r="D247" s="14" t="s">
        <v>41</v>
      </c>
      <c r="E247" s="14" t="s">
        <v>61</v>
      </c>
      <c r="F247" s="14" t="s">
        <v>82</v>
      </c>
      <c r="G247" s="14"/>
      <c r="H247"/>
      <c r="I247" s="14"/>
    </row>
    <row r="248" spans="1:10" x14ac:dyDescent="0.25">
      <c r="A248" s="26">
        <v>83</v>
      </c>
      <c r="B248" t="s">
        <v>106</v>
      </c>
      <c r="C248" s="14" t="s">
        <v>110</v>
      </c>
      <c r="D248" s="14" t="s">
        <v>329</v>
      </c>
      <c r="E248" s="14" t="s">
        <v>274</v>
      </c>
      <c r="F248" s="14" t="s">
        <v>54</v>
      </c>
      <c r="G248" s="14" t="s">
        <v>330</v>
      </c>
      <c r="H248" s="26">
        <v>2566</v>
      </c>
      <c r="I248" s="14" t="s">
        <v>332</v>
      </c>
      <c r="J248">
        <v>251.89</v>
      </c>
    </row>
    <row r="249" spans="1:10" x14ac:dyDescent="0.25">
      <c r="B249" t="s">
        <v>106</v>
      </c>
      <c r="C249" s="14" t="s">
        <v>110</v>
      </c>
      <c r="D249" s="14" t="s">
        <v>39</v>
      </c>
      <c r="E249" s="14" t="s">
        <v>111</v>
      </c>
      <c r="F249" s="14" t="s">
        <v>54</v>
      </c>
      <c r="G249" s="14" t="s">
        <v>331</v>
      </c>
      <c r="H249" s="26">
        <v>588</v>
      </c>
      <c r="I249" s="14" t="s">
        <v>333</v>
      </c>
      <c r="J249">
        <v>69203</v>
      </c>
    </row>
    <row r="250" spans="1:10" x14ac:dyDescent="0.25">
      <c r="B250" t="s">
        <v>106</v>
      </c>
      <c r="C250" s="14" t="s">
        <v>110</v>
      </c>
      <c r="D250" s="14" t="s">
        <v>41</v>
      </c>
      <c r="E250" s="14" t="s">
        <v>71</v>
      </c>
      <c r="F250" s="14" t="s">
        <v>54</v>
      </c>
      <c r="G250" s="14"/>
      <c r="H250"/>
      <c r="I250" s="14"/>
    </row>
    <row r="251" spans="1:10" x14ac:dyDescent="0.25">
      <c r="A251" s="26">
        <v>84</v>
      </c>
      <c r="B251" t="s">
        <v>163</v>
      </c>
      <c r="C251" s="14" t="s">
        <v>167</v>
      </c>
      <c r="D251" s="14" t="s">
        <v>329</v>
      </c>
      <c r="E251" s="14" t="s">
        <v>275</v>
      </c>
      <c r="F251" s="14" t="s">
        <v>117</v>
      </c>
      <c r="G251" s="14" t="s">
        <v>330</v>
      </c>
      <c r="H251" s="26">
        <v>1766</v>
      </c>
      <c r="I251" s="14" t="s">
        <v>332</v>
      </c>
      <c r="J251">
        <v>246.5</v>
      </c>
    </row>
    <row r="252" spans="1:10" x14ac:dyDescent="0.25">
      <c r="B252" t="s">
        <v>163</v>
      </c>
      <c r="C252" s="14" t="s">
        <v>167</v>
      </c>
      <c r="D252" s="14" t="s">
        <v>39</v>
      </c>
      <c r="E252" s="14" t="s">
        <v>48</v>
      </c>
      <c r="F252" s="14" t="s">
        <v>117</v>
      </c>
      <c r="G252" s="14" t="s">
        <v>331</v>
      </c>
      <c r="H252" s="26">
        <v>843</v>
      </c>
      <c r="I252" s="14" t="s">
        <v>333</v>
      </c>
      <c r="J252">
        <v>72458</v>
      </c>
    </row>
    <row r="253" spans="1:10" x14ac:dyDescent="0.25">
      <c r="B253" t="s">
        <v>163</v>
      </c>
      <c r="C253" s="14" t="s">
        <v>167</v>
      </c>
      <c r="D253" s="14" t="s">
        <v>41</v>
      </c>
      <c r="E253" s="14" t="s">
        <v>88</v>
      </c>
      <c r="F253" s="14" t="s">
        <v>117</v>
      </c>
      <c r="G253" s="14"/>
      <c r="H253"/>
      <c r="I253" s="14"/>
    </row>
    <row r="254" spans="1:10" x14ac:dyDescent="0.25">
      <c r="A254" s="26">
        <v>85</v>
      </c>
      <c r="B254" t="s">
        <v>234</v>
      </c>
      <c r="C254" s="14" t="s">
        <v>67</v>
      </c>
      <c r="D254" s="14" t="s">
        <v>329</v>
      </c>
      <c r="E254" s="14" t="s">
        <v>276</v>
      </c>
      <c r="F254" s="14" t="s">
        <v>64</v>
      </c>
      <c r="G254" s="14" t="s">
        <v>330</v>
      </c>
      <c r="H254" s="26">
        <v>2446</v>
      </c>
      <c r="I254" s="14" t="s">
        <v>332</v>
      </c>
      <c r="J254">
        <v>279.60000000000002</v>
      </c>
    </row>
    <row r="255" spans="1:10" x14ac:dyDescent="0.25">
      <c r="B255" t="s">
        <v>234</v>
      </c>
      <c r="C255" s="14" t="s">
        <v>67</v>
      </c>
      <c r="D255" s="14" t="s">
        <v>39</v>
      </c>
      <c r="E255" s="14" t="s">
        <v>76</v>
      </c>
      <c r="F255" s="14" t="s">
        <v>64</v>
      </c>
      <c r="G255" s="14" t="s">
        <v>331</v>
      </c>
      <c r="H255" s="26">
        <v>760</v>
      </c>
      <c r="I255" s="14" t="s">
        <v>333</v>
      </c>
      <c r="J255">
        <v>73817</v>
      </c>
    </row>
    <row r="256" spans="1:10" x14ac:dyDescent="0.25">
      <c r="B256" t="s">
        <v>234</v>
      </c>
      <c r="C256" s="14" t="s">
        <v>67</v>
      </c>
      <c r="D256" s="14" t="s">
        <v>41</v>
      </c>
      <c r="E256" s="14" t="s">
        <v>88</v>
      </c>
      <c r="F256" s="14" t="s">
        <v>64</v>
      </c>
      <c r="G256" s="14"/>
      <c r="H256"/>
      <c r="I256" s="14"/>
    </row>
    <row r="257" spans="1:10" x14ac:dyDescent="0.25">
      <c r="A257" s="26">
        <v>86</v>
      </c>
      <c r="B257" t="s">
        <v>239</v>
      </c>
      <c r="C257" s="14" t="s">
        <v>67</v>
      </c>
      <c r="D257" s="14" t="s">
        <v>329</v>
      </c>
      <c r="E257" s="14" t="s">
        <v>276</v>
      </c>
      <c r="F257" s="14" t="s">
        <v>64</v>
      </c>
      <c r="G257" s="14" t="s">
        <v>330</v>
      </c>
      <c r="H257" s="26">
        <v>2416</v>
      </c>
      <c r="I257" s="14" t="s">
        <v>332</v>
      </c>
      <c r="J257">
        <v>278.94</v>
      </c>
    </row>
    <row r="258" spans="1:10" x14ac:dyDescent="0.25">
      <c r="B258" t="s">
        <v>239</v>
      </c>
      <c r="C258" s="14" t="s">
        <v>67</v>
      </c>
      <c r="D258" s="14" t="s">
        <v>39</v>
      </c>
      <c r="E258" s="14" t="s">
        <v>76</v>
      </c>
      <c r="F258" s="14" t="s">
        <v>64</v>
      </c>
      <c r="G258" s="14" t="s">
        <v>331</v>
      </c>
      <c r="H258" s="26">
        <v>784</v>
      </c>
      <c r="I258" s="14" t="s">
        <v>333</v>
      </c>
      <c r="J258">
        <v>78717</v>
      </c>
    </row>
    <row r="259" spans="1:10" x14ac:dyDescent="0.25">
      <c r="B259" t="s">
        <v>239</v>
      </c>
      <c r="C259" s="14" t="s">
        <v>67</v>
      </c>
      <c r="D259" s="14" t="s">
        <v>41</v>
      </c>
      <c r="E259" s="14" t="s">
        <v>88</v>
      </c>
      <c r="F259" s="14" t="s">
        <v>64</v>
      </c>
      <c r="G259" s="14"/>
      <c r="H259"/>
      <c r="I259" s="14"/>
    </row>
    <row r="260" spans="1:10" x14ac:dyDescent="0.25">
      <c r="A260" s="26">
        <v>87</v>
      </c>
      <c r="B260" t="s">
        <v>208</v>
      </c>
      <c r="C260" s="14" t="s">
        <v>210</v>
      </c>
      <c r="D260" s="14" t="s">
        <v>329</v>
      </c>
      <c r="E260" s="14" t="s">
        <v>277</v>
      </c>
      <c r="F260" s="14" t="s">
        <v>127</v>
      </c>
      <c r="G260" s="14" t="s">
        <v>330</v>
      </c>
      <c r="H260" s="26">
        <v>3130</v>
      </c>
      <c r="I260" s="14" t="s">
        <v>332</v>
      </c>
      <c r="J260">
        <v>294.13</v>
      </c>
    </row>
    <row r="261" spans="1:10" x14ac:dyDescent="0.25">
      <c r="B261" t="s">
        <v>208</v>
      </c>
      <c r="C261" s="14" t="s">
        <v>210</v>
      </c>
      <c r="D261" s="14" t="s">
        <v>39</v>
      </c>
      <c r="E261" s="14" t="s">
        <v>211</v>
      </c>
      <c r="F261" s="14" t="s">
        <v>127</v>
      </c>
      <c r="G261" s="14" t="s">
        <v>331</v>
      </c>
      <c r="H261" s="26">
        <v>1162</v>
      </c>
      <c r="I261" s="14" t="s">
        <v>333</v>
      </c>
      <c r="J261">
        <v>93558</v>
      </c>
    </row>
    <row r="262" spans="1:10" x14ac:dyDescent="0.25">
      <c r="B262" t="s">
        <v>208</v>
      </c>
      <c r="C262" s="14" t="s">
        <v>210</v>
      </c>
      <c r="D262" s="14" t="s">
        <v>41</v>
      </c>
      <c r="E262" s="14" t="s">
        <v>212</v>
      </c>
      <c r="F262" s="14" t="s">
        <v>127</v>
      </c>
      <c r="G262" s="14"/>
      <c r="H262"/>
      <c r="I262" s="14"/>
    </row>
    <row r="263" spans="1:10" x14ac:dyDescent="0.25">
      <c r="A263" s="26">
        <v>88</v>
      </c>
      <c r="B263" t="s">
        <v>89</v>
      </c>
      <c r="C263" s="14" t="s">
        <v>93</v>
      </c>
      <c r="D263" s="14" t="s">
        <v>329</v>
      </c>
      <c r="E263" s="14" t="s">
        <v>278</v>
      </c>
      <c r="F263" s="14" t="s">
        <v>54</v>
      </c>
      <c r="G263" s="14" t="s">
        <v>330</v>
      </c>
      <c r="H263" s="26">
        <v>2400</v>
      </c>
      <c r="I263" s="14" t="s">
        <v>332</v>
      </c>
      <c r="J263">
        <v>300.10000000000002</v>
      </c>
    </row>
    <row r="264" spans="1:10" x14ac:dyDescent="0.25">
      <c r="B264" t="s">
        <v>89</v>
      </c>
      <c r="C264" s="14" t="s">
        <v>93</v>
      </c>
      <c r="D264" s="14" t="s">
        <v>39</v>
      </c>
      <c r="E264" s="14" t="s">
        <v>205</v>
      </c>
      <c r="F264" s="14" t="s">
        <v>54</v>
      </c>
      <c r="G264" s="14" t="s">
        <v>331</v>
      </c>
      <c r="H264" s="26">
        <v>945</v>
      </c>
      <c r="I264" s="14" t="s">
        <v>333</v>
      </c>
      <c r="J264">
        <v>84130</v>
      </c>
    </row>
    <row r="265" spans="1:10" x14ac:dyDescent="0.25">
      <c r="B265" t="s">
        <v>89</v>
      </c>
      <c r="C265" s="14" t="s">
        <v>93</v>
      </c>
      <c r="D265" s="14" t="s">
        <v>41</v>
      </c>
      <c r="E265" s="14" t="s">
        <v>279</v>
      </c>
      <c r="F265" s="14" t="s">
        <v>54</v>
      </c>
      <c r="G265" s="14"/>
      <c r="H265"/>
      <c r="I265" s="14"/>
    </row>
    <row r="266" spans="1:10" x14ac:dyDescent="0.25">
      <c r="A266" s="26">
        <v>89</v>
      </c>
      <c r="B266" t="s">
        <v>280</v>
      </c>
      <c r="C266" s="14" t="s">
        <v>85</v>
      </c>
      <c r="D266" s="14" t="s">
        <v>329</v>
      </c>
      <c r="E266" s="14" t="s">
        <v>278</v>
      </c>
      <c r="F266" s="14" t="s">
        <v>82</v>
      </c>
      <c r="G266" s="14" t="s">
        <v>330</v>
      </c>
      <c r="H266" s="26">
        <v>3575</v>
      </c>
      <c r="I266" s="14" t="s">
        <v>332</v>
      </c>
      <c r="J266">
        <v>288.60000000000002</v>
      </c>
    </row>
    <row r="267" spans="1:10" x14ac:dyDescent="0.25">
      <c r="B267" t="s">
        <v>280</v>
      </c>
      <c r="C267" s="14" t="s">
        <v>85</v>
      </c>
      <c r="D267" s="14" t="s">
        <v>39</v>
      </c>
      <c r="E267" s="14" t="s">
        <v>48</v>
      </c>
      <c r="F267" s="14" t="s">
        <v>82</v>
      </c>
      <c r="G267" s="14" t="s">
        <v>331</v>
      </c>
      <c r="H267" s="26">
        <v>1190</v>
      </c>
      <c r="I267" s="14" t="s">
        <v>333</v>
      </c>
      <c r="J267">
        <v>113561</v>
      </c>
    </row>
    <row r="268" spans="1:10" x14ac:dyDescent="0.25">
      <c r="B268" t="s">
        <v>280</v>
      </c>
      <c r="C268" s="14" t="s">
        <v>85</v>
      </c>
      <c r="D268" s="14" t="s">
        <v>41</v>
      </c>
      <c r="E268" s="14" t="s">
        <v>61</v>
      </c>
      <c r="F268" s="14" t="s">
        <v>82</v>
      </c>
      <c r="G268" s="14"/>
      <c r="H268"/>
      <c r="I268" s="14"/>
    </row>
    <row r="269" spans="1:10" x14ac:dyDescent="0.25">
      <c r="A269" s="26">
        <v>90</v>
      </c>
      <c r="B269" t="s">
        <v>106</v>
      </c>
      <c r="C269" s="14" t="s">
        <v>110</v>
      </c>
      <c r="D269" s="14" t="s">
        <v>329</v>
      </c>
      <c r="E269" s="14" t="s">
        <v>281</v>
      </c>
      <c r="F269" s="14" t="s">
        <v>54</v>
      </c>
      <c r="G269" s="14" t="s">
        <v>330</v>
      </c>
      <c r="H269" s="26">
        <v>2566</v>
      </c>
      <c r="I269" s="14" t="s">
        <v>332</v>
      </c>
      <c r="J269">
        <v>251.89</v>
      </c>
    </row>
    <row r="270" spans="1:10" x14ac:dyDescent="0.25">
      <c r="B270" t="s">
        <v>106</v>
      </c>
      <c r="C270" s="14" t="s">
        <v>110</v>
      </c>
      <c r="D270" s="14" t="s">
        <v>39</v>
      </c>
      <c r="E270" s="14" t="s">
        <v>111</v>
      </c>
      <c r="F270" s="14" t="s">
        <v>54</v>
      </c>
      <c r="G270" s="14" t="s">
        <v>331</v>
      </c>
      <c r="H270" s="26">
        <v>588</v>
      </c>
      <c r="I270" s="14" t="s">
        <v>333</v>
      </c>
      <c r="J270">
        <v>69203</v>
      </c>
    </row>
    <row r="271" spans="1:10" x14ac:dyDescent="0.25">
      <c r="B271" t="s">
        <v>106</v>
      </c>
      <c r="C271" s="14" t="s">
        <v>110</v>
      </c>
      <c r="D271" s="14" t="s">
        <v>41</v>
      </c>
      <c r="E271" s="14" t="s">
        <v>71</v>
      </c>
      <c r="F271" s="14" t="s">
        <v>54</v>
      </c>
      <c r="G271" s="14"/>
      <c r="H271"/>
      <c r="I271" s="14"/>
    </row>
    <row r="272" spans="1:10" x14ac:dyDescent="0.25">
      <c r="A272" s="26">
        <v>91</v>
      </c>
      <c r="B272" t="s">
        <v>142</v>
      </c>
      <c r="C272" s="14" t="s">
        <v>146</v>
      </c>
      <c r="D272" s="14" t="s">
        <v>329</v>
      </c>
      <c r="E272" s="14" t="s">
        <v>282</v>
      </c>
      <c r="F272" s="14" t="s">
        <v>64</v>
      </c>
      <c r="G272" s="14" t="s">
        <v>330</v>
      </c>
      <c r="H272" s="26">
        <v>2886</v>
      </c>
      <c r="I272" s="14" t="s">
        <v>332</v>
      </c>
      <c r="J272">
        <v>319.02</v>
      </c>
    </row>
    <row r="273" spans="1:10" x14ac:dyDescent="0.25">
      <c r="B273" t="s">
        <v>142</v>
      </c>
      <c r="C273" s="14" t="s">
        <v>146</v>
      </c>
      <c r="D273" s="14" t="s">
        <v>39</v>
      </c>
      <c r="E273" s="14" t="s">
        <v>76</v>
      </c>
      <c r="F273" s="14" t="s">
        <v>64</v>
      </c>
      <c r="G273" s="14" t="s">
        <v>331</v>
      </c>
      <c r="H273" s="26">
        <v>1500</v>
      </c>
      <c r="I273" s="14" t="s">
        <v>333</v>
      </c>
      <c r="J273">
        <v>122210</v>
      </c>
    </row>
    <row r="274" spans="1:10" x14ac:dyDescent="0.25">
      <c r="B274" t="s">
        <v>142</v>
      </c>
      <c r="C274" s="14" t="s">
        <v>146</v>
      </c>
      <c r="D274" s="14" t="s">
        <v>41</v>
      </c>
      <c r="E274" s="14" t="s">
        <v>79</v>
      </c>
      <c r="F274" s="14" t="s">
        <v>64</v>
      </c>
      <c r="G274" s="14"/>
      <c r="H274"/>
      <c r="I274" s="14"/>
    </row>
    <row r="275" spans="1:10" x14ac:dyDescent="0.25">
      <c r="A275" s="26">
        <v>92</v>
      </c>
      <c r="B275" t="s">
        <v>213</v>
      </c>
      <c r="C275" s="14" t="s">
        <v>146</v>
      </c>
      <c r="D275" s="14" t="s">
        <v>329</v>
      </c>
      <c r="E275" s="14" t="s">
        <v>283</v>
      </c>
      <c r="F275" s="14" t="s">
        <v>64</v>
      </c>
      <c r="G275" s="14" t="s">
        <v>330</v>
      </c>
      <c r="H275" s="26">
        <v>2449</v>
      </c>
      <c r="I275" s="14" t="s">
        <v>332</v>
      </c>
      <c r="J275">
        <v>294</v>
      </c>
    </row>
    <row r="276" spans="1:10" x14ac:dyDescent="0.25">
      <c r="B276" t="s">
        <v>213</v>
      </c>
      <c r="C276" s="14" t="s">
        <v>146</v>
      </c>
      <c r="D276" s="14" t="s">
        <v>39</v>
      </c>
      <c r="E276" s="14" t="s">
        <v>48</v>
      </c>
      <c r="F276" s="14" t="s">
        <v>64</v>
      </c>
      <c r="G276" s="14" t="s">
        <v>331</v>
      </c>
      <c r="H276" s="26">
        <v>1000</v>
      </c>
      <c r="I276" s="14" t="s">
        <v>333</v>
      </c>
      <c r="J276">
        <v>90940</v>
      </c>
    </row>
    <row r="277" spans="1:10" x14ac:dyDescent="0.25">
      <c r="B277" t="s">
        <v>213</v>
      </c>
      <c r="C277" s="14" t="s">
        <v>146</v>
      </c>
      <c r="D277" s="14" t="s">
        <v>41</v>
      </c>
      <c r="E277" s="14" t="s">
        <v>88</v>
      </c>
      <c r="F277" s="14" t="s">
        <v>64</v>
      </c>
      <c r="G277" s="14"/>
      <c r="H277"/>
      <c r="I277" s="14"/>
    </row>
    <row r="278" spans="1:10" x14ac:dyDescent="0.25">
      <c r="A278" s="26">
        <v>93</v>
      </c>
      <c r="B278" t="s">
        <v>239</v>
      </c>
      <c r="C278" s="14" t="s">
        <v>67</v>
      </c>
      <c r="D278" s="14" t="s">
        <v>329</v>
      </c>
      <c r="E278" s="14" t="s">
        <v>284</v>
      </c>
      <c r="F278" s="14" t="s">
        <v>64</v>
      </c>
      <c r="G278" s="14" t="s">
        <v>330</v>
      </c>
      <c r="H278" s="26">
        <v>2416</v>
      </c>
      <c r="I278" s="14" t="s">
        <v>332</v>
      </c>
      <c r="J278">
        <v>278.94</v>
      </c>
    </row>
    <row r="279" spans="1:10" x14ac:dyDescent="0.25">
      <c r="B279" t="s">
        <v>239</v>
      </c>
      <c r="C279" s="14" t="s">
        <v>67</v>
      </c>
      <c r="D279" s="14" t="s">
        <v>39</v>
      </c>
      <c r="E279" s="14" t="s">
        <v>48</v>
      </c>
      <c r="F279" s="14" t="s">
        <v>64</v>
      </c>
      <c r="G279" s="14" t="s">
        <v>331</v>
      </c>
      <c r="H279" s="26">
        <v>784</v>
      </c>
      <c r="I279" s="14" t="s">
        <v>333</v>
      </c>
      <c r="J279">
        <v>78717</v>
      </c>
    </row>
    <row r="280" spans="1:10" x14ac:dyDescent="0.25">
      <c r="B280" t="s">
        <v>239</v>
      </c>
      <c r="C280" s="14" t="s">
        <v>67</v>
      </c>
      <c r="D280" s="14" t="s">
        <v>41</v>
      </c>
      <c r="E280" s="14" t="s">
        <v>61</v>
      </c>
      <c r="F280" s="14" t="s">
        <v>64</v>
      </c>
      <c r="G280" s="14"/>
      <c r="H280"/>
      <c r="I280" s="14"/>
    </row>
    <row r="281" spans="1:10" x14ac:dyDescent="0.25">
      <c r="A281" s="26">
        <v>94</v>
      </c>
      <c r="B281" t="s">
        <v>150</v>
      </c>
      <c r="C281" s="14" t="s">
        <v>153</v>
      </c>
      <c r="D281" s="14" t="s">
        <v>329</v>
      </c>
      <c r="E281" s="14" t="s">
        <v>285</v>
      </c>
      <c r="F281" s="14" t="s">
        <v>82</v>
      </c>
      <c r="G281" s="14" t="s">
        <v>330</v>
      </c>
      <c r="H281" s="26">
        <v>2671</v>
      </c>
      <c r="I281" s="14" t="s">
        <v>332</v>
      </c>
      <c r="J281">
        <v>285.24</v>
      </c>
    </row>
    <row r="282" spans="1:10" x14ac:dyDescent="0.25">
      <c r="B282" t="s">
        <v>150</v>
      </c>
      <c r="C282" s="14" t="s">
        <v>153</v>
      </c>
      <c r="D282" s="14" t="s">
        <v>39</v>
      </c>
      <c r="E282" s="14" t="s">
        <v>76</v>
      </c>
      <c r="F282" s="14" t="s">
        <v>82</v>
      </c>
      <c r="G282" s="14" t="s">
        <v>331</v>
      </c>
      <c r="H282" s="26">
        <v>812</v>
      </c>
      <c r="I282" s="14" t="s">
        <v>333</v>
      </c>
      <c r="J282">
        <v>86273</v>
      </c>
    </row>
    <row r="283" spans="1:10" x14ac:dyDescent="0.25">
      <c r="B283" t="s">
        <v>150</v>
      </c>
      <c r="C283" s="14" t="s">
        <v>153</v>
      </c>
      <c r="D283" s="14" t="s">
        <v>41</v>
      </c>
      <c r="E283" s="14" t="s">
        <v>156</v>
      </c>
      <c r="F283" s="14" t="s">
        <v>82</v>
      </c>
      <c r="G283" s="14"/>
      <c r="H283"/>
      <c r="I283" s="14"/>
    </row>
    <row r="284" spans="1:10" x14ac:dyDescent="0.25">
      <c r="A284" s="26">
        <v>95</v>
      </c>
      <c r="B284" t="s">
        <v>286</v>
      </c>
      <c r="C284" s="14" t="s">
        <v>85</v>
      </c>
      <c r="D284" s="14" t="s">
        <v>329</v>
      </c>
      <c r="E284" s="14" t="s">
        <v>285</v>
      </c>
      <c r="F284" s="14" t="s">
        <v>82</v>
      </c>
      <c r="G284" s="14" t="s">
        <v>330</v>
      </c>
      <c r="H284" s="26">
        <v>3575</v>
      </c>
      <c r="I284" s="14" t="s">
        <v>332</v>
      </c>
      <c r="J284">
        <v>288.60000000000002</v>
      </c>
    </row>
    <row r="285" spans="1:10" x14ac:dyDescent="0.25">
      <c r="B285" t="s">
        <v>286</v>
      </c>
      <c r="C285" s="14" t="s">
        <v>85</v>
      </c>
      <c r="D285" s="14" t="s">
        <v>39</v>
      </c>
      <c r="E285" s="14" t="s">
        <v>76</v>
      </c>
      <c r="F285" s="14" t="s">
        <v>82</v>
      </c>
      <c r="G285" s="14" t="s">
        <v>331</v>
      </c>
      <c r="H285" s="26">
        <v>1190</v>
      </c>
      <c r="I285" s="14" t="s">
        <v>333</v>
      </c>
      <c r="J285">
        <v>113561</v>
      </c>
    </row>
    <row r="286" spans="1:10" x14ac:dyDescent="0.25">
      <c r="B286" t="s">
        <v>286</v>
      </c>
      <c r="C286" s="14" t="s">
        <v>85</v>
      </c>
      <c r="D286" s="14" t="s">
        <v>41</v>
      </c>
      <c r="E286" s="16">
        <v>0.625</v>
      </c>
      <c r="F286" s="14" t="s">
        <v>82</v>
      </c>
      <c r="G286" s="14"/>
      <c r="H286" s="14"/>
      <c r="I286" s="14"/>
      <c r="J286" s="14"/>
    </row>
    <row r="287" spans="1:10" x14ac:dyDescent="0.25">
      <c r="A287" s="26">
        <v>96</v>
      </c>
      <c r="B287" t="s">
        <v>80</v>
      </c>
      <c r="C287" s="14" t="s">
        <v>85</v>
      </c>
      <c r="D287" s="14" t="s">
        <v>329</v>
      </c>
      <c r="E287" s="14" t="s">
        <v>287</v>
      </c>
      <c r="F287" s="14" t="s">
        <v>82</v>
      </c>
      <c r="G287" s="14" t="s">
        <v>330</v>
      </c>
      <c r="H287" s="26">
        <v>3573</v>
      </c>
      <c r="I287" s="14" t="s">
        <v>332</v>
      </c>
      <c r="J287">
        <v>289</v>
      </c>
    </row>
    <row r="288" spans="1:10" x14ac:dyDescent="0.25">
      <c r="B288" t="s">
        <v>80</v>
      </c>
      <c r="C288" s="14" t="s">
        <v>85</v>
      </c>
      <c r="D288" s="14" t="s">
        <v>39</v>
      </c>
      <c r="E288" s="14" t="s">
        <v>76</v>
      </c>
      <c r="F288" s="14" t="s">
        <v>82</v>
      </c>
      <c r="G288" s="14" t="s">
        <v>331</v>
      </c>
      <c r="H288" s="26">
        <v>1190</v>
      </c>
      <c r="I288" s="14" t="s">
        <v>333</v>
      </c>
      <c r="J288">
        <v>113561</v>
      </c>
    </row>
    <row r="289" spans="1:10" x14ac:dyDescent="0.25">
      <c r="B289" t="s">
        <v>80</v>
      </c>
      <c r="C289" s="14" t="s">
        <v>85</v>
      </c>
      <c r="D289" s="14" t="s">
        <v>41</v>
      </c>
      <c r="E289" s="14" t="s">
        <v>88</v>
      </c>
      <c r="F289" s="14" t="s">
        <v>82</v>
      </c>
      <c r="G289" s="14"/>
      <c r="H289"/>
      <c r="I289" s="14"/>
    </row>
    <row r="290" spans="1:10" x14ac:dyDescent="0.25">
      <c r="A290" s="26">
        <v>97</v>
      </c>
      <c r="B290" t="s">
        <v>288</v>
      </c>
      <c r="C290" s="14" t="s">
        <v>210</v>
      </c>
      <c r="D290" s="14" t="s">
        <v>329</v>
      </c>
      <c r="E290" s="14" t="s">
        <v>289</v>
      </c>
      <c r="F290" s="14" t="s">
        <v>127</v>
      </c>
      <c r="G290" s="14" t="s">
        <v>330</v>
      </c>
      <c r="H290" s="26">
        <v>2376</v>
      </c>
      <c r="I290" s="14" t="s">
        <v>332</v>
      </c>
      <c r="J290">
        <v>294.13</v>
      </c>
    </row>
    <row r="291" spans="1:10" x14ac:dyDescent="0.25">
      <c r="B291" t="s">
        <v>288</v>
      </c>
      <c r="C291" s="14" t="s">
        <v>210</v>
      </c>
      <c r="D291" s="14" t="s">
        <v>39</v>
      </c>
      <c r="E291" s="14" t="s">
        <v>205</v>
      </c>
      <c r="F291" s="14" t="s">
        <v>127</v>
      </c>
      <c r="G291" s="14" t="s">
        <v>331</v>
      </c>
      <c r="H291" s="26">
        <v>1100</v>
      </c>
      <c r="I291" s="14" t="s">
        <v>333</v>
      </c>
      <c r="J291">
        <v>93502</v>
      </c>
    </row>
    <row r="292" spans="1:10" x14ac:dyDescent="0.25">
      <c r="B292" t="s">
        <v>288</v>
      </c>
      <c r="C292" s="14" t="s">
        <v>210</v>
      </c>
      <c r="D292" s="14" t="s">
        <v>41</v>
      </c>
      <c r="E292" s="14" t="s">
        <v>124</v>
      </c>
      <c r="F292" s="14" t="s">
        <v>127</v>
      </c>
      <c r="G292" s="14"/>
      <c r="H292"/>
      <c r="I292" s="14"/>
    </row>
    <row r="293" spans="1:10" x14ac:dyDescent="0.25">
      <c r="A293" s="26">
        <v>98</v>
      </c>
      <c r="B293" t="s">
        <v>134</v>
      </c>
      <c r="C293" s="14" t="s">
        <v>139</v>
      </c>
      <c r="D293" s="14" t="s">
        <v>329</v>
      </c>
      <c r="E293" s="14" t="s">
        <v>290</v>
      </c>
      <c r="F293" s="14" t="s">
        <v>136</v>
      </c>
      <c r="G293" s="14" t="s">
        <v>330</v>
      </c>
      <c r="H293" s="26">
        <v>4345</v>
      </c>
      <c r="I293" s="14" t="s">
        <v>332</v>
      </c>
      <c r="J293">
        <v>334</v>
      </c>
    </row>
    <row r="294" spans="1:10" x14ac:dyDescent="0.25">
      <c r="B294" t="s">
        <v>134</v>
      </c>
      <c r="C294" s="14" t="s">
        <v>139</v>
      </c>
      <c r="D294" s="14" t="s">
        <v>39</v>
      </c>
      <c r="E294" s="14" t="s">
        <v>68</v>
      </c>
      <c r="F294" s="14" t="s">
        <v>136</v>
      </c>
      <c r="G294" s="14" t="s">
        <v>331</v>
      </c>
      <c r="H294" s="26">
        <v>1388</v>
      </c>
      <c r="I294" s="14" t="s">
        <v>333</v>
      </c>
      <c r="J294">
        <v>139072</v>
      </c>
    </row>
    <row r="295" spans="1:10" x14ac:dyDescent="0.25">
      <c r="B295" t="s">
        <v>134</v>
      </c>
      <c r="C295" s="14" t="s">
        <v>139</v>
      </c>
      <c r="D295" s="14" t="s">
        <v>41</v>
      </c>
      <c r="E295" s="14" t="s">
        <v>71</v>
      </c>
      <c r="F295" s="14" t="s">
        <v>136</v>
      </c>
      <c r="G295" s="14"/>
      <c r="H295"/>
      <c r="I295" s="14"/>
    </row>
    <row r="296" spans="1:10" x14ac:dyDescent="0.25">
      <c r="A296" s="26">
        <v>99</v>
      </c>
      <c r="B296" t="s">
        <v>291</v>
      </c>
      <c r="C296" s="14" t="s">
        <v>85</v>
      </c>
      <c r="D296" s="14" t="s">
        <v>329</v>
      </c>
      <c r="E296" s="14" t="s">
        <v>292</v>
      </c>
      <c r="F296" s="14" t="s">
        <v>82</v>
      </c>
      <c r="G296" s="14" t="s">
        <v>330</v>
      </c>
      <c r="H296" s="26">
        <v>3740</v>
      </c>
      <c r="I296" s="14" t="s">
        <v>332</v>
      </c>
      <c r="J296">
        <v>289</v>
      </c>
    </row>
    <row r="297" spans="1:10" x14ac:dyDescent="0.25">
      <c r="B297" t="s">
        <v>291</v>
      </c>
      <c r="C297" s="14" t="s">
        <v>85</v>
      </c>
      <c r="D297" s="14" t="s">
        <v>39</v>
      </c>
      <c r="E297" s="14" t="s">
        <v>76</v>
      </c>
      <c r="F297" s="14" t="s">
        <v>82</v>
      </c>
      <c r="G297" s="14" t="s">
        <v>331</v>
      </c>
      <c r="H297" s="26">
        <v>1168</v>
      </c>
      <c r="I297" s="14" t="s">
        <v>333</v>
      </c>
      <c r="J297">
        <v>112894</v>
      </c>
    </row>
    <row r="298" spans="1:10" x14ac:dyDescent="0.25">
      <c r="B298" t="s">
        <v>291</v>
      </c>
      <c r="C298" s="14" t="s">
        <v>85</v>
      </c>
      <c r="D298" s="14" t="s">
        <v>41</v>
      </c>
      <c r="E298" s="14" t="s">
        <v>88</v>
      </c>
      <c r="F298" s="14" t="s">
        <v>82</v>
      </c>
      <c r="G298" s="14"/>
      <c r="H298"/>
      <c r="I298" s="14"/>
    </row>
    <row r="299" spans="1:10" x14ac:dyDescent="0.25">
      <c r="A299" s="26">
        <v>100</v>
      </c>
      <c r="B299" t="s">
        <v>163</v>
      </c>
      <c r="C299" s="14" t="s">
        <v>167</v>
      </c>
      <c r="D299" s="14" t="s">
        <v>329</v>
      </c>
      <c r="E299" s="14" t="s">
        <v>293</v>
      </c>
      <c r="F299" s="14" t="s">
        <v>117</v>
      </c>
      <c r="G299" s="14" t="s">
        <v>330</v>
      </c>
      <c r="H299" s="26">
        <v>1766</v>
      </c>
      <c r="I299" s="14" t="s">
        <v>332</v>
      </c>
      <c r="J299">
        <v>246.5</v>
      </c>
    </row>
    <row r="300" spans="1:10" x14ac:dyDescent="0.25">
      <c r="B300" t="s">
        <v>163</v>
      </c>
      <c r="C300" s="14" t="s">
        <v>167</v>
      </c>
      <c r="D300" s="14" t="s">
        <v>39</v>
      </c>
      <c r="E300" s="14" t="s">
        <v>156</v>
      </c>
      <c r="F300" s="14" t="s">
        <v>117</v>
      </c>
      <c r="G300" s="14" t="s">
        <v>331</v>
      </c>
      <c r="H300" s="26">
        <v>843</v>
      </c>
      <c r="I300" s="14" t="s">
        <v>333</v>
      </c>
      <c r="J300">
        <v>72458</v>
      </c>
    </row>
    <row r="301" spans="1:10" x14ac:dyDescent="0.25">
      <c r="B301" t="s">
        <v>163</v>
      </c>
      <c r="C301" s="14" t="s">
        <v>167</v>
      </c>
      <c r="D301" s="14" t="s">
        <v>41</v>
      </c>
      <c r="E301" s="14" t="s">
        <v>133</v>
      </c>
      <c r="F301" s="14" t="s">
        <v>117</v>
      </c>
      <c r="G301" s="14"/>
      <c r="H301"/>
      <c r="I301" s="14"/>
    </row>
    <row r="302" spans="1:10" x14ac:dyDescent="0.25">
      <c r="A302" s="26">
        <v>101</v>
      </c>
      <c r="B302" t="s">
        <v>80</v>
      </c>
      <c r="C302" s="14" t="s">
        <v>85</v>
      </c>
      <c r="D302" s="14" t="s">
        <v>329</v>
      </c>
      <c r="E302" s="14" t="s">
        <v>294</v>
      </c>
      <c r="F302" s="14" t="s">
        <v>82</v>
      </c>
      <c r="G302" s="14" t="s">
        <v>330</v>
      </c>
      <c r="H302" s="26">
        <v>3573</v>
      </c>
      <c r="I302" s="14" t="s">
        <v>332</v>
      </c>
      <c r="J302">
        <v>289</v>
      </c>
    </row>
    <row r="303" spans="1:10" x14ac:dyDescent="0.25">
      <c r="B303" t="s">
        <v>80</v>
      </c>
      <c r="C303" s="14" t="s">
        <v>85</v>
      </c>
      <c r="D303" s="14" t="s">
        <v>39</v>
      </c>
      <c r="E303" s="14" t="s">
        <v>76</v>
      </c>
      <c r="F303" s="14" t="s">
        <v>82</v>
      </c>
      <c r="G303" s="14" t="s">
        <v>331</v>
      </c>
      <c r="H303" s="26">
        <v>1190</v>
      </c>
      <c r="I303" s="14" t="s">
        <v>333</v>
      </c>
      <c r="J303">
        <v>113561</v>
      </c>
    </row>
    <row r="304" spans="1:10" x14ac:dyDescent="0.25">
      <c r="B304" t="s">
        <v>80</v>
      </c>
      <c r="C304" s="14" t="s">
        <v>85</v>
      </c>
      <c r="D304" s="14" t="s">
        <v>41</v>
      </c>
      <c r="E304" s="14" t="s">
        <v>88</v>
      </c>
      <c r="F304" s="14" t="s">
        <v>82</v>
      </c>
      <c r="G304" s="14"/>
      <c r="H304"/>
      <c r="I304" s="14"/>
    </row>
    <row r="305" spans="1:10" x14ac:dyDescent="0.25">
      <c r="A305" s="26">
        <v>102</v>
      </c>
      <c r="B305" t="s">
        <v>288</v>
      </c>
      <c r="C305" s="14" t="s">
        <v>210</v>
      </c>
      <c r="D305" s="14" t="s">
        <v>329</v>
      </c>
      <c r="E305" s="14" t="s">
        <v>295</v>
      </c>
      <c r="F305" s="14" t="s">
        <v>127</v>
      </c>
      <c r="G305" s="14" t="s">
        <v>330</v>
      </c>
      <c r="H305" s="26">
        <v>2376</v>
      </c>
      <c r="I305" s="14" t="s">
        <v>332</v>
      </c>
      <c r="J305">
        <v>294.13</v>
      </c>
    </row>
    <row r="306" spans="1:10" x14ac:dyDescent="0.25">
      <c r="B306" t="s">
        <v>288</v>
      </c>
      <c r="C306" s="14" t="s">
        <v>210</v>
      </c>
      <c r="D306" s="14" t="s">
        <v>39</v>
      </c>
      <c r="E306" s="14" t="s">
        <v>205</v>
      </c>
      <c r="F306" s="14" t="s">
        <v>127</v>
      </c>
      <c r="G306" s="14" t="s">
        <v>331</v>
      </c>
      <c r="H306" s="26">
        <v>1100</v>
      </c>
      <c r="I306" s="14" t="s">
        <v>333</v>
      </c>
      <c r="J306">
        <v>93502</v>
      </c>
    </row>
    <row r="307" spans="1:10" x14ac:dyDescent="0.25">
      <c r="B307" t="s">
        <v>288</v>
      </c>
      <c r="C307" s="14" t="s">
        <v>210</v>
      </c>
      <c r="D307" s="14" t="s">
        <v>41</v>
      </c>
      <c r="E307" s="14" t="s">
        <v>124</v>
      </c>
      <c r="F307" s="14" t="s">
        <v>127</v>
      </c>
      <c r="G307" s="14"/>
      <c r="H307"/>
      <c r="I307" s="14"/>
    </row>
    <row r="308" spans="1:10" x14ac:dyDescent="0.25">
      <c r="A308" s="26">
        <v>103</v>
      </c>
      <c r="B308" t="s">
        <v>115</v>
      </c>
      <c r="C308" s="14" t="s">
        <v>120</v>
      </c>
      <c r="D308" s="14" t="s">
        <v>329</v>
      </c>
      <c r="E308" s="14" t="s">
        <v>295</v>
      </c>
      <c r="F308" s="14" t="s">
        <v>117</v>
      </c>
      <c r="G308" s="14" t="s">
        <v>330</v>
      </c>
      <c r="H308" s="26">
        <v>1000</v>
      </c>
      <c r="I308" s="14" t="s">
        <v>332</v>
      </c>
      <c r="J308">
        <v>228</v>
      </c>
    </row>
    <row r="309" spans="1:10" x14ac:dyDescent="0.25">
      <c r="B309" t="s">
        <v>115</v>
      </c>
      <c r="C309" s="14" t="s">
        <v>120</v>
      </c>
      <c r="D309" s="14" t="s">
        <v>39</v>
      </c>
      <c r="E309" s="14" t="s">
        <v>121</v>
      </c>
      <c r="F309" s="14" t="s">
        <v>117</v>
      </c>
      <c r="G309" s="14" t="s">
        <v>331</v>
      </c>
      <c r="H309" s="26">
        <v>472</v>
      </c>
      <c r="I309" s="14" t="s">
        <v>333</v>
      </c>
      <c r="J309">
        <v>47842</v>
      </c>
    </row>
    <row r="310" spans="1:10" x14ac:dyDescent="0.25">
      <c r="B310" t="s">
        <v>115</v>
      </c>
      <c r="C310" s="14" t="s">
        <v>120</v>
      </c>
      <c r="D310" s="14" t="s">
        <v>41</v>
      </c>
      <c r="E310" s="14" t="s">
        <v>124</v>
      </c>
      <c r="F310" s="14" t="s">
        <v>117</v>
      </c>
      <c r="G310" s="14"/>
      <c r="H310"/>
      <c r="I310" s="14"/>
    </row>
    <row r="311" spans="1:10" x14ac:dyDescent="0.25">
      <c r="A311" s="26">
        <v>104</v>
      </c>
      <c r="B311" t="s">
        <v>134</v>
      </c>
      <c r="C311" s="14" t="s">
        <v>139</v>
      </c>
      <c r="D311" s="14" t="s">
        <v>329</v>
      </c>
      <c r="E311" s="14" t="s">
        <v>296</v>
      </c>
      <c r="F311" s="14" t="s">
        <v>136</v>
      </c>
      <c r="G311" s="14" t="s">
        <v>330</v>
      </c>
      <c r="H311" s="26">
        <v>4345</v>
      </c>
      <c r="I311" s="14" t="s">
        <v>332</v>
      </c>
      <c r="J311">
        <v>334</v>
      </c>
    </row>
    <row r="312" spans="1:10" x14ac:dyDescent="0.25">
      <c r="B312" t="s">
        <v>134</v>
      </c>
      <c r="C312" s="14" t="s">
        <v>139</v>
      </c>
      <c r="D312" s="14" t="s">
        <v>39</v>
      </c>
      <c r="E312" s="14" t="s">
        <v>68</v>
      </c>
      <c r="F312" s="14" t="s">
        <v>136</v>
      </c>
      <c r="G312" s="14" t="s">
        <v>331</v>
      </c>
      <c r="H312" s="26">
        <v>1388</v>
      </c>
      <c r="I312" s="14" t="s">
        <v>333</v>
      </c>
      <c r="J312">
        <v>139072</v>
      </c>
    </row>
    <row r="313" spans="1:10" x14ac:dyDescent="0.25">
      <c r="B313" t="s">
        <v>134</v>
      </c>
      <c r="C313" s="14" t="s">
        <v>139</v>
      </c>
      <c r="D313" s="14" t="s">
        <v>41</v>
      </c>
      <c r="E313" s="14" t="s">
        <v>71</v>
      </c>
      <c r="F313" s="14" t="s">
        <v>136</v>
      </c>
      <c r="G313" s="14"/>
      <c r="H313"/>
      <c r="I313" s="14"/>
    </row>
    <row r="314" spans="1:10" x14ac:dyDescent="0.25">
      <c r="A314" s="26">
        <v>105</v>
      </c>
      <c r="B314" t="s">
        <v>239</v>
      </c>
      <c r="C314" s="14" t="s">
        <v>67</v>
      </c>
      <c r="D314" s="14" t="s">
        <v>329</v>
      </c>
      <c r="E314" s="14" t="s">
        <v>297</v>
      </c>
      <c r="F314" s="14" t="s">
        <v>64</v>
      </c>
      <c r="G314" s="14" t="s">
        <v>330</v>
      </c>
      <c r="H314" s="26">
        <v>2416</v>
      </c>
      <c r="I314" s="14" t="s">
        <v>332</v>
      </c>
      <c r="J314">
        <v>278.94</v>
      </c>
    </row>
    <row r="315" spans="1:10" x14ac:dyDescent="0.25">
      <c r="B315" t="s">
        <v>239</v>
      </c>
      <c r="C315" s="14" t="s">
        <v>67</v>
      </c>
      <c r="D315" s="14" t="s">
        <v>39</v>
      </c>
      <c r="E315" s="14" t="s">
        <v>48</v>
      </c>
      <c r="F315" s="14" t="s">
        <v>64</v>
      </c>
      <c r="G315" s="14" t="s">
        <v>331</v>
      </c>
      <c r="H315" s="26">
        <v>784</v>
      </c>
      <c r="I315" s="14" t="s">
        <v>333</v>
      </c>
      <c r="J315">
        <v>78717</v>
      </c>
    </row>
    <row r="316" spans="1:10" x14ac:dyDescent="0.25">
      <c r="B316" t="s">
        <v>239</v>
      </c>
      <c r="C316" s="14" t="s">
        <v>67</v>
      </c>
      <c r="D316" s="14" t="s">
        <v>41</v>
      </c>
      <c r="E316" s="14" t="s">
        <v>61</v>
      </c>
      <c r="F316" s="14" t="s">
        <v>64</v>
      </c>
      <c r="G316" s="14"/>
      <c r="H316"/>
      <c r="I316" s="14"/>
    </row>
    <row r="317" spans="1:10" x14ac:dyDescent="0.25">
      <c r="A317" s="26">
        <v>106</v>
      </c>
      <c r="B317" t="s">
        <v>298</v>
      </c>
      <c r="C317" s="14" t="s">
        <v>300</v>
      </c>
      <c r="D317" s="14" t="s">
        <v>329</v>
      </c>
      <c r="E317" s="14" t="s">
        <v>299</v>
      </c>
      <c r="F317" s="14" t="s">
        <v>64</v>
      </c>
      <c r="G317" s="14" t="s">
        <v>330</v>
      </c>
      <c r="H317" s="26">
        <v>150</v>
      </c>
      <c r="I317" s="14" t="s">
        <v>332</v>
      </c>
      <c r="J317">
        <v>196.35</v>
      </c>
    </row>
    <row r="318" spans="1:10" x14ac:dyDescent="0.25">
      <c r="B318" t="s">
        <v>298</v>
      </c>
      <c r="C318" s="14" t="s">
        <v>300</v>
      </c>
      <c r="D318" s="14" t="s">
        <v>39</v>
      </c>
      <c r="E318" s="14" t="s">
        <v>58</v>
      </c>
      <c r="F318" s="14" t="s">
        <v>64</v>
      </c>
      <c r="G318" s="14" t="s">
        <v>331</v>
      </c>
      <c r="H318" s="26">
        <v>280</v>
      </c>
      <c r="I318" s="14" t="s">
        <v>333</v>
      </c>
      <c r="J318">
        <v>43188</v>
      </c>
    </row>
    <row r="319" spans="1:10" x14ac:dyDescent="0.25">
      <c r="B319" t="s">
        <v>298</v>
      </c>
      <c r="C319" s="14" t="s">
        <v>300</v>
      </c>
      <c r="D319" s="14" t="s">
        <v>41</v>
      </c>
      <c r="E319" s="14" t="s">
        <v>133</v>
      </c>
      <c r="F319" s="14" t="s">
        <v>64</v>
      </c>
      <c r="G319" s="14"/>
      <c r="H319"/>
      <c r="I319" s="14"/>
    </row>
    <row r="320" spans="1:10" x14ac:dyDescent="0.25">
      <c r="A320" s="26">
        <v>107</v>
      </c>
      <c r="B320" t="s">
        <v>142</v>
      </c>
      <c r="C320" s="14" t="s">
        <v>146</v>
      </c>
      <c r="D320" s="14" t="s">
        <v>329</v>
      </c>
      <c r="E320" s="14" t="s">
        <v>301</v>
      </c>
      <c r="F320" s="14" t="s">
        <v>64</v>
      </c>
      <c r="G320" s="14" t="s">
        <v>330</v>
      </c>
      <c r="H320" s="26">
        <v>2886</v>
      </c>
      <c r="I320" s="14" t="s">
        <v>332</v>
      </c>
      <c r="J320">
        <v>319.02</v>
      </c>
    </row>
    <row r="321" spans="1:10" x14ac:dyDescent="0.25">
      <c r="B321" t="s">
        <v>142</v>
      </c>
      <c r="C321" s="14" t="s">
        <v>146</v>
      </c>
      <c r="D321" s="14" t="s">
        <v>39</v>
      </c>
      <c r="E321" s="14" t="s">
        <v>76</v>
      </c>
      <c r="F321" s="14" t="s">
        <v>64</v>
      </c>
      <c r="G321" s="14" t="s">
        <v>331</v>
      </c>
      <c r="H321" s="26">
        <v>1500</v>
      </c>
      <c r="I321" s="14" t="s">
        <v>333</v>
      </c>
      <c r="J321">
        <v>122210</v>
      </c>
    </row>
    <row r="322" spans="1:10" x14ac:dyDescent="0.25">
      <c r="B322" t="s">
        <v>142</v>
      </c>
      <c r="C322" s="14" t="s">
        <v>146</v>
      </c>
      <c r="D322" s="14" t="s">
        <v>41</v>
      </c>
      <c r="E322" s="14" t="s">
        <v>61</v>
      </c>
      <c r="F322" s="14" t="s">
        <v>64</v>
      </c>
      <c r="G322" s="14"/>
      <c r="H322"/>
      <c r="I322" s="14"/>
    </row>
    <row r="323" spans="1:10" x14ac:dyDescent="0.25">
      <c r="A323" s="26">
        <v>108</v>
      </c>
      <c r="B323" t="s">
        <v>150</v>
      </c>
      <c r="C323" s="14" t="s">
        <v>153</v>
      </c>
      <c r="D323" s="14" t="s">
        <v>329</v>
      </c>
      <c r="E323" s="14" t="s">
        <v>302</v>
      </c>
      <c r="F323" s="14" t="s">
        <v>82</v>
      </c>
      <c r="G323" s="14" t="s">
        <v>330</v>
      </c>
      <c r="H323" s="26">
        <v>2671</v>
      </c>
      <c r="I323" s="14" t="s">
        <v>332</v>
      </c>
      <c r="J323">
        <v>285.24</v>
      </c>
    </row>
    <row r="324" spans="1:10" x14ac:dyDescent="0.25">
      <c r="B324" t="s">
        <v>150</v>
      </c>
      <c r="C324" s="14" t="s">
        <v>153</v>
      </c>
      <c r="D324" s="14" t="s">
        <v>39</v>
      </c>
      <c r="E324" s="14" t="s">
        <v>76</v>
      </c>
      <c r="F324" s="14" t="s">
        <v>82</v>
      </c>
      <c r="G324" s="14" t="s">
        <v>331</v>
      </c>
      <c r="H324" s="26">
        <v>812</v>
      </c>
      <c r="I324" s="14" t="s">
        <v>333</v>
      </c>
      <c r="J324">
        <v>86273</v>
      </c>
    </row>
    <row r="325" spans="1:10" x14ac:dyDescent="0.25">
      <c r="B325" t="s">
        <v>150</v>
      </c>
      <c r="C325" s="14" t="s">
        <v>153</v>
      </c>
      <c r="D325" s="14" t="s">
        <v>41</v>
      </c>
      <c r="E325" s="14" t="s">
        <v>156</v>
      </c>
      <c r="F325" s="14" t="s">
        <v>82</v>
      </c>
      <c r="G325" s="14"/>
      <c r="H325"/>
      <c r="I325" s="14"/>
    </row>
    <row r="326" spans="1:10" x14ac:dyDescent="0.25">
      <c r="A326" s="26">
        <v>109</v>
      </c>
      <c r="B326" t="s">
        <v>163</v>
      </c>
      <c r="C326" s="14" t="s">
        <v>167</v>
      </c>
      <c r="D326" s="14" t="s">
        <v>329</v>
      </c>
      <c r="E326" s="14" t="s">
        <v>303</v>
      </c>
      <c r="F326" s="14" t="s">
        <v>117</v>
      </c>
      <c r="G326" s="14" t="s">
        <v>330</v>
      </c>
      <c r="H326" s="26">
        <v>1766</v>
      </c>
      <c r="I326" s="14" t="s">
        <v>332</v>
      </c>
      <c r="J326">
        <v>246.5</v>
      </c>
    </row>
    <row r="327" spans="1:10" x14ac:dyDescent="0.25">
      <c r="B327" t="s">
        <v>163</v>
      </c>
      <c r="C327" s="14" t="s">
        <v>167</v>
      </c>
      <c r="D327" s="14" t="s">
        <v>39</v>
      </c>
      <c r="E327" s="14" t="s">
        <v>48</v>
      </c>
      <c r="F327" s="14" t="s">
        <v>117</v>
      </c>
      <c r="G327" s="14" t="s">
        <v>331</v>
      </c>
      <c r="H327" s="26">
        <v>843</v>
      </c>
      <c r="I327" s="14" t="s">
        <v>333</v>
      </c>
      <c r="J327">
        <v>72458</v>
      </c>
    </row>
    <row r="328" spans="1:10" x14ac:dyDescent="0.25">
      <c r="B328" t="s">
        <v>163</v>
      </c>
      <c r="C328" s="14" t="s">
        <v>167</v>
      </c>
      <c r="D328" s="14" t="s">
        <v>41</v>
      </c>
      <c r="E328" s="14" t="s">
        <v>88</v>
      </c>
      <c r="F328" s="14" t="s">
        <v>117</v>
      </c>
      <c r="G328" s="14"/>
      <c r="H328"/>
      <c r="I328" s="14"/>
    </row>
    <row r="329" spans="1:10" x14ac:dyDescent="0.25">
      <c r="A329" s="26">
        <v>110</v>
      </c>
      <c r="B329" t="s">
        <v>304</v>
      </c>
      <c r="C329" s="14" t="s">
        <v>153</v>
      </c>
      <c r="D329" s="14" t="s">
        <v>329</v>
      </c>
      <c r="E329" s="14" t="s">
        <v>305</v>
      </c>
      <c r="F329" s="14" t="s">
        <v>82</v>
      </c>
      <c r="G329" s="14" t="s">
        <v>330</v>
      </c>
      <c r="H329" s="26">
        <v>2671</v>
      </c>
      <c r="I329" s="14" t="s">
        <v>332</v>
      </c>
      <c r="J329">
        <v>285.2</v>
      </c>
    </row>
    <row r="330" spans="1:10" x14ac:dyDescent="0.25">
      <c r="B330" t="s">
        <v>304</v>
      </c>
      <c r="C330" s="14" t="s">
        <v>153</v>
      </c>
      <c r="D330" s="14" t="s">
        <v>39</v>
      </c>
      <c r="E330" s="14" t="s">
        <v>76</v>
      </c>
      <c r="F330" s="14" t="s">
        <v>82</v>
      </c>
      <c r="G330" s="14" t="s">
        <v>331</v>
      </c>
      <c r="H330" s="26">
        <v>812</v>
      </c>
      <c r="I330" s="14" t="s">
        <v>333</v>
      </c>
      <c r="J330">
        <v>86273</v>
      </c>
    </row>
    <row r="331" spans="1:10" x14ac:dyDescent="0.25">
      <c r="B331" t="s">
        <v>304</v>
      </c>
      <c r="C331" s="14" t="s">
        <v>153</v>
      </c>
      <c r="D331" s="14" t="s">
        <v>41</v>
      </c>
      <c r="E331" s="14" t="s">
        <v>156</v>
      </c>
      <c r="F331" s="14" t="s">
        <v>82</v>
      </c>
      <c r="G331" s="14"/>
      <c r="H331"/>
      <c r="I331" s="14"/>
    </row>
    <row r="332" spans="1:10" x14ac:dyDescent="0.25">
      <c r="A332" s="26">
        <v>111</v>
      </c>
      <c r="B332" t="s">
        <v>306</v>
      </c>
      <c r="C332" s="14" t="s">
        <v>67</v>
      </c>
      <c r="D332" s="14" t="s">
        <v>329</v>
      </c>
      <c r="E332" s="14" t="s">
        <v>307</v>
      </c>
      <c r="F332" s="14" t="s">
        <v>64</v>
      </c>
      <c r="G332" s="14" t="s">
        <v>330</v>
      </c>
      <c r="H332" s="26">
        <v>2702</v>
      </c>
      <c r="I332" s="14" t="s">
        <v>332</v>
      </c>
      <c r="J332">
        <v>293.2</v>
      </c>
    </row>
    <row r="333" spans="1:10" x14ac:dyDescent="0.25">
      <c r="B333" t="s">
        <v>306</v>
      </c>
      <c r="C333" s="14" t="s">
        <v>67</v>
      </c>
      <c r="D333" s="14" t="s">
        <v>39</v>
      </c>
      <c r="E333" s="14" t="s">
        <v>76</v>
      </c>
      <c r="F333" s="14" t="s">
        <v>64</v>
      </c>
      <c r="G333" s="14" t="s">
        <v>331</v>
      </c>
      <c r="H333" s="26">
        <v>894</v>
      </c>
      <c r="I333" s="14" t="s">
        <v>333</v>
      </c>
      <c r="J333">
        <v>90090</v>
      </c>
    </row>
    <row r="334" spans="1:10" x14ac:dyDescent="0.25">
      <c r="B334" t="s">
        <v>306</v>
      </c>
      <c r="C334" s="14" t="s">
        <v>67</v>
      </c>
      <c r="D334" s="14" t="s">
        <v>41</v>
      </c>
      <c r="E334" s="14" t="s">
        <v>88</v>
      </c>
      <c r="F334" s="14" t="s">
        <v>64</v>
      </c>
      <c r="G334" s="14"/>
      <c r="H334"/>
      <c r="I334" s="14"/>
    </row>
    <row r="335" spans="1:10" x14ac:dyDescent="0.25">
      <c r="A335" s="26">
        <v>112</v>
      </c>
      <c r="B335" t="s">
        <v>150</v>
      </c>
      <c r="C335" s="14" t="s">
        <v>153</v>
      </c>
      <c r="D335" s="14" t="s">
        <v>329</v>
      </c>
      <c r="E335" s="14" t="s">
        <v>307</v>
      </c>
      <c r="F335" s="14" t="s">
        <v>82</v>
      </c>
      <c r="G335" s="14" t="s">
        <v>330</v>
      </c>
      <c r="H335" s="26">
        <v>2671</v>
      </c>
      <c r="I335" s="14" t="s">
        <v>332</v>
      </c>
      <c r="J335">
        <v>285.24</v>
      </c>
    </row>
    <row r="336" spans="1:10" x14ac:dyDescent="0.25">
      <c r="B336" t="s">
        <v>150</v>
      </c>
      <c r="C336" s="14" t="s">
        <v>153</v>
      </c>
      <c r="D336" s="14" t="s">
        <v>39</v>
      </c>
      <c r="E336" s="14" t="s">
        <v>76</v>
      </c>
      <c r="F336" s="14" t="s">
        <v>82</v>
      </c>
      <c r="G336" s="14" t="s">
        <v>331</v>
      </c>
      <c r="H336" s="26">
        <v>812</v>
      </c>
      <c r="I336" s="14" t="s">
        <v>333</v>
      </c>
      <c r="J336">
        <v>86273</v>
      </c>
    </row>
    <row r="337" spans="1:10" x14ac:dyDescent="0.25">
      <c r="B337" t="s">
        <v>150</v>
      </c>
      <c r="C337" s="14" t="s">
        <v>153</v>
      </c>
      <c r="D337" s="14" t="s">
        <v>41</v>
      </c>
      <c r="E337" s="14" t="s">
        <v>156</v>
      </c>
      <c r="F337" s="14" t="s">
        <v>82</v>
      </c>
      <c r="G337" s="14"/>
      <c r="H337"/>
      <c r="I337" s="14"/>
    </row>
    <row r="338" spans="1:10" x14ac:dyDescent="0.25">
      <c r="A338" s="26">
        <v>113</v>
      </c>
      <c r="B338" t="s">
        <v>62</v>
      </c>
      <c r="C338" s="14" t="s">
        <v>67</v>
      </c>
      <c r="D338" s="14" t="s">
        <v>329</v>
      </c>
      <c r="E338" s="14" t="s">
        <v>308</v>
      </c>
      <c r="F338" s="14" t="s">
        <v>64</v>
      </c>
      <c r="G338" s="14" t="s">
        <v>330</v>
      </c>
      <c r="H338" s="26">
        <v>2500</v>
      </c>
      <c r="I338" s="14" t="s">
        <v>332</v>
      </c>
      <c r="J338">
        <v>293.39999999999998</v>
      </c>
    </row>
    <row r="339" spans="1:10" x14ac:dyDescent="0.25">
      <c r="B339" t="s">
        <v>62</v>
      </c>
      <c r="C339" s="14" t="s">
        <v>67</v>
      </c>
      <c r="D339" s="14" t="s">
        <v>39</v>
      </c>
      <c r="E339" s="14" t="s">
        <v>76</v>
      </c>
      <c r="F339" s="14" t="s">
        <v>64</v>
      </c>
      <c r="G339" s="14" t="s">
        <v>331</v>
      </c>
      <c r="H339" s="26">
        <v>859</v>
      </c>
      <c r="I339" s="14" t="s">
        <v>333</v>
      </c>
      <c r="J339">
        <v>90090</v>
      </c>
    </row>
    <row r="340" spans="1:10" x14ac:dyDescent="0.25">
      <c r="B340" t="s">
        <v>62</v>
      </c>
      <c r="C340" s="14" t="s">
        <v>67</v>
      </c>
      <c r="D340" s="14" t="s">
        <v>41</v>
      </c>
      <c r="E340" s="14" t="s">
        <v>88</v>
      </c>
      <c r="F340" s="14" t="s">
        <v>64</v>
      </c>
      <c r="G340" s="14"/>
      <c r="H340"/>
      <c r="I340" s="14"/>
    </row>
    <row r="341" spans="1:10" x14ac:dyDescent="0.25">
      <c r="A341" s="26">
        <v>114</v>
      </c>
      <c r="B341" t="s">
        <v>309</v>
      </c>
      <c r="C341" s="14" t="s">
        <v>210</v>
      </c>
      <c r="D341" s="14" t="s">
        <v>329</v>
      </c>
      <c r="E341" s="14" t="s">
        <v>310</v>
      </c>
      <c r="F341" s="14" t="s">
        <v>127</v>
      </c>
      <c r="G341" s="14" t="s">
        <v>330</v>
      </c>
      <c r="H341" s="26">
        <v>3998</v>
      </c>
      <c r="I341" s="14" t="s">
        <v>332</v>
      </c>
      <c r="J341">
        <v>334</v>
      </c>
    </row>
    <row r="342" spans="1:10" x14ac:dyDescent="0.25">
      <c r="B342" t="s">
        <v>309</v>
      </c>
      <c r="C342" s="14" t="s">
        <v>210</v>
      </c>
      <c r="D342" s="14" t="s">
        <v>39</v>
      </c>
      <c r="E342" s="14" t="s">
        <v>211</v>
      </c>
      <c r="F342" s="14" t="s">
        <v>127</v>
      </c>
      <c r="G342" s="14" t="s">
        <v>331</v>
      </c>
      <c r="H342" s="26">
        <v>1716</v>
      </c>
      <c r="I342" s="14" t="s">
        <v>333</v>
      </c>
      <c r="J342">
        <v>168800</v>
      </c>
    </row>
    <row r="343" spans="1:10" x14ac:dyDescent="0.25">
      <c r="B343" t="s">
        <v>309</v>
      </c>
      <c r="C343" s="14" t="s">
        <v>210</v>
      </c>
      <c r="D343" s="14" t="s">
        <v>41</v>
      </c>
      <c r="E343" s="14" t="s">
        <v>79</v>
      </c>
      <c r="F343" s="14" t="s">
        <v>127</v>
      </c>
      <c r="G343" s="14"/>
      <c r="H343"/>
      <c r="I343" s="14"/>
    </row>
    <row r="344" spans="1:10" x14ac:dyDescent="0.25">
      <c r="A344" s="26">
        <v>115</v>
      </c>
      <c r="B344" t="s">
        <v>227</v>
      </c>
      <c r="C344" s="14" t="s">
        <v>146</v>
      </c>
      <c r="D344" s="14" t="s">
        <v>329</v>
      </c>
      <c r="E344" s="14" t="s">
        <v>311</v>
      </c>
      <c r="F344" s="14" t="s">
        <v>64</v>
      </c>
      <c r="G344" s="14" t="s">
        <v>330</v>
      </c>
      <c r="H344" s="26">
        <v>2138</v>
      </c>
      <c r="I344" s="14" t="s">
        <v>332</v>
      </c>
      <c r="J344">
        <v>294</v>
      </c>
    </row>
    <row r="345" spans="1:10" x14ac:dyDescent="0.25">
      <c r="B345" t="s">
        <v>227</v>
      </c>
      <c r="C345" s="14" t="s">
        <v>146</v>
      </c>
      <c r="D345" s="14" t="s">
        <v>39</v>
      </c>
      <c r="E345" s="14" t="s">
        <v>58</v>
      </c>
      <c r="F345" s="14" t="s">
        <v>64</v>
      </c>
      <c r="G345" s="14" t="s">
        <v>331</v>
      </c>
      <c r="H345" s="26">
        <v>920</v>
      </c>
      <c r="I345" s="14" t="s">
        <v>333</v>
      </c>
      <c r="J345">
        <v>91011</v>
      </c>
    </row>
    <row r="346" spans="1:10" x14ac:dyDescent="0.25">
      <c r="B346" t="s">
        <v>227</v>
      </c>
      <c r="C346" s="14" t="s">
        <v>146</v>
      </c>
      <c r="D346" s="14" t="s">
        <v>41</v>
      </c>
      <c r="E346" s="14" t="s">
        <v>124</v>
      </c>
      <c r="F346" s="14" t="s">
        <v>64</v>
      </c>
      <c r="G346" s="14"/>
      <c r="H346"/>
      <c r="I346" s="14"/>
    </row>
    <row r="347" spans="1:10" x14ac:dyDescent="0.25">
      <c r="A347" s="26">
        <v>116</v>
      </c>
      <c r="B347" t="s">
        <v>239</v>
      </c>
      <c r="C347" s="14" t="s">
        <v>67</v>
      </c>
      <c r="D347" s="14" t="s">
        <v>329</v>
      </c>
      <c r="E347" s="14" t="s">
        <v>312</v>
      </c>
      <c r="F347" s="14" t="s">
        <v>64</v>
      </c>
      <c r="G347" s="14" t="s">
        <v>330</v>
      </c>
      <c r="H347" s="26">
        <v>2416</v>
      </c>
      <c r="I347" s="14" t="s">
        <v>332</v>
      </c>
      <c r="J347">
        <v>278.94</v>
      </c>
    </row>
    <row r="348" spans="1:10" x14ac:dyDescent="0.25">
      <c r="B348" t="s">
        <v>239</v>
      </c>
      <c r="C348" s="14" t="s">
        <v>67</v>
      </c>
      <c r="D348" s="14" t="s">
        <v>39</v>
      </c>
      <c r="E348" s="14" t="s">
        <v>48</v>
      </c>
      <c r="F348" s="14" t="s">
        <v>64</v>
      </c>
      <c r="G348" s="14" t="s">
        <v>331</v>
      </c>
      <c r="H348" s="26">
        <v>784</v>
      </c>
      <c r="I348" s="14" t="s">
        <v>333</v>
      </c>
      <c r="J348">
        <v>78717</v>
      </c>
    </row>
    <row r="349" spans="1:10" x14ac:dyDescent="0.25">
      <c r="B349" t="s">
        <v>239</v>
      </c>
      <c r="C349" s="14" t="s">
        <v>67</v>
      </c>
      <c r="D349" s="14" t="s">
        <v>41</v>
      </c>
      <c r="E349" s="14" t="s">
        <v>61</v>
      </c>
      <c r="F349" s="14" t="s">
        <v>64</v>
      </c>
      <c r="G349" s="14"/>
      <c r="H349"/>
      <c r="I349" s="14"/>
    </row>
    <row r="350" spans="1:10" x14ac:dyDescent="0.25">
      <c r="A350" s="26">
        <v>117</v>
      </c>
      <c r="B350" t="s">
        <v>234</v>
      </c>
      <c r="C350" s="14" t="s">
        <v>67</v>
      </c>
      <c r="D350" s="14" t="s">
        <v>329</v>
      </c>
      <c r="E350" s="14" t="s">
        <v>313</v>
      </c>
      <c r="F350" s="14" t="s">
        <v>64</v>
      </c>
      <c r="G350" s="14" t="s">
        <v>330</v>
      </c>
      <c r="H350" s="26">
        <v>2446</v>
      </c>
      <c r="I350" s="14" t="s">
        <v>332</v>
      </c>
      <c r="J350">
        <v>279.60000000000002</v>
      </c>
    </row>
    <row r="351" spans="1:10" x14ac:dyDescent="0.25">
      <c r="B351" t="s">
        <v>234</v>
      </c>
      <c r="C351" s="14" t="s">
        <v>67</v>
      </c>
      <c r="D351" s="14" t="s">
        <v>39</v>
      </c>
      <c r="E351" s="14" t="s">
        <v>58</v>
      </c>
      <c r="F351" s="14" t="s">
        <v>64</v>
      </c>
      <c r="G351" s="14" t="s">
        <v>331</v>
      </c>
      <c r="H351" s="26">
        <v>760</v>
      </c>
      <c r="I351" s="14" t="s">
        <v>333</v>
      </c>
      <c r="J351">
        <v>73817</v>
      </c>
    </row>
    <row r="352" spans="1:10" x14ac:dyDescent="0.25">
      <c r="B352" t="s">
        <v>234</v>
      </c>
      <c r="C352" s="14" t="s">
        <v>67</v>
      </c>
      <c r="D352" s="14" t="s">
        <v>41</v>
      </c>
      <c r="E352" s="14" t="s">
        <v>61</v>
      </c>
      <c r="F352" s="14" t="s">
        <v>64</v>
      </c>
      <c r="G352" s="14"/>
      <c r="H352"/>
      <c r="I352" s="14"/>
    </row>
    <row r="353" spans="1:10" x14ac:dyDescent="0.25">
      <c r="A353" s="26">
        <v>118</v>
      </c>
      <c r="B353" t="s">
        <v>314</v>
      </c>
      <c r="C353" s="14" t="s">
        <v>316</v>
      </c>
      <c r="D353" s="14" t="s">
        <v>329</v>
      </c>
      <c r="E353" s="14" t="s">
        <v>315</v>
      </c>
      <c r="F353" s="14" t="s">
        <v>44</v>
      </c>
      <c r="G353" s="14" t="s">
        <v>330</v>
      </c>
      <c r="H353" s="26">
        <v>160</v>
      </c>
      <c r="I353" s="14" t="s">
        <v>332</v>
      </c>
      <c r="J353">
        <v>104.4</v>
      </c>
    </row>
    <row r="354" spans="1:10" x14ac:dyDescent="0.25">
      <c r="B354" t="s">
        <v>314</v>
      </c>
      <c r="C354" s="14" t="s">
        <v>316</v>
      </c>
      <c r="D354" s="14" t="s">
        <v>39</v>
      </c>
      <c r="E354" s="14" t="s">
        <v>76</v>
      </c>
      <c r="F354" s="14" t="s">
        <v>44</v>
      </c>
      <c r="G354" s="14" t="s">
        <v>331</v>
      </c>
      <c r="H354" s="26">
        <v>94</v>
      </c>
      <c r="I354" s="14" t="s">
        <v>333</v>
      </c>
      <c r="J354">
        <v>8035</v>
      </c>
    </row>
    <row r="355" spans="1:10" x14ac:dyDescent="0.25">
      <c r="B355" t="s">
        <v>314</v>
      </c>
      <c r="C355" s="14" t="s">
        <v>316</v>
      </c>
      <c r="D355" s="14" t="s">
        <v>41</v>
      </c>
      <c r="E355" s="14" t="s">
        <v>71</v>
      </c>
      <c r="F355" s="14" t="s">
        <v>44</v>
      </c>
      <c r="G355" s="14"/>
      <c r="H355"/>
      <c r="I355" s="14"/>
    </row>
    <row r="356" spans="1:10" x14ac:dyDescent="0.25">
      <c r="A356" s="26">
        <v>119</v>
      </c>
      <c r="B356" t="s">
        <v>178</v>
      </c>
      <c r="C356" s="14" t="s">
        <v>85</v>
      </c>
      <c r="D356" s="14" t="s">
        <v>329</v>
      </c>
      <c r="E356" s="14" t="s">
        <v>317</v>
      </c>
      <c r="F356" s="14" t="s">
        <v>82</v>
      </c>
      <c r="G356" s="14" t="s">
        <v>330</v>
      </c>
      <c r="H356" s="26">
        <v>2368</v>
      </c>
      <c r="I356" s="14" t="s">
        <v>332</v>
      </c>
      <c r="J356">
        <v>294</v>
      </c>
    </row>
    <row r="357" spans="1:10" x14ac:dyDescent="0.25">
      <c r="B357" t="s">
        <v>178</v>
      </c>
      <c r="C357" s="14" t="s">
        <v>85</v>
      </c>
      <c r="D357" s="14" t="s">
        <v>39</v>
      </c>
      <c r="E357" s="14" t="s">
        <v>76</v>
      </c>
      <c r="F357" s="14" t="s">
        <v>82</v>
      </c>
      <c r="G357" s="14" t="s">
        <v>331</v>
      </c>
      <c r="H357" s="26">
        <v>878</v>
      </c>
      <c r="I357" s="14" t="s">
        <v>333</v>
      </c>
      <c r="J357">
        <v>92822</v>
      </c>
    </row>
    <row r="358" spans="1:10" x14ac:dyDescent="0.25">
      <c r="B358" t="s">
        <v>178</v>
      </c>
      <c r="C358" s="14" t="s">
        <v>85</v>
      </c>
      <c r="D358" s="14" t="s">
        <v>41</v>
      </c>
      <c r="E358" s="14" t="s">
        <v>88</v>
      </c>
      <c r="F358" s="14" t="s">
        <v>82</v>
      </c>
      <c r="G358" s="14"/>
      <c r="H358"/>
      <c r="I358" s="14"/>
    </row>
    <row r="359" spans="1:10" x14ac:dyDescent="0.25">
      <c r="A359" s="26">
        <v>120</v>
      </c>
      <c r="B359" t="s">
        <v>318</v>
      </c>
      <c r="C359" s="14" t="s">
        <v>249</v>
      </c>
      <c r="D359" s="14" t="s">
        <v>329</v>
      </c>
      <c r="E359" s="14" t="s">
        <v>319</v>
      </c>
      <c r="F359" s="14" t="s">
        <v>82</v>
      </c>
      <c r="G359" s="14" t="s">
        <v>330</v>
      </c>
      <c r="H359" s="26">
        <v>478</v>
      </c>
      <c r="I359" s="14" t="s">
        <v>332</v>
      </c>
      <c r="J359">
        <v>198.15</v>
      </c>
    </row>
    <row r="360" spans="1:10" x14ac:dyDescent="0.25">
      <c r="B360" t="s">
        <v>318</v>
      </c>
      <c r="C360" s="14" t="s">
        <v>249</v>
      </c>
      <c r="D360" s="14" t="s">
        <v>39</v>
      </c>
      <c r="E360" s="14" t="s">
        <v>48</v>
      </c>
      <c r="F360" s="14" t="s">
        <v>82</v>
      </c>
      <c r="G360" s="14" t="s">
        <v>331</v>
      </c>
      <c r="H360" s="26">
        <v>344</v>
      </c>
      <c r="I360" s="14" t="s">
        <v>333</v>
      </c>
      <c r="J360">
        <v>32477</v>
      </c>
    </row>
    <row r="361" spans="1:10" x14ac:dyDescent="0.25">
      <c r="B361" t="s">
        <v>318</v>
      </c>
      <c r="C361" s="14" t="s">
        <v>249</v>
      </c>
      <c r="D361" s="14" t="s">
        <v>41</v>
      </c>
      <c r="E361" s="14" t="s">
        <v>71</v>
      </c>
      <c r="F361" s="14" t="s">
        <v>82</v>
      </c>
      <c r="G361" s="14"/>
      <c r="H361"/>
      <c r="I361" s="14"/>
    </row>
    <row r="362" spans="1:10" x14ac:dyDescent="0.25">
      <c r="A362" s="26">
        <v>121</v>
      </c>
      <c r="B362" t="s">
        <v>320</v>
      </c>
      <c r="C362" s="14" t="s">
        <v>67</v>
      </c>
      <c r="D362" s="14" t="s">
        <v>329</v>
      </c>
      <c r="E362" s="14" t="s">
        <v>321</v>
      </c>
      <c r="F362" s="14" t="s">
        <v>64</v>
      </c>
      <c r="G362" s="14" t="s">
        <v>330</v>
      </c>
      <c r="H362" s="26">
        <v>3807</v>
      </c>
      <c r="I362" s="14" t="s">
        <v>332</v>
      </c>
      <c r="J362">
        <v>311.07</v>
      </c>
    </row>
    <row r="363" spans="1:10" x14ac:dyDescent="0.25">
      <c r="B363" t="s">
        <v>320</v>
      </c>
      <c r="C363" s="14" t="s">
        <v>67</v>
      </c>
      <c r="D363" s="14" t="s">
        <v>39</v>
      </c>
      <c r="E363" s="14" t="s">
        <v>48</v>
      </c>
      <c r="F363" s="14" t="s">
        <v>64</v>
      </c>
      <c r="G363" s="14" t="s">
        <v>331</v>
      </c>
      <c r="H363" s="26">
        <v>1213</v>
      </c>
      <c r="I363" s="14" t="s">
        <v>333</v>
      </c>
      <c r="J363">
        <v>137276</v>
      </c>
    </row>
    <row r="364" spans="1:10" x14ac:dyDescent="0.25">
      <c r="B364" t="s">
        <v>320</v>
      </c>
      <c r="C364" s="14" t="s">
        <v>67</v>
      </c>
      <c r="D364" s="14" t="s">
        <v>41</v>
      </c>
      <c r="E364" s="14" t="s">
        <v>61</v>
      </c>
      <c r="F364" s="14" t="s">
        <v>64</v>
      </c>
      <c r="G364" s="14"/>
      <c r="H364"/>
      <c r="I364" s="14"/>
    </row>
    <row r="365" spans="1:10" x14ac:dyDescent="0.25">
      <c r="A365" s="26">
        <v>122</v>
      </c>
      <c r="B365" t="s">
        <v>322</v>
      </c>
      <c r="C365" s="14" t="s">
        <v>253</v>
      </c>
      <c r="D365" s="14" t="s">
        <v>329</v>
      </c>
      <c r="E365" s="14" t="s">
        <v>323</v>
      </c>
      <c r="F365" s="14" t="s">
        <v>64</v>
      </c>
      <c r="G365" s="14" t="s">
        <v>330</v>
      </c>
      <c r="H365" s="26">
        <v>1040</v>
      </c>
      <c r="I365" s="14" t="s">
        <v>332</v>
      </c>
      <c r="J365">
        <v>250</v>
      </c>
    </row>
    <row r="366" spans="1:10" x14ac:dyDescent="0.25">
      <c r="B366" t="s">
        <v>322</v>
      </c>
      <c r="C366" s="14" t="s">
        <v>253</v>
      </c>
      <c r="D366" s="14" t="s">
        <v>39</v>
      </c>
      <c r="E366" s="14" t="s">
        <v>76</v>
      </c>
      <c r="F366" s="14" t="s">
        <v>64</v>
      </c>
      <c r="G366" s="14" t="s">
        <v>331</v>
      </c>
      <c r="H366" s="26">
        <v>655</v>
      </c>
      <c r="I366" s="14" t="s">
        <v>333</v>
      </c>
      <c r="J366">
        <v>68870</v>
      </c>
    </row>
    <row r="367" spans="1:10" x14ac:dyDescent="0.25">
      <c r="B367" t="s">
        <v>322</v>
      </c>
      <c r="C367" s="14" t="s">
        <v>253</v>
      </c>
      <c r="D367" s="14" t="s">
        <v>41</v>
      </c>
      <c r="E367" s="14" t="s">
        <v>88</v>
      </c>
      <c r="F367" s="14" t="s">
        <v>64</v>
      </c>
      <c r="G367" s="14"/>
      <c r="H367"/>
      <c r="I367" s="14"/>
    </row>
    <row r="368" spans="1:10" x14ac:dyDescent="0.25">
      <c r="A368" s="26">
        <v>123</v>
      </c>
      <c r="B368" t="s">
        <v>178</v>
      </c>
      <c r="C368" s="14" t="s">
        <v>85</v>
      </c>
      <c r="D368" s="14" t="s">
        <v>329</v>
      </c>
      <c r="E368" s="14" t="s">
        <v>324</v>
      </c>
      <c r="F368" s="14" t="s">
        <v>82</v>
      </c>
      <c r="G368" s="14" t="s">
        <v>330</v>
      </c>
      <c r="H368" s="26">
        <v>2368</v>
      </c>
      <c r="I368" s="14" t="s">
        <v>332</v>
      </c>
      <c r="J368">
        <v>294</v>
      </c>
    </row>
    <row r="369" spans="1:10" x14ac:dyDescent="0.25">
      <c r="B369" t="s">
        <v>178</v>
      </c>
      <c r="C369" s="14" t="s">
        <v>85</v>
      </c>
      <c r="D369" s="14" t="s">
        <v>39</v>
      </c>
      <c r="E369" s="14" t="s">
        <v>48</v>
      </c>
      <c r="F369" s="14" t="s">
        <v>82</v>
      </c>
      <c r="G369" s="14" t="s">
        <v>331</v>
      </c>
      <c r="H369" s="26">
        <v>878</v>
      </c>
      <c r="I369" s="14" t="s">
        <v>333</v>
      </c>
      <c r="J369">
        <v>92822</v>
      </c>
    </row>
    <row r="370" spans="1:10" x14ac:dyDescent="0.25">
      <c r="B370" t="s">
        <v>178</v>
      </c>
      <c r="C370" s="14" t="s">
        <v>85</v>
      </c>
      <c r="D370" s="14" t="s">
        <v>41</v>
      </c>
      <c r="E370" s="14" t="s">
        <v>61</v>
      </c>
      <c r="F370" s="14" t="s">
        <v>82</v>
      </c>
      <c r="G370" s="14"/>
      <c r="H370"/>
      <c r="I370" s="14"/>
    </row>
    <row r="371" spans="1:10" x14ac:dyDescent="0.25">
      <c r="A371" s="26">
        <v>124</v>
      </c>
      <c r="B371" t="s">
        <v>325</v>
      </c>
      <c r="C371" s="14" t="s">
        <v>327</v>
      </c>
      <c r="D371" s="14" t="s">
        <v>329</v>
      </c>
      <c r="E371" s="14" t="s">
        <v>326</v>
      </c>
      <c r="F371" s="14" t="s">
        <v>64</v>
      </c>
      <c r="G371" s="14" t="s">
        <v>330</v>
      </c>
      <c r="H371" s="26">
        <v>1110</v>
      </c>
      <c r="I371" s="14" t="s">
        <v>332</v>
      </c>
      <c r="J371">
        <v>240.96</v>
      </c>
    </row>
    <row r="372" spans="1:10" x14ac:dyDescent="0.25">
      <c r="B372" t="s">
        <v>325</v>
      </c>
      <c r="C372" s="14" t="s">
        <v>327</v>
      </c>
      <c r="D372" s="14" t="s">
        <v>39</v>
      </c>
      <c r="E372" s="14" t="s">
        <v>76</v>
      </c>
      <c r="F372" s="14" t="s">
        <v>64</v>
      </c>
      <c r="G372" s="14" t="s">
        <v>331</v>
      </c>
      <c r="H372" s="26">
        <v>500</v>
      </c>
      <c r="I372" s="14" t="s">
        <v>333</v>
      </c>
      <c r="J372">
        <v>50142</v>
      </c>
    </row>
    <row r="373" spans="1:10" x14ac:dyDescent="0.25">
      <c r="B373" t="s">
        <v>325</v>
      </c>
      <c r="C373" s="14" t="s">
        <v>327</v>
      </c>
      <c r="D373" s="14" t="s">
        <v>41</v>
      </c>
      <c r="E373" s="14" t="s">
        <v>156</v>
      </c>
      <c r="F373" s="14" t="s">
        <v>64</v>
      </c>
      <c r="G373" s="14"/>
      <c r="H37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731A7-D32B-4676-BCCE-0E8C57466B20}">
  <dimension ref="A1:J373"/>
  <sheetViews>
    <sheetView workbookViewId="0">
      <selection activeCell="J3" sqref="J3"/>
    </sheetView>
  </sheetViews>
  <sheetFormatPr baseColWidth="10" defaultRowHeight="15" x14ac:dyDescent="0.25"/>
  <cols>
    <col min="1" max="1" width="11.140625" bestFit="1" customWidth="1"/>
    <col min="2" max="2" width="21.7109375" bestFit="1" customWidth="1"/>
    <col min="3" max="3" width="24.7109375" bestFit="1" customWidth="1"/>
    <col min="4" max="4" width="24.7109375" customWidth="1"/>
    <col min="5" max="5" width="17.5703125" customWidth="1"/>
    <col min="6" max="6" width="25.28515625" bestFit="1" customWidth="1"/>
    <col min="7" max="7" width="12.5703125" customWidth="1"/>
    <col min="8" max="9" width="18.85546875" customWidth="1"/>
    <col min="10" max="10" width="19.28515625" customWidth="1"/>
  </cols>
  <sheetData>
    <row r="1" spans="1:10" x14ac:dyDescent="0.25">
      <c r="A1" t="s">
        <v>339</v>
      </c>
      <c r="B1" t="s">
        <v>336</v>
      </c>
      <c r="C1" s="14" t="s">
        <v>337</v>
      </c>
      <c r="D1" s="14" t="s">
        <v>338</v>
      </c>
      <c r="E1" s="14" t="s">
        <v>340</v>
      </c>
      <c r="F1" s="14" t="s">
        <v>37</v>
      </c>
      <c r="G1" s="14" t="s">
        <v>3</v>
      </c>
      <c r="H1" s="14" t="s">
        <v>341</v>
      </c>
      <c r="I1" t="s">
        <v>38</v>
      </c>
      <c r="J1" s="14" t="s">
        <v>40</v>
      </c>
    </row>
    <row r="2" spans="1:10" x14ac:dyDescent="0.25">
      <c r="A2">
        <v>1</v>
      </c>
      <c r="B2" s="14" t="s">
        <v>42</v>
      </c>
      <c r="C2" s="14" t="s">
        <v>47</v>
      </c>
      <c r="D2" s="14" t="s">
        <v>329</v>
      </c>
      <c r="E2" s="14" t="s">
        <v>43</v>
      </c>
      <c r="F2" s="14" t="s">
        <v>44</v>
      </c>
      <c r="G2" s="14" t="s">
        <v>330</v>
      </c>
      <c r="H2" s="17" t="s">
        <v>45</v>
      </c>
      <c r="I2" s="14" t="s">
        <v>332</v>
      </c>
      <c r="J2" s="14" t="s">
        <v>46</v>
      </c>
    </row>
    <row r="3" spans="1:10" x14ac:dyDescent="0.25">
      <c r="B3" s="14" t="s">
        <v>42</v>
      </c>
      <c r="C3" s="14" t="s">
        <v>47</v>
      </c>
      <c r="D3" s="14" t="s">
        <v>39</v>
      </c>
      <c r="E3" s="14" t="s">
        <v>48</v>
      </c>
      <c r="F3" s="14" t="s">
        <v>44</v>
      </c>
      <c r="G3" s="14" t="s">
        <v>331</v>
      </c>
      <c r="H3" t="s">
        <v>49</v>
      </c>
      <c r="I3" s="14" t="s">
        <v>333</v>
      </c>
      <c r="J3" s="14" t="s">
        <v>50</v>
      </c>
    </row>
    <row r="4" spans="1:10" x14ac:dyDescent="0.25">
      <c r="B4" s="14" t="s">
        <v>42</v>
      </c>
      <c r="C4" s="14" t="s">
        <v>47</v>
      </c>
      <c r="D4" s="14" t="s">
        <v>41</v>
      </c>
      <c r="E4" s="14" t="s">
        <v>51</v>
      </c>
      <c r="F4" s="14" t="s">
        <v>44</v>
      </c>
      <c r="G4" s="14"/>
      <c r="I4" s="14"/>
      <c r="J4" s="14"/>
    </row>
    <row r="5" spans="1:10" x14ac:dyDescent="0.25">
      <c r="A5">
        <v>2</v>
      </c>
      <c r="B5" s="14" t="s">
        <v>52</v>
      </c>
      <c r="C5" s="14" t="s">
        <v>57</v>
      </c>
      <c r="D5" s="14" t="s">
        <v>329</v>
      </c>
      <c r="E5" s="14" t="s">
        <v>53</v>
      </c>
      <c r="F5" s="14" t="s">
        <v>54</v>
      </c>
      <c r="G5" s="14" t="s">
        <v>330</v>
      </c>
      <c r="H5" s="17" t="s">
        <v>55</v>
      </c>
      <c r="I5" s="14" t="s">
        <v>332</v>
      </c>
      <c r="J5" s="14" t="s">
        <v>56</v>
      </c>
    </row>
    <row r="6" spans="1:10" x14ac:dyDescent="0.25">
      <c r="B6" s="14" t="s">
        <v>52</v>
      </c>
      <c r="C6" s="14" t="s">
        <v>57</v>
      </c>
      <c r="D6" s="14" t="s">
        <v>39</v>
      </c>
      <c r="E6" s="14" t="s">
        <v>58</v>
      </c>
      <c r="F6" s="14" t="s">
        <v>54</v>
      </c>
      <c r="G6" s="14" t="s">
        <v>331</v>
      </c>
      <c r="H6" t="s">
        <v>59</v>
      </c>
      <c r="I6" s="14" t="s">
        <v>333</v>
      </c>
      <c r="J6" s="14" t="s">
        <v>60</v>
      </c>
    </row>
    <row r="7" spans="1:10" x14ac:dyDescent="0.25">
      <c r="B7" s="14" t="s">
        <v>52</v>
      </c>
      <c r="C7" s="14" t="s">
        <v>57</v>
      </c>
      <c r="D7" s="14" t="s">
        <v>41</v>
      </c>
      <c r="E7" s="14" t="s">
        <v>61</v>
      </c>
      <c r="F7" s="14" t="s">
        <v>54</v>
      </c>
      <c r="G7" s="14"/>
      <c r="I7" s="14"/>
      <c r="J7" s="14"/>
    </row>
    <row r="8" spans="1:10" x14ac:dyDescent="0.25">
      <c r="A8">
        <v>3</v>
      </c>
      <c r="B8" s="14" t="s">
        <v>62</v>
      </c>
      <c r="C8" s="14" t="s">
        <v>67</v>
      </c>
      <c r="D8" s="14" t="s">
        <v>329</v>
      </c>
      <c r="E8" s="14" t="s">
        <v>63</v>
      </c>
      <c r="F8" s="14" t="s">
        <v>64</v>
      </c>
      <c r="G8" s="14" t="s">
        <v>330</v>
      </c>
      <c r="H8" s="17" t="s">
        <v>65</v>
      </c>
      <c r="I8" s="14" t="s">
        <v>332</v>
      </c>
      <c r="J8" s="14" t="s">
        <v>66</v>
      </c>
    </row>
    <row r="9" spans="1:10" x14ac:dyDescent="0.25">
      <c r="B9" s="14" t="s">
        <v>62</v>
      </c>
      <c r="C9" s="14" t="s">
        <v>67</v>
      </c>
      <c r="D9" s="14" t="s">
        <v>39</v>
      </c>
      <c r="E9" s="14" t="s">
        <v>68</v>
      </c>
      <c r="F9" s="14" t="s">
        <v>64</v>
      </c>
      <c r="G9" s="14" t="s">
        <v>331</v>
      </c>
      <c r="H9" t="s">
        <v>69</v>
      </c>
      <c r="I9" s="14" t="s">
        <v>333</v>
      </c>
      <c r="J9" s="14" t="s">
        <v>70</v>
      </c>
    </row>
    <row r="10" spans="1:10" x14ac:dyDescent="0.25">
      <c r="B10" s="14" t="s">
        <v>62</v>
      </c>
      <c r="C10" s="14" t="s">
        <v>67</v>
      </c>
      <c r="D10" s="14" t="s">
        <v>41</v>
      </c>
      <c r="E10" s="14" t="s">
        <v>71</v>
      </c>
      <c r="F10" s="14" t="s">
        <v>64</v>
      </c>
      <c r="G10" s="14"/>
      <c r="I10" s="14"/>
      <c r="J10" s="14"/>
    </row>
    <row r="11" spans="1:10" x14ac:dyDescent="0.25">
      <c r="A11">
        <v>4</v>
      </c>
      <c r="B11" s="14" t="s">
        <v>72</v>
      </c>
      <c r="C11" s="14" t="s">
        <v>57</v>
      </c>
      <c r="D11" s="14" t="s">
        <v>329</v>
      </c>
      <c r="E11" s="14" t="s">
        <v>73</v>
      </c>
      <c r="F11" s="14" t="s">
        <v>54</v>
      </c>
      <c r="G11" s="14" t="s">
        <v>330</v>
      </c>
      <c r="H11" s="17" t="s">
        <v>74</v>
      </c>
      <c r="I11" s="14" t="s">
        <v>332</v>
      </c>
      <c r="J11" s="14" t="s">
        <v>75</v>
      </c>
    </row>
    <row r="12" spans="1:10" x14ac:dyDescent="0.25">
      <c r="B12" s="14" t="s">
        <v>72</v>
      </c>
      <c r="C12" s="14" t="s">
        <v>57</v>
      </c>
      <c r="D12" s="14" t="s">
        <v>39</v>
      </c>
      <c r="E12" s="14" t="s">
        <v>76</v>
      </c>
      <c r="F12" s="14" t="s">
        <v>54</v>
      </c>
      <c r="G12" s="14" t="s">
        <v>331</v>
      </c>
      <c r="H12" t="s">
        <v>77</v>
      </c>
      <c r="I12" s="14" t="s">
        <v>333</v>
      </c>
      <c r="J12" s="14" t="s">
        <v>78</v>
      </c>
    </row>
    <row r="13" spans="1:10" x14ac:dyDescent="0.25">
      <c r="B13" s="14" t="s">
        <v>72</v>
      </c>
      <c r="C13" s="14" t="s">
        <v>57</v>
      </c>
      <c r="D13" s="14" t="s">
        <v>41</v>
      </c>
      <c r="E13" s="14" t="s">
        <v>79</v>
      </c>
      <c r="F13" s="14" t="s">
        <v>54</v>
      </c>
      <c r="G13" s="14"/>
      <c r="I13" s="14"/>
      <c r="J13" s="14"/>
    </row>
    <row r="14" spans="1:10" x14ac:dyDescent="0.25">
      <c r="A14">
        <v>5</v>
      </c>
      <c r="B14" s="14" t="s">
        <v>80</v>
      </c>
      <c r="C14" s="14" t="s">
        <v>85</v>
      </c>
      <c r="D14" s="14" t="s">
        <v>329</v>
      </c>
      <c r="E14" s="14" t="s">
        <v>81</v>
      </c>
      <c r="F14" s="14" t="s">
        <v>82</v>
      </c>
      <c r="G14" s="14" t="s">
        <v>330</v>
      </c>
      <c r="H14" s="17" t="s">
        <v>83</v>
      </c>
      <c r="I14" s="14" t="s">
        <v>332</v>
      </c>
      <c r="J14" s="14" t="s">
        <v>84</v>
      </c>
    </row>
    <row r="15" spans="1:10" x14ac:dyDescent="0.25">
      <c r="B15" s="14" t="s">
        <v>80</v>
      </c>
      <c r="C15" s="14" t="s">
        <v>85</v>
      </c>
      <c r="D15" s="14" t="s">
        <v>39</v>
      </c>
      <c r="E15" s="14" t="s">
        <v>76</v>
      </c>
      <c r="F15" s="14" t="s">
        <v>82</v>
      </c>
      <c r="G15" s="14" t="s">
        <v>331</v>
      </c>
      <c r="H15" t="s">
        <v>86</v>
      </c>
      <c r="I15" s="14" t="s">
        <v>333</v>
      </c>
      <c r="J15" s="14" t="s">
        <v>87</v>
      </c>
    </row>
    <row r="16" spans="1:10" x14ac:dyDescent="0.25">
      <c r="B16" s="14" t="s">
        <v>80</v>
      </c>
      <c r="C16" s="14" t="s">
        <v>85</v>
      </c>
      <c r="D16" s="14" t="s">
        <v>41</v>
      </c>
      <c r="E16" s="14" t="s">
        <v>88</v>
      </c>
      <c r="F16" s="14" t="s">
        <v>82</v>
      </c>
      <c r="G16" s="14"/>
      <c r="I16" s="14"/>
      <c r="J16" s="14"/>
    </row>
    <row r="17" spans="1:10" x14ac:dyDescent="0.25">
      <c r="A17">
        <v>6</v>
      </c>
      <c r="B17" s="14" t="s">
        <v>89</v>
      </c>
      <c r="C17" s="14" t="s">
        <v>93</v>
      </c>
      <c r="D17" s="14" t="s">
        <v>329</v>
      </c>
      <c r="E17" s="14" t="s">
        <v>90</v>
      </c>
      <c r="F17" s="14" t="s">
        <v>54</v>
      </c>
      <c r="G17" s="14" t="s">
        <v>330</v>
      </c>
      <c r="H17" s="17" t="s">
        <v>91</v>
      </c>
      <c r="I17" s="14" t="s">
        <v>332</v>
      </c>
      <c r="J17" s="14" t="s">
        <v>92</v>
      </c>
    </row>
    <row r="18" spans="1:10" x14ac:dyDescent="0.25">
      <c r="B18" s="14" t="s">
        <v>89</v>
      </c>
      <c r="C18" s="14" t="s">
        <v>93</v>
      </c>
      <c r="D18" s="14" t="s">
        <v>39</v>
      </c>
      <c r="E18" s="14" t="s">
        <v>94</v>
      </c>
      <c r="F18" s="14" t="s">
        <v>54</v>
      </c>
      <c r="G18" s="14" t="s">
        <v>331</v>
      </c>
      <c r="H18" t="s">
        <v>95</v>
      </c>
      <c r="I18" s="14" t="s">
        <v>333</v>
      </c>
      <c r="J18" s="14" t="s">
        <v>96</v>
      </c>
    </row>
    <row r="19" spans="1:10" x14ac:dyDescent="0.25">
      <c r="B19" s="14" t="s">
        <v>89</v>
      </c>
      <c r="C19" s="14" t="s">
        <v>93</v>
      </c>
      <c r="D19" s="14" t="s">
        <v>41</v>
      </c>
      <c r="E19" s="14" t="s">
        <v>97</v>
      </c>
      <c r="F19" s="14" t="s">
        <v>54</v>
      </c>
      <c r="G19" s="14"/>
      <c r="I19" s="14"/>
      <c r="J19" s="14"/>
    </row>
    <row r="20" spans="1:10" x14ac:dyDescent="0.25">
      <c r="A20">
        <v>7</v>
      </c>
      <c r="B20" s="14" t="s">
        <v>98</v>
      </c>
      <c r="C20" s="14" t="s">
        <v>102</v>
      </c>
      <c r="D20" s="14" t="s">
        <v>329</v>
      </c>
      <c r="E20" s="14" t="s">
        <v>99</v>
      </c>
      <c r="F20" s="14" t="s">
        <v>82</v>
      </c>
      <c r="G20" s="14" t="s">
        <v>330</v>
      </c>
      <c r="H20" s="17" t="s">
        <v>100</v>
      </c>
      <c r="I20" s="14" t="s">
        <v>332</v>
      </c>
      <c r="J20" s="14" t="s">
        <v>101</v>
      </c>
    </row>
    <row r="21" spans="1:10" x14ac:dyDescent="0.25">
      <c r="B21" s="14" t="s">
        <v>98</v>
      </c>
      <c r="C21" s="14" t="s">
        <v>102</v>
      </c>
      <c r="D21" s="14" t="s">
        <v>39</v>
      </c>
      <c r="E21" s="14" t="s">
        <v>48</v>
      </c>
      <c r="F21" s="14" t="s">
        <v>82</v>
      </c>
      <c r="G21" s="14" t="s">
        <v>331</v>
      </c>
      <c r="H21" t="s">
        <v>103</v>
      </c>
      <c r="I21" s="14" t="s">
        <v>333</v>
      </c>
      <c r="J21" s="14" t="s">
        <v>104</v>
      </c>
    </row>
    <row r="22" spans="1:10" x14ac:dyDescent="0.25">
      <c r="B22" s="14" t="s">
        <v>98</v>
      </c>
      <c r="C22" s="14" t="s">
        <v>102</v>
      </c>
      <c r="D22" s="14" t="s">
        <v>41</v>
      </c>
      <c r="E22" s="14" t="s">
        <v>105</v>
      </c>
      <c r="F22" s="14" t="s">
        <v>82</v>
      </c>
      <c r="G22" s="14"/>
      <c r="I22" s="14"/>
      <c r="J22" s="14"/>
    </row>
    <row r="23" spans="1:10" x14ac:dyDescent="0.25">
      <c r="A23">
        <v>8</v>
      </c>
      <c r="B23" s="14" t="s">
        <v>106</v>
      </c>
      <c r="C23" s="14" t="s">
        <v>110</v>
      </c>
      <c r="D23" s="14" t="s">
        <v>329</v>
      </c>
      <c r="E23" s="14" t="s">
        <v>107</v>
      </c>
      <c r="F23" s="14" t="s">
        <v>54</v>
      </c>
      <c r="G23" s="14" t="s">
        <v>330</v>
      </c>
      <c r="H23" s="17" t="s">
        <v>108</v>
      </c>
      <c r="I23" s="14" t="s">
        <v>332</v>
      </c>
      <c r="J23" s="14" t="s">
        <v>109</v>
      </c>
    </row>
    <row r="24" spans="1:10" x14ac:dyDescent="0.25">
      <c r="B24" s="14" t="s">
        <v>106</v>
      </c>
      <c r="C24" s="14" t="s">
        <v>110</v>
      </c>
      <c r="D24" s="14" t="s">
        <v>39</v>
      </c>
      <c r="E24" s="14" t="s">
        <v>111</v>
      </c>
      <c r="F24" s="14" t="s">
        <v>54</v>
      </c>
      <c r="G24" s="14" t="s">
        <v>331</v>
      </c>
      <c r="H24" t="s">
        <v>112</v>
      </c>
      <c r="I24" s="14" t="s">
        <v>333</v>
      </c>
      <c r="J24" s="14" t="s">
        <v>113</v>
      </c>
    </row>
    <row r="25" spans="1:10" x14ac:dyDescent="0.25">
      <c r="B25" s="14" t="s">
        <v>106</v>
      </c>
      <c r="C25" s="14" t="s">
        <v>110</v>
      </c>
      <c r="D25" s="14" t="s">
        <v>41</v>
      </c>
      <c r="E25" s="14" t="s">
        <v>71</v>
      </c>
      <c r="F25" s="14" t="s">
        <v>54</v>
      </c>
      <c r="G25" s="14"/>
      <c r="I25" s="14"/>
      <c r="J25" s="14"/>
    </row>
    <row r="26" spans="1:10" x14ac:dyDescent="0.25">
      <c r="A26">
        <v>9</v>
      </c>
      <c r="B26" s="14" t="s">
        <v>80</v>
      </c>
      <c r="C26" s="14" t="s">
        <v>85</v>
      </c>
      <c r="D26" s="14" t="s">
        <v>329</v>
      </c>
      <c r="E26" s="14" t="s">
        <v>114</v>
      </c>
      <c r="F26" s="14" t="s">
        <v>82</v>
      </c>
      <c r="G26" s="14" t="s">
        <v>330</v>
      </c>
      <c r="H26" s="17" t="s">
        <v>83</v>
      </c>
      <c r="I26" s="14" t="s">
        <v>332</v>
      </c>
      <c r="J26" s="14" t="s">
        <v>84</v>
      </c>
    </row>
    <row r="27" spans="1:10" x14ac:dyDescent="0.25">
      <c r="B27" s="14" t="s">
        <v>80</v>
      </c>
      <c r="C27" s="14" t="s">
        <v>85</v>
      </c>
      <c r="D27" s="14" t="s">
        <v>39</v>
      </c>
      <c r="E27" s="14" t="s">
        <v>76</v>
      </c>
      <c r="F27" s="14" t="s">
        <v>82</v>
      </c>
      <c r="G27" s="14" t="s">
        <v>331</v>
      </c>
      <c r="H27" t="s">
        <v>86</v>
      </c>
      <c r="I27" s="14" t="s">
        <v>333</v>
      </c>
      <c r="J27" s="14" t="s">
        <v>87</v>
      </c>
    </row>
    <row r="28" spans="1:10" x14ac:dyDescent="0.25">
      <c r="B28" s="14" t="s">
        <v>80</v>
      </c>
      <c r="C28" s="14" t="s">
        <v>85</v>
      </c>
      <c r="D28" s="14" t="s">
        <v>41</v>
      </c>
      <c r="E28" s="14" t="s">
        <v>88</v>
      </c>
      <c r="F28" s="14" t="s">
        <v>82</v>
      </c>
      <c r="G28" s="14"/>
      <c r="I28" s="14"/>
      <c r="J28" s="14"/>
    </row>
    <row r="29" spans="1:10" x14ac:dyDescent="0.25">
      <c r="A29">
        <v>10</v>
      </c>
      <c r="B29" s="14" t="s">
        <v>115</v>
      </c>
      <c r="C29" s="14" t="s">
        <v>120</v>
      </c>
      <c r="D29" s="14" t="s">
        <v>329</v>
      </c>
      <c r="E29" s="14" t="s">
        <v>116</v>
      </c>
      <c r="F29" s="14" t="s">
        <v>117</v>
      </c>
      <c r="G29" s="14" t="s">
        <v>330</v>
      </c>
      <c r="H29" s="17" t="s">
        <v>118</v>
      </c>
      <c r="I29" s="14" t="s">
        <v>332</v>
      </c>
      <c r="J29" s="14" t="s">
        <v>119</v>
      </c>
    </row>
    <row r="30" spans="1:10" x14ac:dyDescent="0.25">
      <c r="B30" s="14" t="s">
        <v>115</v>
      </c>
      <c r="C30" s="14" t="s">
        <v>120</v>
      </c>
      <c r="D30" s="14" t="s">
        <v>39</v>
      </c>
      <c r="E30" s="14" t="s">
        <v>121</v>
      </c>
      <c r="F30" s="14" t="s">
        <v>117</v>
      </c>
      <c r="G30" s="14" t="s">
        <v>331</v>
      </c>
      <c r="H30" t="s">
        <v>122</v>
      </c>
      <c r="I30" s="14" t="s">
        <v>333</v>
      </c>
      <c r="J30" s="14" t="s">
        <v>123</v>
      </c>
    </row>
    <row r="31" spans="1:10" x14ac:dyDescent="0.25">
      <c r="B31" s="14" t="s">
        <v>115</v>
      </c>
      <c r="C31" s="14" t="s">
        <v>120</v>
      </c>
      <c r="D31" s="14" t="s">
        <v>41</v>
      </c>
      <c r="E31" s="14" t="s">
        <v>124</v>
      </c>
      <c r="F31" s="14" t="s">
        <v>117</v>
      </c>
      <c r="G31" s="14"/>
      <c r="I31" s="14"/>
      <c r="J31" s="14"/>
    </row>
    <row r="32" spans="1:10" x14ac:dyDescent="0.25">
      <c r="A32">
        <v>11</v>
      </c>
      <c r="B32" s="14" t="s">
        <v>125</v>
      </c>
      <c r="C32" s="14" t="s">
        <v>130</v>
      </c>
      <c r="D32" s="14" t="s">
        <v>329</v>
      </c>
      <c r="E32" s="14" t="s">
        <v>126</v>
      </c>
      <c r="F32" s="14" t="s">
        <v>127</v>
      </c>
      <c r="G32" s="14" t="s">
        <v>330</v>
      </c>
      <c r="H32" s="17" t="s">
        <v>128</v>
      </c>
      <c r="I32" s="14" t="s">
        <v>332</v>
      </c>
      <c r="J32" s="14" t="s">
        <v>129</v>
      </c>
    </row>
    <row r="33" spans="1:10" x14ac:dyDescent="0.25">
      <c r="B33" s="14" t="s">
        <v>125</v>
      </c>
      <c r="C33" s="14" t="s">
        <v>130</v>
      </c>
      <c r="D33" s="14" t="s">
        <v>39</v>
      </c>
      <c r="E33" s="14" t="s">
        <v>111</v>
      </c>
      <c r="F33" s="14" t="s">
        <v>127</v>
      </c>
      <c r="G33" s="14" t="s">
        <v>331</v>
      </c>
      <c r="H33" t="s">
        <v>131</v>
      </c>
      <c r="I33" s="14" t="s">
        <v>333</v>
      </c>
      <c r="J33" s="14" t="s">
        <v>132</v>
      </c>
    </row>
    <row r="34" spans="1:10" x14ac:dyDescent="0.25">
      <c r="B34" s="14" t="s">
        <v>125</v>
      </c>
      <c r="C34" s="14" t="s">
        <v>130</v>
      </c>
      <c r="D34" s="14" t="s">
        <v>41</v>
      </c>
      <c r="E34" s="14" t="s">
        <v>133</v>
      </c>
      <c r="F34" s="14" t="s">
        <v>127</v>
      </c>
      <c r="G34" s="14"/>
      <c r="I34" s="14"/>
      <c r="J34" s="14"/>
    </row>
    <row r="35" spans="1:10" x14ac:dyDescent="0.25">
      <c r="A35">
        <v>12</v>
      </c>
      <c r="B35" s="14" t="s">
        <v>98</v>
      </c>
      <c r="C35" s="14" t="s">
        <v>102</v>
      </c>
      <c r="D35" s="14" t="s">
        <v>329</v>
      </c>
      <c r="E35" s="14" t="s">
        <v>126</v>
      </c>
      <c r="F35" s="14" t="s">
        <v>82</v>
      </c>
      <c r="G35" s="14" t="s">
        <v>330</v>
      </c>
      <c r="H35" s="17" t="s">
        <v>100</v>
      </c>
      <c r="I35" s="14" t="s">
        <v>332</v>
      </c>
      <c r="J35" s="14" t="s">
        <v>101</v>
      </c>
    </row>
    <row r="36" spans="1:10" x14ac:dyDescent="0.25">
      <c r="B36" s="14" t="s">
        <v>98</v>
      </c>
      <c r="C36" s="14" t="s">
        <v>102</v>
      </c>
      <c r="D36" s="14" t="s">
        <v>39</v>
      </c>
      <c r="E36" s="14" t="s">
        <v>48</v>
      </c>
      <c r="F36" s="14" t="s">
        <v>82</v>
      </c>
      <c r="G36" s="14" t="s">
        <v>331</v>
      </c>
      <c r="H36" t="s">
        <v>103</v>
      </c>
      <c r="I36" s="14" t="s">
        <v>333</v>
      </c>
      <c r="J36" s="14" t="s">
        <v>104</v>
      </c>
    </row>
    <row r="37" spans="1:10" x14ac:dyDescent="0.25">
      <c r="B37" s="14" t="s">
        <v>98</v>
      </c>
      <c r="C37" s="14" t="s">
        <v>102</v>
      </c>
      <c r="D37" s="14" t="s">
        <v>41</v>
      </c>
      <c r="E37" s="14" t="s">
        <v>51</v>
      </c>
      <c r="F37" s="14" t="s">
        <v>82</v>
      </c>
      <c r="G37" s="14"/>
      <c r="I37" s="14"/>
      <c r="J37" s="14"/>
    </row>
    <row r="38" spans="1:10" x14ac:dyDescent="0.25">
      <c r="A38">
        <v>13</v>
      </c>
      <c r="B38" s="14" t="s">
        <v>134</v>
      </c>
      <c r="C38" s="14" t="s">
        <v>139</v>
      </c>
      <c r="D38" s="14" t="s">
        <v>329</v>
      </c>
      <c r="E38" s="14" t="s">
        <v>135</v>
      </c>
      <c r="F38" s="14" t="s">
        <v>136</v>
      </c>
      <c r="G38" s="14" t="s">
        <v>330</v>
      </c>
      <c r="H38" s="17" t="s">
        <v>137</v>
      </c>
      <c r="I38" s="14" t="s">
        <v>332</v>
      </c>
      <c r="J38" s="14" t="s">
        <v>138</v>
      </c>
    </row>
    <row r="39" spans="1:10" x14ac:dyDescent="0.25">
      <c r="B39" s="14" t="s">
        <v>134</v>
      </c>
      <c r="C39" s="14" t="s">
        <v>139</v>
      </c>
      <c r="D39" s="14" t="s">
        <v>39</v>
      </c>
      <c r="E39" s="14" t="s">
        <v>68</v>
      </c>
      <c r="F39" s="14" t="s">
        <v>136</v>
      </c>
      <c r="G39" s="14" t="s">
        <v>331</v>
      </c>
      <c r="H39" t="s">
        <v>140</v>
      </c>
      <c r="I39" s="14" t="s">
        <v>333</v>
      </c>
      <c r="J39" s="14" t="s">
        <v>141</v>
      </c>
    </row>
    <row r="40" spans="1:10" x14ac:dyDescent="0.25">
      <c r="B40" s="14" t="s">
        <v>134</v>
      </c>
      <c r="C40" s="14" t="s">
        <v>139</v>
      </c>
      <c r="D40" s="14" t="s">
        <v>41</v>
      </c>
      <c r="E40" s="14" t="s">
        <v>71</v>
      </c>
      <c r="F40" s="14" t="s">
        <v>136</v>
      </c>
      <c r="G40" s="14"/>
      <c r="I40" s="14"/>
      <c r="J40" s="14"/>
    </row>
    <row r="41" spans="1:10" x14ac:dyDescent="0.25">
      <c r="A41">
        <v>14</v>
      </c>
      <c r="B41" s="14" t="s">
        <v>142</v>
      </c>
      <c r="C41" s="14" t="s">
        <v>146</v>
      </c>
      <c r="D41" s="14" t="s">
        <v>329</v>
      </c>
      <c r="E41" s="14" t="s">
        <v>143</v>
      </c>
      <c r="F41" s="14" t="s">
        <v>64</v>
      </c>
      <c r="G41" s="14" t="s">
        <v>330</v>
      </c>
      <c r="H41" s="17" t="s">
        <v>144</v>
      </c>
      <c r="I41" s="14" t="s">
        <v>332</v>
      </c>
      <c r="J41" s="14" t="s">
        <v>145</v>
      </c>
    </row>
    <row r="42" spans="1:10" x14ac:dyDescent="0.25">
      <c r="B42" s="14" t="s">
        <v>142</v>
      </c>
      <c r="C42" s="14" t="s">
        <v>146</v>
      </c>
      <c r="D42" s="14" t="s">
        <v>39</v>
      </c>
      <c r="E42" s="14" t="s">
        <v>48</v>
      </c>
      <c r="F42" s="14" t="s">
        <v>64</v>
      </c>
      <c r="G42" s="14" t="s">
        <v>331</v>
      </c>
      <c r="H42" t="s">
        <v>147</v>
      </c>
      <c r="I42" s="14" t="s">
        <v>333</v>
      </c>
      <c r="J42" s="14" t="s">
        <v>148</v>
      </c>
    </row>
    <row r="43" spans="1:10" x14ac:dyDescent="0.25">
      <c r="B43" s="14" t="s">
        <v>142</v>
      </c>
      <c r="C43" s="14" t="s">
        <v>146</v>
      </c>
      <c r="D43" s="14" t="s">
        <v>41</v>
      </c>
      <c r="E43" s="14" t="s">
        <v>149</v>
      </c>
      <c r="F43" s="14" t="s">
        <v>64</v>
      </c>
      <c r="G43" s="14"/>
      <c r="I43" s="14"/>
      <c r="J43" s="14"/>
    </row>
    <row r="44" spans="1:10" x14ac:dyDescent="0.25">
      <c r="A44">
        <v>15</v>
      </c>
      <c r="B44" s="14" t="s">
        <v>150</v>
      </c>
      <c r="C44" s="14" t="s">
        <v>153</v>
      </c>
      <c r="D44" s="14" t="s">
        <v>329</v>
      </c>
      <c r="E44" s="14" t="s">
        <v>143</v>
      </c>
      <c r="F44" s="14" t="s">
        <v>82</v>
      </c>
      <c r="G44" s="14" t="s">
        <v>330</v>
      </c>
      <c r="H44" s="17" t="s">
        <v>151</v>
      </c>
      <c r="I44" s="14" t="s">
        <v>332</v>
      </c>
      <c r="J44" s="14" t="s">
        <v>152</v>
      </c>
    </row>
    <row r="45" spans="1:10" x14ac:dyDescent="0.25">
      <c r="B45" s="14" t="s">
        <v>150</v>
      </c>
      <c r="C45" s="14" t="s">
        <v>153</v>
      </c>
      <c r="D45" s="14" t="s">
        <v>39</v>
      </c>
      <c r="E45" s="14" t="s">
        <v>76</v>
      </c>
      <c r="F45" s="14" t="s">
        <v>82</v>
      </c>
      <c r="G45" s="14" t="s">
        <v>331</v>
      </c>
      <c r="H45" t="s">
        <v>154</v>
      </c>
      <c r="I45" s="14" t="s">
        <v>333</v>
      </c>
      <c r="J45" s="14" t="s">
        <v>155</v>
      </c>
    </row>
    <row r="46" spans="1:10" x14ac:dyDescent="0.25">
      <c r="B46" s="14" t="s">
        <v>150</v>
      </c>
      <c r="C46" s="14" t="s">
        <v>153</v>
      </c>
      <c r="D46" s="14" t="s">
        <v>41</v>
      </c>
      <c r="E46" s="14" t="s">
        <v>156</v>
      </c>
      <c r="F46" s="14" t="s">
        <v>82</v>
      </c>
      <c r="G46" s="14"/>
      <c r="I46" s="14"/>
      <c r="J46" s="14"/>
    </row>
    <row r="47" spans="1:10" x14ac:dyDescent="0.25">
      <c r="A47">
        <v>16</v>
      </c>
      <c r="B47" t="s">
        <v>157</v>
      </c>
      <c r="C47" s="14" t="s">
        <v>47</v>
      </c>
      <c r="D47" s="14" t="s">
        <v>329</v>
      </c>
      <c r="E47" s="14" t="s">
        <v>158</v>
      </c>
      <c r="F47" s="14" t="s">
        <v>44</v>
      </c>
      <c r="G47" s="14" t="s">
        <v>330</v>
      </c>
      <c r="H47" s="17" t="s">
        <v>159</v>
      </c>
      <c r="I47" s="14" t="s">
        <v>332</v>
      </c>
      <c r="J47" s="14" t="s">
        <v>160</v>
      </c>
    </row>
    <row r="48" spans="1:10" x14ac:dyDescent="0.25">
      <c r="B48" t="s">
        <v>157</v>
      </c>
      <c r="C48" s="14" t="s">
        <v>47</v>
      </c>
      <c r="D48" s="14" t="s">
        <v>39</v>
      </c>
      <c r="E48" s="14" t="s">
        <v>58</v>
      </c>
      <c r="F48" s="14" t="s">
        <v>44</v>
      </c>
      <c r="G48" s="14" t="s">
        <v>331</v>
      </c>
      <c r="H48" t="s">
        <v>161</v>
      </c>
      <c r="I48" s="14" t="s">
        <v>333</v>
      </c>
      <c r="J48" s="14" t="s">
        <v>162</v>
      </c>
    </row>
    <row r="49" spans="1:10" x14ac:dyDescent="0.25">
      <c r="B49" t="s">
        <v>157</v>
      </c>
      <c r="C49" s="14" t="s">
        <v>47</v>
      </c>
      <c r="D49" s="14" t="s">
        <v>41</v>
      </c>
      <c r="E49" s="14" t="s">
        <v>71</v>
      </c>
      <c r="F49" s="14" t="s">
        <v>44</v>
      </c>
      <c r="G49" s="14"/>
      <c r="I49" s="14"/>
      <c r="J49" s="14"/>
    </row>
    <row r="50" spans="1:10" x14ac:dyDescent="0.25">
      <c r="A50">
        <v>17</v>
      </c>
      <c r="B50" t="s">
        <v>106</v>
      </c>
      <c r="C50" s="14" t="s">
        <v>110</v>
      </c>
      <c r="D50" s="14" t="s">
        <v>329</v>
      </c>
      <c r="E50" s="14" t="s">
        <v>158</v>
      </c>
      <c r="F50" s="14" t="s">
        <v>54</v>
      </c>
      <c r="G50" s="14" t="s">
        <v>330</v>
      </c>
      <c r="H50" s="17" t="s">
        <v>108</v>
      </c>
      <c r="I50" s="14" t="s">
        <v>332</v>
      </c>
      <c r="J50" s="14" t="s">
        <v>109</v>
      </c>
    </row>
    <row r="51" spans="1:10" x14ac:dyDescent="0.25">
      <c r="B51" t="s">
        <v>106</v>
      </c>
      <c r="C51" s="14" t="s">
        <v>110</v>
      </c>
      <c r="D51" s="14" t="s">
        <v>39</v>
      </c>
      <c r="E51" s="14" t="s">
        <v>111</v>
      </c>
      <c r="F51" s="14" t="s">
        <v>54</v>
      </c>
      <c r="G51" s="14" t="s">
        <v>331</v>
      </c>
      <c r="H51" t="s">
        <v>112</v>
      </c>
      <c r="I51" s="14" t="s">
        <v>333</v>
      </c>
      <c r="J51" s="14" t="s">
        <v>113</v>
      </c>
    </row>
    <row r="52" spans="1:10" x14ac:dyDescent="0.25">
      <c r="B52" t="s">
        <v>106</v>
      </c>
      <c r="C52" s="14" t="s">
        <v>110</v>
      </c>
      <c r="D52" s="14" t="s">
        <v>41</v>
      </c>
      <c r="E52" s="14" t="s">
        <v>71</v>
      </c>
      <c r="F52" s="14" t="s">
        <v>54</v>
      </c>
      <c r="G52" s="14"/>
      <c r="I52" s="14"/>
      <c r="J52" s="14"/>
    </row>
    <row r="53" spans="1:10" x14ac:dyDescent="0.25">
      <c r="A53">
        <v>18</v>
      </c>
      <c r="B53" t="s">
        <v>163</v>
      </c>
      <c r="C53" s="14" t="s">
        <v>167</v>
      </c>
      <c r="D53" s="14" t="s">
        <v>329</v>
      </c>
      <c r="E53" s="14" t="s">
        <v>164</v>
      </c>
      <c r="F53" s="14" t="s">
        <v>117</v>
      </c>
      <c r="G53" s="14" t="s">
        <v>330</v>
      </c>
      <c r="H53" s="17" t="s">
        <v>165</v>
      </c>
      <c r="I53" s="14" t="s">
        <v>332</v>
      </c>
      <c r="J53" s="14" t="s">
        <v>166</v>
      </c>
    </row>
    <row r="54" spans="1:10" x14ac:dyDescent="0.25">
      <c r="B54" t="s">
        <v>163</v>
      </c>
      <c r="C54" s="14" t="s">
        <v>167</v>
      </c>
      <c r="D54" s="14" t="s">
        <v>39</v>
      </c>
      <c r="E54" s="14" t="s">
        <v>48</v>
      </c>
      <c r="F54" s="14" t="s">
        <v>117</v>
      </c>
      <c r="G54" s="14" t="s">
        <v>331</v>
      </c>
      <c r="H54" t="s">
        <v>168</v>
      </c>
      <c r="I54" s="14" t="s">
        <v>333</v>
      </c>
      <c r="J54" s="14" t="s">
        <v>169</v>
      </c>
    </row>
    <row r="55" spans="1:10" x14ac:dyDescent="0.25">
      <c r="B55" t="s">
        <v>163</v>
      </c>
      <c r="C55" s="14" t="s">
        <v>167</v>
      </c>
      <c r="D55" s="14" t="s">
        <v>41</v>
      </c>
      <c r="E55" s="14" t="s">
        <v>88</v>
      </c>
      <c r="F55" s="14" t="s">
        <v>117</v>
      </c>
      <c r="G55" s="14"/>
      <c r="I55" s="14"/>
      <c r="J55" s="14"/>
    </row>
    <row r="56" spans="1:10" x14ac:dyDescent="0.25">
      <c r="A56">
        <v>19</v>
      </c>
      <c r="B56" t="s">
        <v>80</v>
      </c>
      <c r="C56" s="14" t="s">
        <v>85</v>
      </c>
      <c r="D56" s="14" t="s">
        <v>329</v>
      </c>
      <c r="E56" s="14" t="s">
        <v>164</v>
      </c>
      <c r="F56" s="14" t="s">
        <v>82</v>
      </c>
      <c r="G56" s="14" t="s">
        <v>330</v>
      </c>
      <c r="H56" s="17" t="s">
        <v>83</v>
      </c>
      <c r="I56" s="14" t="s">
        <v>332</v>
      </c>
      <c r="J56" s="14" t="s">
        <v>84</v>
      </c>
    </row>
    <row r="57" spans="1:10" x14ac:dyDescent="0.25">
      <c r="B57" t="s">
        <v>80</v>
      </c>
      <c r="C57" s="14" t="s">
        <v>85</v>
      </c>
      <c r="D57" s="14" t="s">
        <v>39</v>
      </c>
      <c r="E57" s="14" t="s">
        <v>76</v>
      </c>
      <c r="F57" s="14" t="s">
        <v>82</v>
      </c>
      <c r="G57" s="14" t="s">
        <v>331</v>
      </c>
      <c r="H57" t="s">
        <v>86</v>
      </c>
      <c r="I57" s="14" t="s">
        <v>333</v>
      </c>
      <c r="J57" s="14" t="s">
        <v>87</v>
      </c>
    </row>
    <row r="58" spans="1:10" x14ac:dyDescent="0.25">
      <c r="B58" t="s">
        <v>80</v>
      </c>
      <c r="C58" s="14" t="s">
        <v>85</v>
      </c>
      <c r="D58" s="14" t="s">
        <v>41</v>
      </c>
      <c r="E58" s="14" t="s">
        <v>88</v>
      </c>
      <c r="F58" s="14" t="s">
        <v>82</v>
      </c>
      <c r="G58" s="14"/>
      <c r="I58" s="14"/>
      <c r="J58" s="14"/>
    </row>
    <row r="59" spans="1:10" x14ac:dyDescent="0.25">
      <c r="A59">
        <v>20</v>
      </c>
      <c r="B59" t="s">
        <v>170</v>
      </c>
      <c r="C59" s="14" t="s">
        <v>57</v>
      </c>
      <c r="D59" s="14" t="s">
        <v>329</v>
      </c>
      <c r="E59" s="14" t="s">
        <v>171</v>
      </c>
      <c r="F59" s="14" t="s">
        <v>54</v>
      </c>
      <c r="G59" s="14" t="s">
        <v>330</v>
      </c>
      <c r="H59" s="17" t="s">
        <v>172</v>
      </c>
      <c r="I59" s="14" t="s">
        <v>332</v>
      </c>
      <c r="J59" s="14" t="s">
        <v>173</v>
      </c>
    </row>
    <row r="60" spans="1:10" x14ac:dyDescent="0.25">
      <c r="B60" t="s">
        <v>170</v>
      </c>
      <c r="C60" s="14" t="s">
        <v>57</v>
      </c>
      <c r="D60" s="14" t="s">
        <v>39</v>
      </c>
      <c r="E60" s="14" t="s">
        <v>48</v>
      </c>
      <c r="F60" s="14" t="s">
        <v>54</v>
      </c>
      <c r="G60" s="14" t="s">
        <v>331</v>
      </c>
      <c r="H60" t="s">
        <v>174</v>
      </c>
      <c r="I60" s="14" t="s">
        <v>333</v>
      </c>
      <c r="J60" s="14" t="s">
        <v>175</v>
      </c>
    </row>
    <row r="61" spans="1:10" x14ac:dyDescent="0.25">
      <c r="B61" t="s">
        <v>170</v>
      </c>
      <c r="C61" s="14" t="s">
        <v>57</v>
      </c>
      <c r="D61" s="14" t="s">
        <v>41</v>
      </c>
      <c r="E61" s="14" t="s">
        <v>79</v>
      </c>
      <c r="F61" s="14" t="s">
        <v>54</v>
      </c>
      <c r="G61" s="14"/>
      <c r="I61" s="14"/>
      <c r="J61" s="14"/>
    </row>
    <row r="62" spans="1:10" x14ac:dyDescent="0.25">
      <c r="A62">
        <v>21</v>
      </c>
      <c r="B62" t="s">
        <v>134</v>
      </c>
      <c r="C62" s="14" t="s">
        <v>139</v>
      </c>
      <c r="D62" s="14" t="s">
        <v>329</v>
      </c>
      <c r="E62" s="14" t="s">
        <v>176</v>
      </c>
      <c r="F62" s="14" t="s">
        <v>136</v>
      </c>
      <c r="G62" s="14" t="s">
        <v>330</v>
      </c>
      <c r="H62" s="17" t="s">
        <v>137</v>
      </c>
      <c r="I62" s="14" t="s">
        <v>332</v>
      </c>
      <c r="J62" s="14" t="s">
        <v>138</v>
      </c>
    </row>
    <row r="63" spans="1:10" x14ac:dyDescent="0.25">
      <c r="B63" t="s">
        <v>134</v>
      </c>
      <c r="C63" s="14" t="s">
        <v>139</v>
      </c>
      <c r="D63" s="14" t="s">
        <v>39</v>
      </c>
      <c r="E63" s="14" t="s">
        <v>68</v>
      </c>
      <c r="F63" s="14" t="s">
        <v>136</v>
      </c>
      <c r="G63" s="14" t="s">
        <v>331</v>
      </c>
      <c r="H63" t="s">
        <v>140</v>
      </c>
      <c r="I63" s="14" t="s">
        <v>333</v>
      </c>
      <c r="J63" s="14" t="s">
        <v>141</v>
      </c>
    </row>
    <row r="64" spans="1:10" x14ac:dyDescent="0.25">
      <c r="B64" t="s">
        <v>134</v>
      </c>
      <c r="C64" s="14" t="s">
        <v>139</v>
      </c>
      <c r="D64" s="14" t="s">
        <v>41</v>
      </c>
      <c r="E64" s="14" t="s">
        <v>71</v>
      </c>
      <c r="F64" s="14" t="s">
        <v>136</v>
      </c>
      <c r="G64" s="14"/>
      <c r="I64" s="14"/>
      <c r="J64" s="14"/>
    </row>
    <row r="65" spans="1:10" x14ac:dyDescent="0.25">
      <c r="A65">
        <v>22</v>
      </c>
      <c r="B65" t="s">
        <v>80</v>
      </c>
      <c r="C65" s="14" t="s">
        <v>85</v>
      </c>
      <c r="D65" s="14" t="s">
        <v>329</v>
      </c>
      <c r="E65" s="14" t="s">
        <v>177</v>
      </c>
      <c r="F65" s="14" t="s">
        <v>82</v>
      </c>
      <c r="G65" s="14" t="s">
        <v>330</v>
      </c>
      <c r="H65" s="17" t="s">
        <v>83</v>
      </c>
      <c r="I65" s="14" t="s">
        <v>332</v>
      </c>
      <c r="J65" s="14" t="s">
        <v>84</v>
      </c>
    </row>
    <row r="66" spans="1:10" x14ac:dyDescent="0.25">
      <c r="B66" t="s">
        <v>80</v>
      </c>
      <c r="C66" s="14" t="s">
        <v>85</v>
      </c>
      <c r="D66" s="14" t="s">
        <v>39</v>
      </c>
      <c r="E66" s="14" t="s">
        <v>76</v>
      </c>
      <c r="F66" s="14" t="s">
        <v>82</v>
      </c>
      <c r="G66" s="14" t="s">
        <v>331</v>
      </c>
      <c r="H66" t="s">
        <v>86</v>
      </c>
      <c r="I66" s="14" t="s">
        <v>333</v>
      </c>
      <c r="J66" s="14" t="s">
        <v>87</v>
      </c>
    </row>
    <row r="67" spans="1:10" x14ac:dyDescent="0.25">
      <c r="B67" t="s">
        <v>80</v>
      </c>
      <c r="C67" s="14" t="s">
        <v>85</v>
      </c>
      <c r="D67" s="14" t="s">
        <v>41</v>
      </c>
      <c r="E67" s="14" t="s">
        <v>88</v>
      </c>
      <c r="F67" s="14" t="s">
        <v>82</v>
      </c>
      <c r="G67" s="14"/>
      <c r="I67" s="14"/>
      <c r="J67" s="14"/>
    </row>
    <row r="68" spans="1:10" x14ac:dyDescent="0.25">
      <c r="A68">
        <v>23</v>
      </c>
      <c r="B68" t="s">
        <v>178</v>
      </c>
      <c r="C68" s="14" t="s">
        <v>85</v>
      </c>
      <c r="D68" s="14" t="s">
        <v>329</v>
      </c>
      <c r="E68" s="14" t="s">
        <v>179</v>
      </c>
      <c r="F68" s="14" t="s">
        <v>82</v>
      </c>
      <c r="G68" s="14" t="s">
        <v>330</v>
      </c>
      <c r="H68" s="17" t="s">
        <v>180</v>
      </c>
      <c r="I68" s="14" t="s">
        <v>332</v>
      </c>
      <c r="J68" s="14" t="s">
        <v>181</v>
      </c>
    </row>
    <row r="69" spans="1:10" x14ac:dyDescent="0.25">
      <c r="B69" t="s">
        <v>178</v>
      </c>
      <c r="C69" s="14" t="s">
        <v>85</v>
      </c>
      <c r="D69" s="14" t="s">
        <v>39</v>
      </c>
      <c r="E69" s="14" t="s">
        <v>76</v>
      </c>
      <c r="F69" s="14" t="s">
        <v>82</v>
      </c>
      <c r="G69" s="14" t="s">
        <v>331</v>
      </c>
      <c r="H69" t="s">
        <v>182</v>
      </c>
      <c r="I69" s="14" t="s">
        <v>333</v>
      </c>
      <c r="J69" s="14" t="s">
        <v>183</v>
      </c>
    </row>
    <row r="70" spans="1:10" x14ac:dyDescent="0.25">
      <c r="B70" t="s">
        <v>178</v>
      </c>
      <c r="C70" s="14" t="s">
        <v>85</v>
      </c>
      <c r="D70" s="14" t="s">
        <v>41</v>
      </c>
      <c r="E70" s="14" t="s">
        <v>88</v>
      </c>
      <c r="F70" s="14" t="s">
        <v>82</v>
      </c>
      <c r="G70" s="14"/>
      <c r="I70" s="14"/>
      <c r="J70" s="14"/>
    </row>
    <row r="71" spans="1:10" x14ac:dyDescent="0.25">
      <c r="A71">
        <v>24</v>
      </c>
      <c r="B71" t="s">
        <v>106</v>
      </c>
      <c r="C71" s="14" t="s">
        <v>110</v>
      </c>
      <c r="D71" s="14" t="s">
        <v>329</v>
      </c>
      <c r="E71" s="14" t="s">
        <v>179</v>
      </c>
      <c r="F71" s="14" t="s">
        <v>54</v>
      </c>
      <c r="G71" s="14" t="s">
        <v>330</v>
      </c>
      <c r="H71" s="17" t="s">
        <v>108</v>
      </c>
      <c r="I71" s="14" t="s">
        <v>332</v>
      </c>
      <c r="J71" s="14" t="s">
        <v>109</v>
      </c>
    </row>
    <row r="72" spans="1:10" x14ac:dyDescent="0.25">
      <c r="B72" t="s">
        <v>106</v>
      </c>
      <c r="C72" s="14" t="s">
        <v>110</v>
      </c>
      <c r="D72" s="14" t="s">
        <v>39</v>
      </c>
      <c r="E72" s="14" t="s">
        <v>111</v>
      </c>
      <c r="F72" s="14" t="s">
        <v>54</v>
      </c>
      <c r="G72" s="14" t="s">
        <v>331</v>
      </c>
      <c r="H72" t="s">
        <v>112</v>
      </c>
      <c r="I72" s="14" t="s">
        <v>333</v>
      </c>
      <c r="J72" s="14" t="s">
        <v>113</v>
      </c>
    </row>
    <row r="73" spans="1:10" x14ac:dyDescent="0.25">
      <c r="B73" t="s">
        <v>106</v>
      </c>
      <c r="C73" s="14" t="s">
        <v>110</v>
      </c>
      <c r="D73" s="14" t="s">
        <v>41</v>
      </c>
      <c r="E73" s="14" t="s">
        <v>71</v>
      </c>
      <c r="F73" s="14" t="s">
        <v>54</v>
      </c>
      <c r="G73" s="14"/>
      <c r="I73" s="14"/>
      <c r="J73" s="14"/>
    </row>
    <row r="74" spans="1:10" x14ac:dyDescent="0.25">
      <c r="A74">
        <v>25</v>
      </c>
      <c r="B74" t="s">
        <v>142</v>
      </c>
      <c r="C74" s="14" t="s">
        <v>146</v>
      </c>
      <c r="D74" s="14" t="s">
        <v>329</v>
      </c>
      <c r="E74" s="14" t="s">
        <v>184</v>
      </c>
      <c r="F74" s="14" t="s">
        <v>64</v>
      </c>
      <c r="G74" s="14" t="s">
        <v>330</v>
      </c>
      <c r="H74" s="17" t="s">
        <v>144</v>
      </c>
      <c r="I74" s="14" t="s">
        <v>332</v>
      </c>
      <c r="J74" s="14" t="s">
        <v>145</v>
      </c>
    </row>
    <row r="75" spans="1:10" x14ac:dyDescent="0.25">
      <c r="B75" t="s">
        <v>142</v>
      </c>
      <c r="C75" s="14" t="s">
        <v>146</v>
      </c>
      <c r="D75" s="14" t="s">
        <v>39</v>
      </c>
      <c r="E75" s="14" t="s">
        <v>76</v>
      </c>
      <c r="F75" s="14" t="s">
        <v>64</v>
      </c>
      <c r="G75" s="14" t="s">
        <v>331</v>
      </c>
      <c r="H75" t="s">
        <v>147</v>
      </c>
      <c r="I75" s="14" t="s">
        <v>333</v>
      </c>
      <c r="J75" s="14" t="s">
        <v>148</v>
      </c>
    </row>
    <row r="76" spans="1:10" x14ac:dyDescent="0.25">
      <c r="B76" t="s">
        <v>142</v>
      </c>
      <c r="C76" s="14" t="s">
        <v>146</v>
      </c>
      <c r="D76" s="14" t="s">
        <v>41</v>
      </c>
      <c r="E76" s="14" t="s">
        <v>149</v>
      </c>
      <c r="F76" s="14" t="s">
        <v>64</v>
      </c>
      <c r="G76" s="14"/>
      <c r="I76" s="14"/>
      <c r="J76" s="14"/>
    </row>
    <row r="77" spans="1:10" x14ac:dyDescent="0.25">
      <c r="A77">
        <v>26</v>
      </c>
      <c r="B77" t="s">
        <v>185</v>
      </c>
      <c r="C77" s="14" t="s">
        <v>189</v>
      </c>
      <c r="D77" s="14" t="s">
        <v>329</v>
      </c>
      <c r="E77" s="14" t="s">
        <v>186</v>
      </c>
      <c r="F77" s="14" t="s">
        <v>64</v>
      </c>
      <c r="G77" s="14" t="s">
        <v>330</v>
      </c>
      <c r="H77" s="17" t="s">
        <v>187</v>
      </c>
      <c r="I77" s="14" t="s">
        <v>332</v>
      </c>
      <c r="J77" s="14" t="s">
        <v>188</v>
      </c>
    </row>
    <row r="78" spans="1:10" x14ac:dyDescent="0.25">
      <c r="B78" t="s">
        <v>185</v>
      </c>
      <c r="C78" s="14" t="s">
        <v>189</v>
      </c>
      <c r="D78" s="14" t="s">
        <v>39</v>
      </c>
      <c r="E78" s="14" t="s">
        <v>76</v>
      </c>
      <c r="F78" s="14" t="s">
        <v>64</v>
      </c>
      <c r="G78" s="14" t="s">
        <v>331</v>
      </c>
      <c r="H78" t="s">
        <v>190</v>
      </c>
      <c r="I78" s="14" t="s">
        <v>333</v>
      </c>
      <c r="J78" s="14" t="s">
        <v>191</v>
      </c>
    </row>
    <row r="79" spans="1:10" x14ac:dyDescent="0.25">
      <c r="B79" t="s">
        <v>185</v>
      </c>
      <c r="C79" s="14" t="s">
        <v>189</v>
      </c>
      <c r="D79" s="14" t="s">
        <v>41</v>
      </c>
      <c r="E79" s="14" t="s">
        <v>79</v>
      </c>
      <c r="F79" s="14" t="s">
        <v>64</v>
      </c>
      <c r="G79" s="14"/>
      <c r="I79" s="14"/>
      <c r="J79" s="14"/>
    </row>
    <row r="80" spans="1:10" x14ac:dyDescent="0.25">
      <c r="A80">
        <v>27</v>
      </c>
      <c r="B80" t="s">
        <v>192</v>
      </c>
      <c r="C80" s="14" t="s">
        <v>130</v>
      </c>
      <c r="D80" s="14" t="s">
        <v>329</v>
      </c>
      <c r="E80" s="14" t="s">
        <v>193</v>
      </c>
      <c r="F80" s="14" t="s">
        <v>127</v>
      </c>
      <c r="G80" s="14" t="s">
        <v>330</v>
      </c>
      <c r="H80" s="17" t="s">
        <v>194</v>
      </c>
      <c r="I80" s="14" t="s">
        <v>332</v>
      </c>
      <c r="J80" s="14" t="s">
        <v>195</v>
      </c>
    </row>
    <row r="81" spans="1:10" x14ac:dyDescent="0.25">
      <c r="B81" t="s">
        <v>192</v>
      </c>
      <c r="C81" s="14" t="s">
        <v>130</v>
      </c>
      <c r="D81" s="14" t="s">
        <v>39</v>
      </c>
      <c r="E81" s="14" t="s">
        <v>196</v>
      </c>
      <c r="F81" s="14" t="s">
        <v>127</v>
      </c>
      <c r="G81" s="14" t="s">
        <v>331</v>
      </c>
      <c r="H81" t="s">
        <v>197</v>
      </c>
      <c r="I81" s="14" t="s">
        <v>333</v>
      </c>
      <c r="J81" s="14" t="s">
        <v>198</v>
      </c>
    </row>
    <row r="82" spans="1:10" x14ac:dyDescent="0.25">
      <c r="B82" t="s">
        <v>192</v>
      </c>
      <c r="C82" s="14" t="s">
        <v>130</v>
      </c>
      <c r="D82" s="14" t="s">
        <v>41</v>
      </c>
      <c r="E82" s="14" t="s">
        <v>156</v>
      </c>
      <c r="F82" s="14" t="s">
        <v>127</v>
      </c>
      <c r="G82" s="14"/>
      <c r="I82" s="14"/>
      <c r="J82" s="14"/>
    </row>
    <row r="83" spans="1:10" x14ac:dyDescent="0.25">
      <c r="A83">
        <v>28</v>
      </c>
      <c r="B83" t="s">
        <v>80</v>
      </c>
      <c r="C83" s="14" t="s">
        <v>85</v>
      </c>
      <c r="D83" s="14" t="s">
        <v>329</v>
      </c>
      <c r="E83" s="14" t="s">
        <v>199</v>
      </c>
      <c r="F83" s="14" t="s">
        <v>82</v>
      </c>
      <c r="G83" s="14" t="s">
        <v>330</v>
      </c>
      <c r="H83" s="17" t="s">
        <v>83</v>
      </c>
      <c r="I83" s="14" t="s">
        <v>332</v>
      </c>
      <c r="J83" s="14" t="s">
        <v>84</v>
      </c>
    </row>
    <row r="84" spans="1:10" x14ac:dyDescent="0.25">
      <c r="B84" t="s">
        <v>80</v>
      </c>
      <c r="C84" s="14" t="s">
        <v>85</v>
      </c>
      <c r="D84" s="14" t="s">
        <v>39</v>
      </c>
      <c r="E84" s="14" t="s">
        <v>76</v>
      </c>
      <c r="F84" s="14" t="s">
        <v>82</v>
      </c>
      <c r="G84" s="14" t="s">
        <v>331</v>
      </c>
      <c r="H84" t="s">
        <v>86</v>
      </c>
      <c r="I84" s="14" t="s">
        <v>333</v>
      </c>
      <c r="J84" s="14" t="s">
        <v>87</v>
      </c>
    </row>
    <row r="85" spans="1:10" x14ac:dyDescent="0.25">
      <c r="A85">
        <v>0</v>
      </c>
      <c r="B85" t="s">
        <v>80</v>
      </c>
      <c r="C85" s="14" t="s">
        <v>85</v>
      </c>
      <c r="D85" s="14" t="s">
        <v>41</v>
      </c>
      <c r="E85" s="14" t="s">
        <v>88</v>
      </c>
      <c r="F85" s="14" t="s">
        <v>82</v>
      </c>
      <c r="G85" s="14"/>
      <c r="I85" s="14"/>
      <c r="J85" s="14"/>
    </row>
    <row r="86" spans="1:10" x14ac:dyDescent="0.25">
      <c r="A86">
        <v>29</v>
      </c>
      <c r="B86" t="s">
        <v>200</v>
      </c>
      <c r="C86" s="14" t="s">
        <v>204</v>
      </c>
      <c r="D86" s="14" t="s">
        <v>329</v>
      </c>
      <c r="E86" s="14" t="s">
        <v>201</v>
      </c>
      <c r="F86" s="14" t="s">
        <v>127</v>
      </c>
      <c r="G86" s="14" t="s">
        <v>330</v>
      </c>
      <c r="H86" s="17" t="s">
        <v>202</v>
      </c>
      <c r="I86" s="14" t="s">
        <v>332</v>
      </c>
      <c r="J86" s="14" t="s">
        <v>203</v>
      </c>
    </row>
    <row r="87" spans="1:10" x14ac:dyDescent="0.25">
      <c r="B87" t="s">
        <v>200</v>
      </c>
      <c r="C87" s="14" t="s">
        <v>204</v>
      </c>
      <c r="D87" s="14" t="s">
        <v>39</v>
      </c>
      <c r="E87" s="14" t="s">
        <v>205</v>
      </c>
      <c r="F87" s="14" t="s">
        <v>127</v>
      </c>
      <c r="G87" s="14" t="s">
        <v>331</v>
      </c>
      <c r="H87" s="14" t="s">
        <v>206</v>
      </c>
      <c r="I87" s="14" t="s">
        <v>333</v>
      </c>
      <c r="J87" s="14" t="s">
        <v>207</v>
      </c>
    </row>
    <row r="88" spans="1:10" x14ac:dyDescent="0.25">
      <c r="B88" t="s">
        <v>200</v>
      </c>
      <c r="C88" s="14" t="s">
        <v>204</v>
      </c>
      <c r="D88" s="14" t="s">
        <v>41</v>
      </c>
      <c r="E88" s="14" t="s">
        <v>124</v>
      </c>
      <c r="F88" s="14" t="s">
        <v>127</v>
      </c>
      <c r="G88" s="14"/>
      <c r="I88" s="14"/>
    </row>
    <row r="89" spans="1:10" x14ac:dyDescent="0.25">
      <c r="A89">
        <v>30</v>
      </c>
      <c r="B89" t="s">
        <v>208</v>
      </c>
      <c r="C89" s="14" t="s">
        <v>210</v>
      </c>
      <c r="D89" s="14" t="s">
        <v>329</v>
      </c>
      <c r="E89" s="14" t="s">
        <v>209</v>
      </c>
      <c r="F89" s="14" t="s">
        <v>127</v>
      </c>
      <c r="G89" s="14" t="s">
        <v>330</v>
      </c>
      <c r="H89">
        <v>3130</v>
      </c>
      <c r="I89" s="14" t="s">
        <v>332</v>
      </c>
      <c r="J89">
        <v>294.13</v>
      </c>
    </row>
    <row r="90" spans="1:10" x14ac:dyDescent="0.25">
      <c r="B90" t="s">
        <v>208</v>
      </c>
      <c r="C90" s="14" t="s">
        <v>210</v>
      </c>
      <c r="D90" s="14" t="s">
        <v>39</v>
      </c>
      <c r="E90" s="14" t="s">
        <v>211</v>
      </c>
      <c r="F90" s="14" t="s">
        <v>127</v>
      </c>
      <c r="G90" s="14" t="s">
        <v>331</v>
      </c>
      <c r="H90">
        <v>1162</v>
      </c>
      <c r="I90" s="14" t="s">
        <v>333</v>
      </c>
      <c r="J90">
        <v>93558</v>
      </c>
    </row>
    <row r="91" spans="1:10" x14ac:dyDescent="0.25">
      <c r="B91" t="s">
        <v>208</v>
      </c>
      <c r="C91" s="14" t="s">
        <v>210</v>
      </c>
      <c r="D91" s="14" t="s">
        <v>41</v>
      </c>
      <c r="E91" s="14" t="s">
        <v>212</v>
      </c>
      <c r="F91" s="14" t="s">
        <v>127</v>
      </c>
      <c r="G91" s="14"/>
      <c r="I91" s="14"/>
    </row>
    <row r="92" spans="1:10" x14ac:dyDescent="0.25">
      <c r="A92">
        <v>31</v>
      </c>
      <c r="B92" t="s">
        <v>213</v>
      </c>
      <c r="C92" s="14" t="s">
        <v>146</v>
      </c>
      <c r="D92" s="14" t="s">
        <v>329</v>
      </c>
      <c r="E92" s="14" t="s">
        <v>214</v>
      </c>
      <c r="F92" s="14" t="s">
        <v>64</v>
      </c>
      <c r="G92" s="14" t="s">
        <v>330</v>
      </c>
      <c r="H92">
        <v>2449</v>
      </c>
      <c r="I92" s="14" t="s">
        <v>332</v>
      </c>
      <c r="J92">
        <v>294</v>
      </c>
    </row>
    <row r="93" spans="1:10" x14ac:dyDescent="0.25">
      <c r="B93" t="s">
        <v>213</v>
      </c>
      <c r="C93" s="14" t="s">
        <v>146</v>
      </c>
      <c r="D93" s="14" t="s">
        <v>39</v>
      </c>
      <c r="E93" s="14" t="s">
        <v>48</v>
      </c>
      <c r="F93" s="14" t="s">
        <v>64</v>
      </c>
      <c r="G93" s="14" t="s">
        <v>331</v>
      </c>
      <c r="H93">
        <v>1000</v>
      </c>
      <c r="I93" s="14" t="s">
        <v>333</v>
      </c>
      <c r="J93">
        <v>90940</v>
      </c>
    </row>
    <row r="94" spans="1:10" x14ac:dyDescent="0.25">
      <c r="B94" t="s">
        <v>213</v>
      </c>
      <c r="C94" s="14" t="s">
        <v>146</v>
      </c>
      <c r="D94" s="14" t="s">
        <v>41</v>
      </c>
      <c r="E94" s="14" t="s">
        <v>88</v>
      </c>
      <c r="F94" s="14" t="s">
        <v>64</v>
      </c>
      <c r="G94" s="14"/>
      <c r="I94" s="14"/>
    </row>
    <row r="95" spans="1:10" x14ac:dyDescent="0.25">
      <c r="A95">
        <v>32</v>
      </c>
      <c r="B95" t="s">
        <v>106</v>
      </c>
      <c r="C95" s="14" t="s">
        <v>110</v>
      </c>
      <c r="D95" s="14" t="s">
        <v>329</v>
      </c>
      <c r="E95" s="14" t="s">
        <v>215</v>
      </c>
      <c r="F95" s="14" t="s">
        <v>54</v>
      </c>
      <c r="G95" s="14" t="s">
        <v>330</v>
      </c>
      <c r="H95">
        <v>2566</v>
      </c>
      <c r="I95" s="14" t="s">
        <v>332</v>
      </c>
      <c r="J95">
        <v>251.89</v>
      </c>
    </row>
    <row r="96" spans="1:10" x14ac:dyDescent="0.25">
      <c r="B96" t="s">
        <v>106</v>
      </c>
      <c r="C96" s="14" t="s">
        <v>110</v>
      </c>
      <c r="D96" s="14" t="s">
        <v>39</v>
      </c>
      <c r="E96" s="14" t="s">
        <v>111</v>
      </c>
      <c r="F96" s="14" t="s">
        <v>54</v>
      </c>
      <c r="G96" s="14" t="s">
        <v>331</v>
      </c>
      <c r="H96">
        <v>588</v>
      </c>
      <c r="I96" s="14" t="s">
        <v>333</v>
      </c>
      <c r="J96">
        <v>69203</v>
      </c>
    </row>
    <row r="97" spans="1:10" x14ac:dyDescent="0.25">
      <c r="B97" t="s">
        <v>106</v>
      </c>
      <c r="C97" s="14" t="s">
        <v>110</v>
      </c>
      <c r="D97" s="14" t="s">
        <v>41</v>
      </c>
      <c r="E97" s="14" t="s">
        <v>71</v>
      </c>
      <c r="F97" s="14" t="s">
        <v>54</v>
      </c>
      <c r="G97" s="14"/>
      <c r="I97" s="14"/>
    </row>
    <row r="98" spans="1:10" x14ac:dyDescent="0.25">
      <c r="A98">
        <v>33</v>
      </c>
      <c r="B98" t="s">
        <v>142</v>
      </c>
      <c r="C98" s="14" t="s">
        <v>146</v>
      </c>
      <c r="D98" s="14" t="s">
        <v>329</v>
      </c>
      <c r="E98" s="14" t="s">
        <v>216</v>
      </c>
      <c r="F98" s="14" t="s">
        <v>64</v>
      </c>
      <c r="G98" s="14" t="s">
        <v>330</v>
      </c>
      <c r="H98">
        <v>2886</v>
      </c>
      <c r="I98" s="14" t="s">
        <v>332</v>
      </c>
      <c r="J98">
        <v>319.02</v>
      </c>
    </row>
    <row r="99" spans="1:10" x14ac:dyDescent="0.25">
      <c r="B99" t="s">
        <v>142</v>
      </c>
      <c r="C99" s="14" t="s">
        <v>146</v>
      </c>
      <c r="D99" s="14" t="s">
        <v>39</v>
      </c>
      <c r="E99" s="14" t="s">
        <v>76</v>
      </c>
      <c r="F99" s="14" t="s">
        <v>64</v>
      </c>
      <c r="G99" s="14" t="s">
        <v>331</v>
      </c>
      <c r="H99">
        <v>1500</v>
      </c>
      <c r="I99" s="14" t="s">
        <v>333</v>
      </c>
      <c r="J99">
        <v>122210</v>
      </c>
    </row>
    <row r="100" spans="1:10" x14ac:dyDescent="0.25">
      <c r="B100" t="s">
        <v>142</v>
      </c>
      <c r="C100" s="14" t="s">
        <v>146</v>
      </c>
      <c r="D100" s="14" t="s">
        <v>41</v>
      </c>
      <c r="E100" s="14" t="s">
        <v>61</v>
      </c>
      <c r="F100" s="14" t="s">
        <v>64</v>
      </c>
      <c r="G100" s="14"/>
      <c r="I100" s="14"/>
    </row>
    <row r="101" spans="1:10" x14ac:dyDescent="0.25">
      <c r="A101">
        <v>34</v>
      </c>
      <c r="B101" t="s">
        <v>163</v>
      </c>
      <c r="C101" s="14" t="s">
        <v>167</v>
      </c>
      <c r="D101" s="14" t="s">
        <v>329</v>
      </c>
      <c r="E101" s="14" t="s">
        <v>216</v>
      </c>
      <c r="F101" s="14" t="s">
        <v>117</v>
      </c>
      <c r="G101" s="14" t="s">
        <v>330</v>
      </c>
      <c r="H101">
        <v>1766</v>
      </c>
      <c r="I101" s="14" t="s">
        <v>332</v>
      </c>
      <c r="J101">
        <v>246.5</v>
      </c>
    </row>
    <row r="102" spans="1:10" x14ac:dyDescent="0.25">
      <c r="B102" t="s">
        <v>163</v>
      </c>
      <c r="C102" s="14" t="s">
        <v>167</v>
      </c>
      <c r="D102" s="14" t="s">
        <v>39</v>
      </c>
      <c r="E102" s="14" t="s">
        <v>48</v>
      </c>
      <c r="F102" s="14" t="s">
        <v>117</v>
      </c>
      <c r="G102" s="14" t="s">
        <v>331</v>
      </c>
      <c r="H102">
        <v>843</v>
      </c>
      <c r="I102" s="14" t="s">
        <v>333</v>
      </c>
      <c r="J102">
        <v>72458</v>
      </c>
    </row>
    <row r="103" spans="1:10" x14ac:dyDescent="0.25">
      <c r="B103" t="s">
        <v>163</v>
      </c>
      <c r="C103" s="14" t="s">
        <v>167</v>
      </c>
      <c r="D103" s="14" t="s">
        <v>41</v>
      </c>
      <c r="E103" s="14" t="s">
        <v>88</v>
      </c>
      <c r="F103" s="14" t="s">
        <v>117</v>
      </c>
      <c r="G103" s="14"/>
      <c r="I103" s="14"/>
    </row>
    <row r="104" spans="1:10" x14ac:dyDescent="0.25">
      <c r="A104">
        <v>35</v>
      </c>
      <c r="B104" t="s">
        <v>134</v>
      </c>
      <c r="C104" s="14" t="s">
        <v>139</v>
      </c>
      <c r="D104" s="14" t="s">
        <v>329</v>
      </c>
      <c r="E104" s="14" t="s">
        <v>217</v>
      </c>
      <c r="F104" s="14" t="s">
        <v>136</v>
      </c>
      <c r="G104" s="14" t="s">
        <v>330</v>
      </c>
      <c r="H104">
        <v>4345</v>
      </c>
      <c r="I104" s="14" t="s">
        <v>332</v>
      </c>
      <c r="J104">
        <v>334</v>
      </c>
    </row>
    <row r="105" spans="1:10" x14ac:dyDescent="0.25">
      <c r="B105" t="s">
        <v>134</v>
      </c>
      <c r="C105" s="14" t="s">
        <v>139</v>
      </c>
      <c r="D105" s="14" t="s">
        <v>39</v>
      </c>
      <c r="E105" s="14" t="s">
        <v>68</v>
      </c>
      <c r="F105" s="14" t="s">
        <v>136</v>
      </c>
      <c r="G105" s="14" t="s">
        <v>331</v>
      </c>
      <c r="H105">
        <v>1388</v>
      </c>
      <c r="I105" s="14" t="s">
        <v>333</v>
      </c>
      <c r="J105">
        <v>139072</v>
      </c>
    </row>
    <row r="106" spans="1:10" x14ac:dyDescent="0.25">
      <c r="B106" t="s">
        <v>134</v>
      </c>
      <c r="C106" s="14" t="s">
        <v>139</v>
      </c>
      <c r="D106" s="14" t="s">
        <v>41</v>
      </c>
      <c r="E106" s="14" t="s">
        <v>71</v>
      </c>
      <c r="F106" s="14" t="s">
        <v>136</v>
      </c>
      <c r="G106" s="14"/>
      <c r="I106" s="14"/>
    </row>
    <row r="107" spans="1:10" x14ac:dyDescent="0.25">
      <c r="A107">
        <v>36</v>
      </c>
      <c r="B107" t="s">
        <v>80</v>
      </c>
      <c r="C107" s="14" t="s">
        <v>85</v>
      </c>
      <c r="D107" s="14" t="s">
        <v>329</v>
      </c>
      <c r="E107" s="14" t="s">
        <v>218</v>
      </c>
      <c r="F107" s="14" t="s">
        <v>82</v>
      </c>
      <c r="G107" s="14" t="s">
        <v>330</v>
      </c>
      <c r="H107">
        <v>3573</v>
      </c>
      <c r="I107" s="14" t="s">
        <v>332</v>
      </c>
      <c r="J107">
        <v>289</v>
      </c>
    </row>
    <row r="108" spans="1:10" x14ac:dyDescent="0.25">
      <c r="B108" t="s">
        <v>80</v>
      </c>
      <c r="C108" s="14" t="s">
        <v>85</v>
      </c>
      <c r="D108" s="14" t="s">
        <v>39</v>
      </c>
      <c r="E108" s="14" t="s">
        <v>76</v>
      </c>
      <c r="F108" s="14" t="s">
        <v>82</v>
      </c>
      <c r="G108" s="14" t="s">
        <v>331</v>
      </c>
      <c r="H108">
        <v>1190</v>
      </c>
      <c r="I108" s="14" t="s">
        <v>333</v>
      </c>
      <c r="J108">
        <v>113561</v>
      </c>
    </row>
    <row r="109" spans="1:10" x14ac:dyDescent="0.25">
      <c r="B109" t="s">
        <v>80</v>
      </c>
      <c r="C109" s="14" t="s">
        <v>85</v>
      </c>
      <c r="D109" s="14" t="s">
        <v>41</v>
      </c>
      <c r="E109" s="14" t="s">
        <v>88</v>
      </c>
      <c r="F109" s="14" t="s">
        <v>82</v>
      </c>
      <c r="G109" s="14"/>
      <c r="I109" s="14"/>
    </row>
    <row r="110" spans="1:10" x14ac:dyDescent="0.25">
      <c r="A110">
        <v>37</v>
      </c>
      <c r="B110" t="s">
        <v>219</v>
      </c>
      <c r="C110" s="14" t="s">
        <v>67</v>
      </c>
      <c r="D110" s="14" t="s">
        <v>329</v>
      </c>
      <c r="E110" s="14" t="s">
        <v>220</v>
      </c>
      <c r="F110" s="14" t="s">
        <v>64</v>
      </c>
      <c r="G110" s="14" t="s">
        <v>330</v>
      </c>
      <c r="H110">
        <v>2501</v>
      </c>
      <c r="I110" s="14" t="s">
        <v>332</v>
      </c>
      <c r="J110">
        <v>293.25</v>
      </c>
    </row>
    <row r="111" spans="1:10" x14ac:dyDescent="0.25">
      <c r="B111" t="s">
        <v>219</v>
      </c>
      <c r="C111" s="14" t="s">
        <v>67</v>
      </c>
      <c r="D111" s="14" t="s">
        <v>39</v>
      </c>
      <c r="E111" s="14" t="s">
        <v>58</v>
      </c>
      <c r="F111" s="14" t="s">
        <v>64</v>
      </c>
      <c r="G111" s="14" t="s">
        <v>331</v>
      </c>
      <c r="H111">
        <v>859</v>
      </c>
      <c r="I111" s="14" t="s">
        <v>333</v>
      </c>
      <c r="J111">
        <v>90090</v>
      </c>
    </row>
    <row r="112" spans="1:10" x14ac:dyDescent="0.25">
      <c r="B112" t="s">
        <v>219</v>
      </c>
      <c r="C112" s="14" t="s">
        <v>67</v>
      </c>
      <c r="D112" s="14" t="s">
        <v>41</v>
      </c>
      <c r="E112" s="14" t="s">
        <v>61</v>
      </c>
      <c r="F112" s="14" t="s">
        <v>64</v>
      </c>
      <c r="G112" s="14"/>
      <c r="I112" s="14"/>
    </row>
    <row r="113" spans="1:10" x14ac:dyDescent="0.25">
      <c r="A113">
        <v>38</v>
      </c>
      <c r="B113" t="s">
        <v>208</v>
      </c>
      <c r="C113" s="14" t="s">
        <v>210</v>
      </c>
      <c r="D113" s="14" t="s">
        <v>329</v>
      </c>
      <c r="E113" s="14" t="s">
        <v>221</v>
      </c>
      <c r="F113" s="14" t="s">
        <v>127</v>
      </c>
      <c r="G113" s="14" t="s">
        <v>330</v>
      </c>
      <c r="H113">
        <v>3130</v>
      </c>
      <c r="I113" s="14" t="s">
        <v>332</v>
      </c>
      <c r="J113">
        <v>294.13</v>
      </c>
    </row>
    <row r="114" spans="1:10" x14ac:dyDescent="0.25">
      <c r="B114" t="s">
        <v>208</v>
      </c>
      <c r="C114" s="14" t="s">
        <v>210</v>
      </c>
      <c r="D114" s="14" t="s">
        <v>39</v>
      </c>
      <c r="E114" s="14" t="s">
        <v>211</v>
      </c>
      <c r="F114" s="14" t="s">
        <v>127</v>
      </c>
      <c r="G114" s="14" t="s">
        <v>331</v>
      </c>
      <c r="H114">
        <v>1162</v>
      </c>
      <c r="I114" s="14" t="s">
        <v>333</v>
      </c>
      <c r="J114">
        <v>93558</v>
      </c>
    </row>
    <row r="115" spans="1:10" x14ac:dyDescent="0.25">
      <c r="B115" t="s">
        <v>208</v>
      </c>
      <c r="C115" s="14" t="s">
        <v>210</v>
      </c>
      <c r="D115" s="14" t="s">
        <v>41</v>
      </c>
      <c r="E115" s="14" t="s">
        <v>212</v>
      </c>
      <c r="F115" s="14" t="s">
        <v>127</v>
      </c>
      <c r="G115" s="14"/>
      <c r="I115" s="14"/>
    </row>
    <row r="116" spans="1:10" x14ac:dyDescent="0.25">
      <c r="A116">
        <v>39</v>
      </c>
      <c r="B116" t="s">
        <v>125</v>
      </c>
      <c r="C116" s="14" t="s">
        <v>130</v>
      </c>
      <c r="D116" s="14" t="s">
        <v>329</v>
      </c>
      <c r="E116" s="14" t="s">
        <v>222</v>
      </c>
      <c r="F116" s="14" t="s">
        <v>127</v>
      </c>
      <c r="G116" s="14" t="s">
        <v>330</v>
      </c>
      <c r="H116">
        <v>809</v>
      </c>
      <c r="I116" s="14" t="s">
        <v>332</v>
      </c>
      <c r="J116">
        <v>224</v>
      </c>
    </row>
    <row r="117" spans="1:10" x14ac:dyDescent="0.25">
      <c r="B117" t="s">
        <v>125</v>
      </c>
      <c r="C117" s="14" t="s">
        <v>130</v>
      </c>
      <c r="D117" s="14" t="s">
        <v>39</v>
      </c>
      <c r="E117" s="14" t="s">
        <v>205</v>
      </c>
      <c r="F117" s="14" t="s">
        <v>127</v>
      </c>
      <c r="G117" s="14" t="s">
        <v>331</v>
      </c>
      <c r="H117">
        <v>551</v>
      </c>
      <c r="I117" s="14" t="s">
        <v>333</v>
      </c>
      <c r="J117">
        <v>55254</v>
      </c>
    </row>
    <row r="118" spans="1:10" x14ac:dyDescent="0.25">
      <c r="B118" t="s">
        <v>125</v>
      </c>
      <c r="C118" s="14" t="s">
        <v>130</v>
      </c>
      <c r="D118" s="14" t="s">
        <v>41</v>
      </c>
      <c r="E118" s="14" t="s">
        <v>124</v>
      </c>
      <c r="F118" s="14" t="s">
        <v>127</v>
      </c>
      <c r="G118" s="14"/>
      <c r="I118" s="14"/>
    </row>
    <row r="119" spans="1:10" x14ac:dyDescent="0.25">
      <c r="A119">
        <v>40</v>
      </c>
      <c r="B119" t="s">
        <v>178</v>
      </c>
      <c r="C119" s="14" t="s">
        <v>85</v>
      </c>
      <c r="D119" s="14" t="s">
        <v>329</v>
      </c>
      <c r="E119" s="14" t="s">
        <v>223</v>
      </c>
      <c r="F119" s="14" t="s">
        <v>82</v>
      </c>
      <c r="G119" s="14" t="s">
        <v>330</v>
      </c>
      <c r="H119">
        <v>2368</v>
      </c>
      <c r="I119" s="14" t="s">
        <v>332</v>
      </c>
      <c r="J119">
        <v>294</v>
      </c>
    </row>
    <row r="120" spans="1:10" x14ac:dyDescent="0.25">
      <c r="B120" t="s">
        <v>178</v>
      </c>
      <c r="C120" s="14" t="s">
        <v>85</v>
      </c>
      <c r="D120" s="14" t="s">
        <v>39</v>
      </c>
      <c r="E120" s="14" t="s">
        <v>76</v>
      </c>
      <c r="F120" s="14" t="s">
        <v>82</v>
      </c>
      <c r="G120" s="14" t="s">
        <v>331</v>
      </c>
      <c r="H120">
        <v>878</v>
      </c>
      <c r="I120" s="14" t="s">
        <v>333</v>
      </c>
      <c r="J120">
        <v>92822</v>
      </c>
    </row>
    <row r="121" spans="1:10" x14ac:dyDescent="0.25">
      <c r="B121" t="s">
        <v>178</v>
      </c>
      <c r="C121" s="14" t="s">
        <v>85</v>
      </c>
      <c r="D121" s="14" t="s">
        <v>41</v>
      </c>
      <c r="E121" s="14" t="s">
        <v>88</v>
      </c>
      <c r="F121" s="14" t="s">
        <v>82</v>
      </c>
      <c r="G121" s="14"/>
      <c r="I121" s="14"/>
    </row>
    <row r="122" spans="1:10" x14ac:dyDescent="0.25">
      <c r="A122">
        <v>41</v>
      </c>
      <c r="B122" t="s">
        <v>224</v>
      </c>
      <c r="C122" s="14" t="s">
        <v>226</v>
      </c>
      <c r="D122" s="14" t="s">
        <v>329</v>
      </c>
      <c r="E122" s="14" t="s">
        <v>225</v>
      </c>
      <c r="F122" s="14" t="s">
        <v>44</v>
      </c>
      <c r="G122" s="14" t="s">
        <v>330</v>
      </c>
      <c r="H122">
        <v>435</v>
      </c>
      <c r="I122" s="14" t="s">
        <v>332</v>
      </c>
      <c r="J122">
        <v>186</v>
      </c>
    </row>
    <row r="123" spans="1:10" x14ac:dyDescent="0.25">
      <c r="B123" t="s">
        <v>224</v>
      </c>
      <c r="C123" s="14" t="s">
        <v>226</v>
      </c>
      <c r="D123" s="14" t="s">
        <v>39</v>
      </c>
      <c r="E123" s="14" t="s">
        <v>71</v>
      </c>
      <c r="F123" s="14" t="s">
        <v>44</v>
      </c>
      <c r="G123" s="14" t="s">
        <v>331</v>
      </c>
      <c r="H123">
        <v>305</v>
      </c>
      <c r="I123" s="14" t="s">
        <v>333</v>
      </c>
      <c r="J123">
        <v>28258</v>
      </c>
    </row>
    <row r="124" spans="1:10" x14ac:dyDescent="0.25">
      <c r="B124" t="s">
        <v>224</v>
      </c>
      <c r="C124" s="14" t="s">
        <v>226</v>
      </c>
      <c r="D124" s="14" t="s">
        <v>41</v>
      </c>
      <c r="E124" s="14" t="s">
        <v>71</v>
      </c>
      <c r="F124" s="14" t="s">
        <v>44</v>
      </c>
      <c r="G124" s="14"/>
      <c r="I124" s="14"/>
    </row>
    <row r="125" spans="1:10" x14ac:dyDescent="0.25">
      <c r="A125">
        <v>42</v>
      </c>
      <c r="B125" t="s">
        <v>227</v>
      </c>
      <c r="C125" s="14" t="s">
        <v>146</v>
      </c>
      <c r="D125" s="14" t="s">
        <v>329</v>
      </c>
      <c r="E125" s="14" t="s">
        <v>228</v>
      </c>
      <c r="F125" s="14" t="s">
        <v>64</v>
      </c>
      <c r="G125" s="14" t="s">
        <v>330</v>
      </c>
      <c r="H125">
        <v>2138</v>
      </c>
      <c r="I125" s="14" t="s">
        <v>332</v>
      </c>
      <c r="J125">
        <v>294</v>
      </c>
    </row>
    <row r="126" spans="1:10" x14ac:dyDescent="0.25">
      <c r="B126" t="s">
        <v>227</v>
      </c>
      <c r="C126" s="14" t="s">
        <v>146</v>
      </c>
      <c r="D126" s="14" t="s">
        <v>39</v>
      </c>
      <c r="E126" s="14" t="s">
        <v>48</v>
      </c>
      <c r="F126" s="14" t="s">
        <v>64</v>
      </c>
      <c r="G126" s="14" t="s">
        <v>331</v>
      </c>
      <c r="H126">
        <v>920</v>
      </c>
      <c r="I126" s="14" t="s">
        <v>333</v>
      </c>
      <c r="J126">
        <v>91011</v>
      </c>
    </row>
    <row r="127" spans="1:10" x14ac:dyDescent="0.25">
      <c r="B127" t="s">
        <v>227</v>
      </c>
      <c r="C127" s="14" t="s">
        <v>146</v>
      </c>
      <c r="D127" s="14" t="s">
        <v>41</v>
      </c>
      <c r="E127" s="14" t="s">
        <v>61</v>
      </c>
      <c r="F127" s="14" t="s">
        <v>64</v>
      </c>
      <c r="G127" s="14"/>
      <c r="I127" s="14"/>
    </row>
    <row r="128" spans="1:10" x14ac:dyDescent="0.25">
      <c r="A128">
        <v>43</v>
      </c>
      <c r="B128" t="s">
        <v>150</v>
      </c>
      <c r="C128" s="14" t="s">
        <v>153</v>
      </c>
      <c r="D128" s="14" t="s">
        <v>329</v>
      </c>
      <c r="E128" s="14" t="s">
        <v>229</v>
      </c>
      <c r="F128" s="14" t="s">
        <v>82</v>
      </c>
      <c r="G128" s="14" t="s">
        <v>330</v>
      </c>
      <c r="H128">
        <v>2671</v>
      </c>
      <c r="I128" s="14" t="s">
        <v>332</v>
      </c>
      <c r="J128">
        <v>285.24</v>
      </c>
    </row>
    <row r="129" spans="1:10" x14ac:dyDescent="0.25">
      <c r="B129" t="s">
        <v>150</v>
      </c>
      <c r="C129" s="14" t="s">
        <v>153</v>
      </c>
      <c r="D129" s="14" t="s">
        <v>39</v>
      </c>
      <c r="E129" s="14" t="s">
        <v>76</v>
      </c>
      <c r="F129" s="14" t="s">
        <v>82</v>
      </c>
      <c r="G129" s="14" t="s">
        <v>331</v>
      </c>
      <c r="H129">
        <v>812</v>
      </c>
      <c r="I129" s="14" t="s">
        <v>333</v>
      </c>
      <c r="J129">
        <v>86273</v>
      </c>
    </row>
    <row r="130" spans="1:10" x14ac:dyDescent="0.25">
      <c r="B130" t="s">
        <v>150</v>
      </c>
      <c r="C130" s="14" t="s">
        <v>153</v>
      </c>
      <c r="D130" s="14" t="s">
        <v>41</v>
      </c>
      <c r="E130" s="14" t="s">
        <v>156</v>
      </c>
      <c r="F130" s="14" t="s">
        <v>82</v>
      </c>
      <c r="G130" s="14"/>
      <c r="I130" s="14"/>
    </row>
    <row r="131" spans="1:10" x14ac:dyDescent="0.25">
      <c r="A131">
        <v>44</v>
      </c>
      <c r="B131" t="s">
        <v>80</v>
      </c>
      <c r="C131" s="14" t="s">
        <v>85</v>
      </c>
      <c r="D131" s="14" t="s">
        <v>329</v>
      </c>
      <c r="E131" s="14" t="s">
        <v>230</v>
      </c>
      <c r="F131" s="14" t="s">
        <v>82</v>
      </c>
      <c r="G131" s="14" t="s">
        <v>330</v>
      </c>
      <c r="H131">
        <v>3573</v>
      </c>
      <c r="I131" s="14" t="s">
        <v>332</v>
      </c>
      <c r="J131">
        <v>289</v>
      </c>
    </row>
    <row r="132" spans="1:10" x14ac:dyDescent="0.25">
      <c r="B132" t="s">
        <v>80</v>
      </c>
      <c r="C132" s="14" t="s">
        <v>85</v>
      </c>
      <c r="D132" s="14" t="s">
        <v>39</v>
      </c>
      <c r="E132" s="14" t="s">
        <v>76</v>
      </c>
      <c r="F132" s="14" t="s">
        <v>82</v>
      </c>
      <c r="G132" s="14" t="s">
        <v>331</v>
      </c>
      <c r="H132">
        <v>1190</v>
      </c>
      <c r="I132" s="14" t="s">
        <v>333</v>
      </c>
      <c r="J132">
        <v>113561</v>
      </c>
    </row>
    <row r="133" spans="1:10" x14ac:dyDescent="0.25">
      <c r="B133" t="s">
        <v>80</v>
      </c>
      <c r="C133" s="14" t="s">
        <v>85</v>
      </c>
      <c r="D133" s="14" t="s">
        <v>41</v>
      </c>
      <c r="E133" s="14" t="s">
        <v>88</v>
      </c>
      <c r="F133" s="14" t="s">
        <v>82</v>
      </c>
      <c r="G133" s="14"/>
      <c r="I133" s="14"/>
    </row>
    <row r="134" spans="1:10" x14ac:dyDescent="0.25">
      <c r="A134">
        <v>45</v>
      </c>
      <c r="B134" t="s">
        <v>231</v>
      </c>
      <c r="C134" s="14" t="s">
        <v>153</v>
      </c>
      <c r="D134" s="14" t="s">
        <v>329</v>
      </c>
      <c r="E134" s="14" t="s">
        <v>232</v>
      </c>
      <c r="F134" s="14" t="s">
        <v>82</v>
      </c>
      <c r="G134" s="14" t="s">
        <v>330</v>
      </c>
      <c r="H134">
        <v>2513</v>
      </c>
      <c r="I134" s="14" t="s">
        <v>332</v>
      </c>
      <c r="J134">
        <v>285.43</v>
      </c>
    </row>
    <row r="135" spans="1:10" x14ac:dyDescent="0.25">
      <c r="B135" t="s">
        <v>231</v>
      </c>
      <c r="C135" s="14" t="s">
        <v>153</v>
      </c>
      <c r="D135" s="14" t="s">
        <v>39</v>
      </c>
      <c r="E135" s="14" t="s">
        <v>233</v>
      </c>
      <c r="F135" s="14" t="s">
        <v>82</v>
      </c>
      <c r="G135" s="14" t="s">
        <v>331</v>
      </c>
      <c r="H135">
        <v>812</v>
      </c>
      <c r="I135" s="14" t="s">
        <v>333</v>
      </c>
      <c r="J135">
        <v>82820</v>
      </c>
    </row>
    <row r="136" spans="1:10" x14ac:dyDescent="0.25">
      <c r="B136" t="s">
        <v>231</v>
      </c>
      <c r="C136" s="14" t="s">
        <v>153</v>
      </c>
      <c r="D136" s="14" t="s">
        <v>41</v>
      </c>
      <c r="E136" s="14" t="s">
        <v>61</v>
      </c>
      <c r="F136" s="14" t="s">
        <v>82</v>
      </c>
      <c r="G136" s="14"/>
      <c r="I136" s="14"/>
    </row>
    <row r="137" spans="1:10" x14ac:dyDescent="0.25">
      <c r="A137">
        <v>46</v>
      </c>
      <c r="B137" t="s">
        <v>106</v>
      </c>
      <c r="C137" s="14" t="s">
        <v>110</v>
      </c>
      <c r="D137" s="14" t="s">
        <v>329</v>
      </c>
      <c r="E137" s="14" t="s">
        <v>232</v>
      </c>
      <c r="F137" s="14" t="s">
        <v>54</v>
      </c>
      <c r="G137" s="14" t="s">
        <v>330</v>
      </c>
      <c r="H137">
        <v>2566</v>
      </c>
      <c r="I137" s="14" t="s">
        <v>332</v>
      </c>
      <c r="J137">
        <v>251.89</v>
      </c>
    </row>
    <row r="138" spans="1:10" x14ac:dyDescent="0.25">
      <c r="B138" t="s">
        <v>106</v>
      </c>
      <c r="C138" s="14" t="s">
        <v>110</v>
      </c>
      <c r="D138" s="14" t="s">
        <v>39</v>
      </c>
      <c r="E138" s="14" t="s">
        <v>111</v>
      </c>
      <c r="F138" s="14" t="s">
        <v>54</v>
      </c>
      <c r="G138" s="14" t="s">
        <v>331</v>
      </c>
      <c r="H138">
        <v>588</v>
      </c>
      <c r="I138" s="14" t="s">
        <v>333</v>
      </c>
      <c r="J138">
        <v>69203</v>
      </c>
    </row>
    <row r="139" spans="1:10" x14ac:dyDescent="0.25">
      <c r="B139" t="s">
        <v>106</v>
      </c>
      <c r="C139" s="14" t="s">
        <v>110</v>
      </c>
      <c r="D139" s="14" t="s">
        <v>41</v>
      </c>
      <c r="E139" s="14" t="s">
        <v>71</v>
      </c>
      <c r="F139" s="14" t="s">
        <v>54</v>
      </c>
      <c r="G139" s="14"/>
      <c r="I139" s="14"/>
    </row>
    <row r="140" spans="1:10" x14ac:dyDescent="0.25">
      <c r="A140">
        <v>47</v>
      </c>
      <c r="B140" t="s">
        <v>234</v>
      </c>
      <c r="C140" s="14" t="s">
        <v>67</v>
      </c>
      <c r="D140" s="14" t="s">
        <v>329</v>
      </c>
      <c r="E140" s="14" t="s">
        <v>235</v>
      </c>
      <c r="F140" s="14" t="s">
        <v>64</v>
      </c>
      <c r="G140" s="14" t="s">
        <v>330</v>
      </c>
      <c r="H140">
        <v>2446</v>
      </c>
      <c r="I140" s="14" t="s">
        <v>332</v>
      </c>
      <c r="J140">
        <v>279.60000000000002</v>
      </c>
    </row>
    <row r="141" spans="1:10" x14ac:dyDescent="0.25">
      <c r="B141" t="s">
        <v>234</v>
      </c>
      <c r="C141" s="14" t="s">
        <v>67</v>
      </c>
      <c r="D141" s="14" t="s">
        <v>39</v>
      </c>
      <c r="E141" s="14" t="s">
        <v>76</v>
      </c>
      <c r="F141" s="14" t="s">
        <v>64</v>
      </c>
      <c r="G141" s="14" t="s">
        <v>331</v>
      </c>
      <c r="H141">
        <v>760</v>
      </c>
      <c r="I141" s="14" t="s">
        <v>333</v>
      </c>
      <c r="J141">
        <v>73817</v>
      </c>
    </row>
    <row r="142" spans="1:10" x14ac:dyDescent="0.25">
      <c r="B142" t="s">
        <v>234</v>
      </c>
      <c r="C142" s="14" t="s">
        <v>67</v>
      </c>
      <c r="D142" s="14" t="s">
        <v>41</v>
      </c>
      <c r="E142" s="14" t="s">
        <v>88</v>
      </c>
      <c r="F142" s="14" t="s">
        <v>64</v>
      </c>
      <c r="G142" s="14"/>
      <c r="I142" s="14"/>
    </row>
    <row r="143" spans="1:10" x14ac:dyDescent="0.25">
      <c r="A143">
        <v>48</v>
      </c>
      <c r="B143" t="s">
        <v>236</v>
      </c>
      <c r="C143" s="14" t="s">
        <v>238</v>
      </c>
      <c r="D143" s="14" t="s">
        <v>329</v>
      </c>
      <c r="E143" s="14" t="s">
        <v>237</v>
      </c>
      <c r="F143" s="14" t="s">
        <v>64</v>
      </c>
      <c r="G143" s="14" t="s">
        <v>330</v>
      </c>
      <c r="H143">
        <v>710</v>
      </c>
      <c r="I143" s="14" t="s">
        <v>332</v>
      </c>
      <c r="J143">
        <v>180.452</v>
      </c>
    </row>
    <row r="144" spans="1:10" x14ac:dyDescent="0.25">
      <c r="B144" t="s">
        <v>236</v>
      </c>
      <c r="C144" s="14" t="s">
        <v>238</v>
      </c>
      <c r="D144" s="14" t="s">
        <v>39</v>
      </c>
      <c r="E144" s="14" t="s">
        <v>156</v>
      </c>
      <c r="F144" s="14" t="s">
        <v>64</v>
      </c>
      <c r="G144" s="14" t="s">
        <v>331</v>
      </c>
      <c r="H144">
        <v>355</v>
      </c>
      <c r="I144" s="14" t="s">
        <v>333</v>
      </c>
      <c r="J144">
        <v>30277</v>
      </c>
    </row>
    <row r="145" spans="1:10" x14ac:dyDescent="0.25">
      <c r="B145" t="s">
        <v>236</v>
      </c>
      <c r="C145" s="14" t="s">
        <v>238</v>
      </c>
      <c r="D145" s="14" t="s">
        <v>41</v>
      </c>
      <c r="E145" s="14" t="s">
        <v>233</v>
      </c>
      <c r="F145" s="14" t="s">
        <v>64</v>
      </c>
      <c r="G145" s="14"/>
      <c r="I145" s="14"/>
    </row>
    <row r="146" spans="1:10" x14ac:dyDescent="0.25">
      <c r="A146">
        <v>49</v>
      </c>
      <c r="B146" t="s">
        <v>239</v>
      </c>
      <c r="C146" s="14" t="s">
        <v>67</v>
      </c>
      <c r="D146" s="14" t="s">
        <v>329</v>
      </c>
      <c r="E146" s="14" t="s">
        <v>235</v>
      </c>
      <c r="F146" s="14" t="s">
        <v>64</v>
      </c>
      <c r="G146" s="14" t="s">
        <v>330</v>
      </c>
      <c r="H146">
        <v>2416</v>
      </c>
      <c r="I146" s="14" t="s">
        <v>332</v>
      </c>
      <c r="J146">
        <v>278.94</v>
      </c>
    </row>
    <row r="147" spans="1:10" x14ac:dyDescent="0.25">
      <c r="B147" t="s">
        <v>239</v>
      </c>
      <c r="C147" s="14" t="s">
        <v>67</v>
      </c>
      <c r="D147" s="14" t="s">
        <v>39</v>
      </c>
      <c r="E147" s="14" t="s">
        <v>48</v>
      </c>
      <c r="F147" s="14" t="s">
        <v>64</v>
      </c>
      <c r="G147" s="14" t="s">
        <v>331</v>
      </c>
      <c r="H147">
        <v>784</v>
      </c>
      <c r="I147" s="14" t="s">
        <v>333</v>
      </c>
      <c r="J147">
        <v>78717</v>
      </c>
    </row>
    <row r="148" spans="1:10" x14ac:dyDescent="0.25">
      <c r="B148" t="s">
        <v>239</v>
      </c>
      <c r="C148" s="14" t="s">
        <v>67</v>
      </c>
      <c r="D148" s="14" t="s">
        <v>41</v>
      </c>
      <c r="E148" s="14" t="s">
        <v>88</v>
      </c>
      <c r="F148" s="14" t="s">
        <v>64</v>
      </c>
      <c r="G148" s="14"/>
      <c r="I148" s="14"/>
    </row>
    <row r="149" spans="1:10" x14ac:dyDescent="0.25">
      <c r="A149">
        <v>50</v>
      </c>
      <c r="B149" t="s">
        <v>231</v>
      </c>
      <c r="C149" s="14" t="s">
        <v>153</v>
      </c>
      <c r="D149" s="14" t="s">
        <v>329</v>
      </c>
      <c r="E149" s="14" t="s">
        <v>240</v>
      </c>
      <c r="F149" s="14" t="s">
        <v>82</v>
      </c>
      <c r="G149" s="14" t="s">
        <v>330</v>
      </c>
      <c r="H149">
        <v>2513</v>
      </c>
      <c r="I149" s="14" t="s">
        <v>332</v>
      </c>
      <c r="J149">
        <v>285.43</v>
      </c>
    </row>
    <row r="150" spans="1:10" x14ac:dyDescent="0.25">
      <c r="B150" t="s">
        <v>231</v>
      </c>
      <c r="C150" s="14" t="s">
        <v>153</v>
      </c>
      <c r="D150" s="14" t="s">
        <v>39</v>
      </c>
      <c r="E150" s="14" t="s">
        <v>76</v>
      </c>
      <c r="F150" s="14" t="s">
        <v>82</v>
      </c>
      <c r="G150" s="14" t="s">
        <v>331</v>
      </c>
      <c r="H150">
        <v>812</v>
      </c>
      <c r="I150" s="14" t="s">
        <v>333</v>
      </c>
      <c r="J150">
        <v>82820</v>
      </c>
    </row>
    <row r="151" spans="1:10" x14ac:dyDescent="0.25">
      <c r="B151" t="s">
        <v>231</v>
      </c>
      <c r="C151" s="14" t="s">
        <v>153</v>
      </c>
      <c r="D151" s="14" t="s">
        <v>41</v>
      </c>
      <c r="E151" s="14" t="s">
        <v>156</v>
      </c>
      <c r="F151" s="14" t="s">
        <v>82</v>
      </c>
      <c r="G151" s="14"/>
      <c r="I151" s="14"/>
    </row>
    <row r="152" spans="1:10" x14ac:dyDescent="0.25">
      <c r="A152">
        <v>51</v>
      </c>
      <c r="B152" t="s">
        <v>208</v>
      </c>
      <c r="C152" s="14" t="s">
        <v>210</v>
      </c>
      <c r="D152" s="14" t="s">
        <v>329</v>
      </c>
      <c r="E152" s="14" t="s">
        <v>241</v>
      </c>
      <c r="F152" s="14" t="s">
        <v>127</v>
      </c>
      <c r="G152" s="14" t="s">
        <v>330</v>
      </c>
      <c r="H152">
        <v>3130</v>
      </c>
      <c r="I152" s="14" t="s">
        <v>332</v>
      </c>
      <c r="J152">
        <v>294.13</v>
      </c>
    </row>
    <row r="153" spans="1:10" x14ac:dyDescent="0.25">
      <c r="B153" t="s">
        <v>208</v>
      </c>
      <c r="C153" s="14" t="s">
        <v>210</v>
      </c>
      <c r="D153" s="14" t="s">
        <v>39</v>
      </c>
      <c r="E153" s="14" t="s">
        <v>211</v>
      </c>
      <c r="F153" s="14" t="s">
        <v>127</v>
      </c>
      <c r="G153" s="14" t="s">
        <v>331</v>
      </c>
      <c r="H153">
        <v>1162</v>
      </c>
      <c r="I153" s="14" t="s">
        <v>333</v>
      </c>
      <c r="J153">
        <v>93558</v>
      </c>
    </row>
    <row r="154" spans="1:10" x14ac:dyDescent="0.25">
      <c r="B154" t="s">
        <v>208</v>
      </c>
      <c r="C154" s="14" t="s">
        <v>210</v>
      </c>
      <c r="D154" s="14" t="s">
        <v>41</v>
      </c>
      <c r="E154" s="14" t="s">
        <v>212</v>
      </c>
      <c r="F154" s="14" t="s">
        <v>127</v>
      </c>
      <c r="G154" s="14"/>
      <c r="I154" s="14"/>
    </row>
    <row r="155" spans="1:10" x14ac:dyDescent="0.25">
      <c r="A155">
        <v>52</v>
      </c>
      <c r="B155" t="s">
        <v>242</v>
      </c>
      <c r="C155" s="14" t="s">
        <v>244</v>
      </c>
      <c r="D155" s="14" t="s">
        <v>329</v>
      </c>
      <c r="E155" s="14" t="s">
        <v>243</v>
      </c>
      <c r="F155" s="14" t="s">
        <v>64</v>
      </c>
      <c r="G155" s="14" t="s">
        <v>330</v>
      </c>
      <c r="H155">
        <v>1360</v>
      </c>
      <c r="I155" s="14" t="s">
        <v>332</v>
      </c>
      <c r="J155">
        <v>237.9</v>
      </c>
    </row>
    <row r="156" spans="1:10" x14ac:dyDescent="0.25">
      <c r="B156" t="s">
        <v>242</v>
      </c>
      <c r="C156" s="14" t="s">
        <v>244</v>
      </c>
      <c r="D156" s="14" t="s">
        <v>39</v>
      </c>
      <c r="E156" s="14" t="s">
        <v>205</v>
      </c>
      <c r="F156" s="14" t="s">
        <v>64</v>
      </c>
      <c r="G156" s="14" t="s">
        <v>331</v>
      </c>
      <c r="H156">
        <v>662</v>
      </c>
      <c r="I156" s="14" t="s">
        <v>333</v>
      </c>
      <c r="J156">
        <v>61849</v>
      </c>
    </row>
    <row r="157" spans="1:10" x14ac:dyDescent="0.25">
      <c r="B157" t="s">
        <v>242</v>
      </c>
      <c r="C157" s="14" t="s">
        <v>244</v>
      </c>
      <c r="D157" s="14" t="s">
        <v>41</v>
      </c>
      <c r="E157" s="14" t="s">
        <v>133</v>
      </c>
      <c r="F157" s="14" t="s">
        <v>64</v>
      </c>
      <c r="G157" s="14"/>
      <c r="I157" s="14"/>
    </row>
    <row r="158" spans="1:10" x14ac:dyDescent="0.25">
      <c r="A158">
        <v>53</v>
      </c>
      <c r="B158" t="s">
        <v>80</v>
      </c>
      <c r="C158" s="14" t="s">
        <v>85</v>
      </c>
      <c r="D158" s="14" t="s">
        <v>329</v>
      </c>
      <c r="E158" s="14" t="s">
        <v>245</v>
      </c>
      <c r="F158" s="14" t="s">
        <v>82</v>
      </c>
      <c r="G158" s="14" t="s">
        <v>330</v>
      </c>
      <c r="H158">
        <v>3573</v>
      </c>
      <c r="I158" s="14" t="s">
        <v>332</v>
      </c>
      <c r="J158">
        <v>289</v>
      </c>
    </row>
    <row r="159" spans="1:10" x14ac:dyDescent="0.25">
      <c r="B159" t="s">
        <v>80</v>
      </c>
      <c r="C159" s="14" t="s">
        <v>85</v>
      </c>
      <c r="D159" s="14" t="s">
        <v>39</v>
      </c>
      <c r="E159" s="14" t="s">
        <v>76</v>
      </c>
      <c r="F159" s="14" t="s">
        <v>82</v>
      </c>
      <c r="G159" s="14" t="s">
        <v>331</v>
      </c>
      <c r="H159">
        <v>1190</v>
      </c>
      <c r="I159" s="14" t="s">
        <v>333</v>
      </c>
      <c r="J159">
        <v>113561</v>
      </c>
    </row>
    <row r="160" spans="1:10" x14ac:dyDescent="0.25">
      <c r="B160" t="s">
        <v>80</v>
      </c>
      <c r="C160" s="14" t="s">
        <v>85</v>
      </c>
      <c r="D160" s="14" t="s">
        <v>41</v>
      </c>
      <c r="E160" s="14" t="s">
        <v>88</v>
      </c>
      <c r="F160" s="14" t="s">
        <v>82</v>
      </c>
      <c r="G160" s="14"/>
      <c r="I160" s="14"/>
    </row>
    <row r="161" spans="1:10" x14ac:dyDescent="0.25">
      <c r="A161">
        <v>54</v>
      </c>
      <c r="B161" t="s">
        <v>134</v>
      </c>
      <c r="C161" s="14" t="s">
        <v>139</v>
      </c>
      <c r="D161" s="14" t="s">
        <v>329</v>
      </c>
      <c r="E161" s="14" t="s">
        <v>245</v>
      </c>
      <c r="F161" s="14" t="s">
        <v>136</v>
      </c>
      <c r="G161" s="14" t="s">
        <v>330</v>
      </c>
      <c r="H161">
        <v>4345</v>
      </c>
      <c r="I161" s="14" t="s">
        <v>332</v>
      </c>
      <c r="J161">
        <v>334</v>
      </c>
    </row>
    <row r="162" spans="1:10" x14ac:dyDescent="0.25">
      <c r="B162" t="s">
        <v>134</v>
      </c>
      <c r="C162" s="14" t="s">
        <v>139</v>
      </c>
      <c r="D162" s="14" t="s">
        <v>39</v>
      </c>
      <c r="E162" s="14" t="s">
        <v>68</v>
      </c>
      <c r="F162" s="14" t="s">
        <v>136</v>
      </c>
      <c r="G162" s="14" t="s">
        <v>331</v>
      </c>
      <c r="H162">
        <v>1388</v>
      </c>
      <c r="I162" s="14" t="s">
        <v>333</v>
      </c>
      <c r="J162">
        <v>139072</v>
      </c>
    </row>
    <row r="163" spans="1:10" x14ac:dyDescent="0.25">
      <c r="B163" t="s">
        <v>134</v>
      </c>
      <c r="C163" s="14" t="s">
        <v>139</v>
      </c>
      <c r="D163" s="14" t="s">
        <v>41</v>
      </c>
      <c r="E163" s="14" t="s">
        <v>71</v>
      </c>
      <c r="F163" s="14" t="s">
        <v>136</v>
      </c>
      <c r="G163" s="14"/>
      <c r="I163" s="14"/>
    </row>
    <row r="164" spans="1:10" x14ac:dyDescent="0.25">
      <c r="A164">
        <v>55</v>
      </c>
      <c r="B164" t="s">
        <v>246</v>
      </c>
      <c r="C164" s="14" t="s">
        <v>130</v>
      </c>
      <c r="D164" s="14" t="s">
        <v>329</v>
      </c>
      <c r="E164" s="14" t="s">
        <v>247</v>
      </c>
      <c r="F164" s="14" t="s">
        <v>127</v>
      </c>
      <c r="G164" s="14" t="s">
        <v>330</v>
      </c>
      <c r="H164">
        <v>500</v>
      </c>
      <c r="I164" s="14" t="s">
        <v>332</v>
      </c>
      <c r="J164">
        <v>172.12</v>
      </c>
    </row>
    <row r="165" spans="1:10" x14ac:dyDescent="0.25">
      <c r="B165" t="s">
        <v>246</v>
      </c>
      <c r="C165" s="14" t="s">
        <v>130</v>
      </c>
      <c r="D165" s="14" t="s">
        <v>39</v>
      </c>
      <c r="E165" s="14" t="s">
        <v>211</v>
      </c>
      <c r="F165" s="14" t="s">
        <v>127</v>
      </c>
      <c r="G165" s="14" t="s">
        <v>331</v>
      </c>
      <c r="H165">
        <v>340</v>
      </c>
      <c r="I165" s="14" t="s">
        <v>333</v>
      </c>
      <c r="J165">
        <v>28803</v>
      </c>
    </row>
    <row r="166" spans="1:10" x14ac:dyDescent="0.25">
      <c r="B166" t="s">
        <v>246</v>
      </c>
      <c r="C166" s="14" t="s">
        <v>130</v>
      </c>
      <c r="D166" s="14" t="s">
        <v>41</v>
      </c>
      <c r="E166" s="14" t="s">
        <v>71</v>
      </c>
      <c r="F166" s="14" t="s">
        <v>127</v>
      </c>
      <c r="G166" s="14"/>
      <c r="I166" s="14"/>
    </row>
    <row r="167" spans="1:10" x14ac:dyDescent="0.25">
      <c r="A167">
        <v>56</v>
      </c>
      <c r="B167" t="s">
        <v>248</v>
      </c>
      <c r="C167" s="14" t="s">
        <v>249</v>
      </c>
      <c r="D167" s="14" t="s">
        <v>329</v>
      </c>
      <c r="E167" s="14" t="s">
        <v>247</v>
      </c>
      <c r="F167" s="14" t="s">
        <v>82</v>
      </c>
      <c r="G167" s="14" t="s">
        <v>330</v>
      </c>
      <c r="H167">
        <v>704</v>
      </c>
      <c r="I167" s="14" t="s">
        <v>332</v>
      </c>
      <c r="J167">
        <v>210</v>
      </c>
    </row>
    <row r="168" spans="1:10" x14ac:dyDescent="0.25">
      <c r="B168" t="s">
        <v>248</v>
      </c>
      <c r="C168" s="14" t="s">
        <v>249</v>
      </c>
      <c r="D168" s="14" t="s">
        <v>39</v>
      </c>
      <c r="E168" s="14" t="s">
        <v>48</v>
      </c>
      <c r="F168" s="14" t="s">
        <v>82</v>
      </c>
      <c r="G168" s="14" t="s">
        <v>331</v>
      </c>
      <c r="H168">
        <v>416</v>
      </c>
      <c r="I168" s="14" t="s">
        <v>333</v>
      </c>
      <c r="J168">
        <v>41965</v>
      </c>
    </row>
    <row r="169" spans="1:10" x14ac:dyDescent="0.25">
      <c r="B169" t="s">
        <v>248</v>
      </c>
      <c r="C169" s="14" t="s">
        <v>249</v>
      </c>
      <c r="D169" s="14" t="s">
        <v>41</v>
      </c>
      <c r="E169" s="14" t="s">
        <v>71</v>
      </c>
      <c r="F169" s="14" t="s">
        <v>82</v>
      </c>
      <c r="G169" s="14"/>
      <c r="I169" s="14"/>
    </row>
    <row r="170" spans="1:10" x14ac:dyDescent="0.25">
      <c r="A170">
        <v>57</v>
      </c>
      <c r="B170" t="s">
        <v>227</v>
      </c>
      <c r="C170" s="14" t="s">
        <v>146</v>
      </c>
      <c r="D170" s="14" t="s">
        <v>329</v>
      </c>
      <c r="E170" s="14" t="s">
        <v>247</v>
      </c>
      <c r="F170" s="14" t="s">
        <v>64</v>
      </c>
      <c r="G170" s="14" t="s">
        <v>330</v>
      </c>
      <c r="H170">
        <v>2138</v>
      </c>
      <c r="I170" s="14" t="s">
        <v>332</v>
      </c>
      <c r="J170">
        <v>294</v>
      </c>
    </row>
    <row r="171" spans="1:10" x14ac:dyDescent="0.25">
      <c r="B171" t="s">
        <v>227</v>
      </c>
      <c r="C171" s="14" t="s">
        <v>146</v>
      </c>
      <c r="D171" s="14" t="s">
        <v>39</v>
      </c>
      <c r="E171" s="14" t="s">
        <v>76</v>
      </c>
      <c r="F171" s="14" t="s">
        <v>64</v>
      </c>
      <c r="G171" s="14" t="s">
        <v>331</v>
      </c>
      <c r="H171">
        <v>920</v>
      </c>
      <c r="I171" s="14" t="s">
        <v>333</v>
      </c>
      <c r="J171">
        <v>91011</v>
      </c>
    </row>
    <row r="172" spans="1:10" x14ac:dyDescent="0.25">
      <c r="B172" t="s">
        <v>227</v>
      </c>
      <c r="C172" s="14" t="s">
        <v>146</v>
      </c>
      <c r="D172" s="14" t="s">
        <v>41</v>
      </c>
      <c r="E172" s="14" t="s">
        <v>88</v>
      </c>
      <c r="F172" s="14" t="s">
        <v>64</v>
      </c>
      <c r="G172" s="14"/>
      <c r="I172" s="14"/>
    </row>
    <row r="173" spans="1:10" x14ac:dyDescent="0.25">
      <c r="A173">
        <v>58</v>
      </c>
      <c r="B173" t="s">
        <v>106</v>
      </c>
      <c r="C173" s="14" t="s">
        <v>110</v>
      </c>
      <c r="D173" s="14" t="s">
        <v>329</v>
      </c>
      <c r="E173" s="14" t="s">
        <v>250</v>
      </c>
      <c r="F173" s="14" t="s">
        <v>54</v>
      </c>
      <c r="G173" s="14" t="s">
        <v>330</v>
      </c>
      <c r="H173">
        <v>2566</v>
      </c>
      <c r="I173" s="14" t="s">
        <v>332</v>
      </c>
      <c r="J173">
        <v>251.89</v>
      </c>
    </row>
    <row r="174" spans="1:10" x14ac:dyDescent="0.25">
      <c r="B174" t="s">
        <v>106</v>
      </c>
      <c r="C174" s="14" t="s">
        <v>110</v>
      </c>
      <c r="D174" s="14" t="s">
        <v>39</v>
      </c>
      <c r="E174" s="14" t="s">
        <v>111</v>
      </c>
      <c r="F174" s="14" t="s">
        <v>54</v>
      </c>
      <c r="G174" s="14" t="s">
        <v>331</v>
      </c>
      <c r="H174">
        <v>588</v>
      </c>
      <c r="I174" s="14" t="s">
        <v>333</v>
      </c>
      <c r="J174">
        <v>69203</v>
      </c>
    </row>
    <row r="175" spans="1:10" x14ac:dyDescent="0.25">
      <c r="B175" t="s">
        <v>106</v>
      </c>
      <c r="C175" s="14" t="s">
        <v>110</v>
      </c>
      <c r="D175" s="14" t="s">
        <v>41</v>
      </c>
      <c r="E175" s="14" t="s">
        <v>71</v>
      </c>
      <c r="F175" s="14" t="s">
        <v>54</v>
      </c>
      <c r="G175" s="14"/>
      <c r="I175" s="14"/>
    </row>
    <row r="176" spans="1:10" x14ac:dyDescent="0.25">
      <c r="A176">
        <v>59</v>
      </c>
      <c r="B176" t="s">
        <v>213</v>
      </c>
      <c r="C176" s="14" t="s">
        <v>146</v>
      </c>
      <c r="D176" s="14" t="s">
        <v>329</v>
      </c>
      <c r="E176" s="14" t="s">
        <v>251</v>
      </c>
      <c r="F176" s="14" t="s">
        <v>64</v>
      </c>
      <c r="G176" s="14" t="s">
        <v>330</v>
      </c>
      <c r="H176">
        <v>2449</v>
      </c>
      <c r="I176" s="14" t="s">
        <v>332</v>
      </c>
      <c r="J176">
        <v>294</v>
      </c>
    </row>
    <row r="177" spans="1:10" x14ac:dyDescent="0.25">
      <c r="B177" t="s">
        <v>213</v>
      </c>
      <c r="C177" s="14" t="s">
        <v>146</v>
      </c>
      <c r="D177" s="14" t="s">
        <v>39</v>
      </c>
      <c r="E177" s="14" t="s">
        <v>48</v>
      </c>
      <c r="F177" s="14" t="s">
        <v>64</v>
      </c>
      <c r="G177" s="14" t="s">
        <v>331</v>
      </c>
      <c r="H177">
        <v>1000</v>
      </c>
      <c r="I177" s="14" t="s">
        <v>333</v>
      </c>
      <c r="J177">
        <v>90940</v>
      </c>
    </row>
    <row r="178" spans="1:10" x14ac:dyDescent="0.25">
      <c r="B178" t="s">
        <v>213</v>
      </c>
      <c r="C178" s="14" t="s">
        <v>146</v>
      </c>
      <c r="D178" s="14" t="s">
        <v>41</v>
      </c>
      <c r="E178" s="14" t="s">
        <v>61</v>
      </c>
      <c r="F178" s="14" t="s">
        <v>64</v>
      </c>
      <c r="G178" s="14"/>
      <c r="I178" s="14"/>
    </row>
    <row r="179" spans="1:10" x14ac:dyDescent="0.25">
      <c r="A179">
        <v>60</v>
      </c>
      <c r="B179" t="s">
        <v>142</v>
      </c>
      <c r="C179" s="14" t="s">
        <v>146</v>
      </c>
      <c r="D179" s="14" t="s">
        <v>329</v>
      </c>
      <c r="E179" s="14" t="s">
        <v>251</v>
      </c>
      <c r="F179" s="14" t="s">
        <v>64</v>
      </c>
      <c r="G179" s="14" t="s">
        <v>330</v>
      </c>
      <c r="H179">
        <v>2886</v>
      </c>
      <c r="I179" s="14" t="s">
        <v>332</v>
      </c>
      <c r="J179">
        <v>319.02</v>
      </c>
    </row>
    <row r="180" spans="1:10" x14ac:dyDescent="0.25">
      <c r="B180" t="s">
        <v>142</v>
      </c>
      <c r="C180" s="14" t="s">
        <v>146</v>
      </c>
      <c r="D180" s="14" t="s">
        <v>39</v>
      </c>
      <c r="E180" s="14" t="s">
        <v>76</v>
      </c>
      <c r="F180" s="14" t="s">
        <v>64</v>
      </c>
      <c r="G180" s="14" t="s">
        <v>331</v>
      </c>
      <c r="H180">
        <v>1500</v>
      </c>
      <c r="I180" s="14" t="s">
        <v>333</v>
      </c>
      <c r="J180">
        <v>122210</v>
      </c>
    </row>
    <row r="181" spans="1:10" x14ac:dyDescent="0.25">
      <c r="B181" t="s">
        <v>142</v>
      </c>
      <c r="C181" s="14" t="s">
        <v>146</v>
      </c>
      <c r="D181" s="14" t="s">
        <v>41</v>
      </c>
      <c r="E181" s="14" t="s">
        <v>88</v>
      </c>
      <c r="F181" s="14" t="s">
        <v>64</v>
      </c>
      <c r="G181" s="14"/>
      <c r="I181" s="14"/>
    </row>
    <row r="182" spans="1:10" x14ac:dyDescent="0.25">
      <c r="A182">
        <v>61</v>
      </c>
      <c r="B182" t="s">
        <v>163</v>
      </c>
      <c r="C182" s="14" t="s">
        <v>167</v>
      </c>
      <c r="D182" s="14" t="s">
        <v>329</v>
      </c>
      <c r="E182" s="14" t="s">
        <v>251</v>
      </c>
      <c r="F182" s="14" t="s">
        <v>117</v>
      </c>
      <c r="G182" s="14" t="s">
        <v>330</v>
      </c>
      <c r="H182">
        <v>1766</v>
      </c>
      <c r="I182" s="14" t="s">
        <v>332</v>
      </c>
      <c r="J182">
        <v>246.5</v>
      </c>
    </row>
    <row r="183" spans="1:10" x14ac:dyDescent="0.25">
      <c r="B183" t="s">
        <v>163</v>
      </c>
      <c r="C183" s="14" t="s">
        <v>167</v>
      </c>
      <c r="D183" s="14" t="s">
        <v>39</v>
      </c>
      <c r="E183" s="14" t="s">
        <v>48</v>
      </c>
      <c r="F183" s="14" t="s">
        <v>117</v>
      </c>
      <c r="G183" s="14" t="s">
        <v>331</v>
      </c>
      <c r="H183">
        <v>843</v>
      </c>
      <c r="I183" s="14" t="s">
        <v>333</v>
      </c>
      <c r="J183">
        <v>72458</v>
      </c>
    </row>
    <row r="184" spans="1:10" x14ac:dyDescent="0.25">
      <c r="B184" t="s">
        <v>163</v>
      </c>
      <c r="C184" s="14" t="s">
        <v>167</v>
      </c>
      <c r="D184" s="14" t="s">
        <v>41</v>
      </c>
      <c r="E184" s="14" t="s">
        <v>88</v>
      </c>
      <c r="F184" s="14" t="s">
        <v>117</v>
      </c>
      <c r="G184" s="14"/>
      <c r="I184" s="14"/>
    </row>
    <row r="185" spans="1:10" x14ac:dyDescent="0.25">
      <c r="A185">
        <v>62</v>
      </c>
      <c r="B185" t="s">
        <v>252</v>
      </c>
      <c r="C185" s="14" t="s">
        <v>253</v>
      </c>
      <c r="D185" s="14" t="s">
        <v>329</v>
      </c>
      <c r="E185" s="14" t="s">
        <v>251</v>
      </c>
      <c r="F185" s="14" t="s">
        <v>64</v>
      </c>
      <c r="G185" s="14" t="s">
        <v>330</v>
      </c>
      <c r="H185">
        <v>1040</v>
      </c>
      <c r="I185" s="14" t="s">
        <v>332</v>
      </c>
      <c r="J185">
        <v>250</v>
      </c>
    </row>
    <row r="186" spans="1:10" x14ac:dyDescent="0.25">
      <c r="B186" t="s">
        <v>252</v>
      </c>
      <c r="C186" s="14" t="s">
        <v>253</v>
      </c>
      <c r="D186" s="14" t="s">
        <v>39</v>
      </c>
      <c r="E186" s="14" t="s">
        <v>94</v>
      </c>
      <c r="F186" s="14" t="s">
        <v>64</v>
      </c>
      <c r="G186" s="14" t="s">
        <v>331</v>
      </c>
      <c r="H186">
        <v>655</v>
      </c>
      <c r="I186" s="14" t="s">
        <v>333</v>
      </c>
      <c r="J186">
        <v>68870</v>
      </c>
    </row>
    <row r="187" spans="1:10" x14ac:dyDescent="0.25">
      <c r="B187" t="s">
        <v>252</v>
      </c>
      <c r="C187" s="14" t="s">
        <v>253</v>
      </c>
      <c r="D187" s="14" t="s">
        <v>41</v>
      </c>
      <c r="E187" s="14" t="s">
        <v>254</v>
      </c>
      <c r="F187" s="14" t="s">
        <v>64</v>
      </c>
      <c r="G187" s="14"/>
      <c r="I187" s="14"/>
    </row>
    <row r="188" spans="1:10" x14ac:dyDescent="0.25">
      <c r="A188">
        <v>63</v>
      </c>
      <c r="B188" t="s">
        <v>239</v>
      </c>
      <c r="C188" s="14" t="s">
        <v>67</v>
      </c>
      <c r="D188" s="14" t="s">
        <v>329</v>
      </c>
      <c r="E188" s="14" t="s">
        <v>255</v>
      </c>
      <c r="F188" s="14" t="s">
        <v>64</v>
      </c>
      <c r="G188" s="14" t="s">
        <v>330</v>
      </c>
      <c r="H188">
        <v>2416</v>
      </c>
      <c r="I188" s="14" t="s">
        <v>332</v>
      </c>
      <c r="J188">
        <v>278.94</v>
      </c>
    </row>
    <row r="189" spans="1:10" x14ac:dyDescent="0.25">
      <c r="B189" t="s">
        <v>239</v>
      </c>
      <c r="C189" s="14" t="s">
        <v>67</v>
      </c>
      <c r="D189" s="14" t="s">
        <v>39</v>
      </c>
      <c r="E189" s="14" t="s">
        <v>48</v>
      </c>
      <c r="F189" s="14" t="s">
        <v>64</v>
      </c>
      <c r="G189" s="14" t="s">
        <v>331</v>
      </c>
      <c r="H189">
        <v>784</v>
      </c>
      <c r="I189" s="14" t="s">
        <v>333</v>
      </c>
      <c r="J189">
        <v>78717</v>
      </c>
    </row>
    <row r="190" spans="1:10" x14ac:dyDescent="0.25">
      <c r="B190" t="s">
        <v>239</v>
      </c>
      <c r="C190" s="14" t="s">
        <v>67</v>
      </c>
      <c r="D190" s="14" t="s">
        <v>41</v>
      </c>
      <c r="E190" s="14" t="s">
        <v>61</v>
      </c>
      <c r="F190" s="14" t="s">
        <v>64</v>
      </c>
      <c r="G190" s="14"/>
      <c r="I190" s="14"/>
    </row>
    <row r="191" spans="1:10" x14ac:dyDescent="0.25">
      <c r="A191">
        <v>64</v>
      </c>
      <c r="B191" t="s">
        <v>213</v>
      </c>
      <c r="C191" s="14" t="s">
        <v>146</v>
      </c>
      <c r="D191" s="14" t="s">
        <v>329</v>
      </c>
      <c r="E191" s="14" t="s">
        <v>255</v>
      </c>
      <c r="F191" s="14" t="s">
        <v>64</v>
      </c>
      <c r="G191" s="14" t="s">
        <v>330</v>
      </c>
      <c r="H191">
        <v>2449</v>
      </c>
      <c r="I191" s="14" t="s">
        <v>332</v>
      </c>
      <c r="J191">
        <v>294</v>
      </c>
    </row>
    <row r="192" spans="1:10" x14ac:dyDescent="0.25">
      <c r="B192" t="s">
        <v>213</v>
      </c>
      <c r="C192" s="14" t="s">
        <v>146</v>
      </c>
      <c r="D192" s="14" t="s">
        <v>39</v>
      </c>
      <c r="E192" s="14" t="s">
        <v>48</v>
      </c>
      <c r="F192" s="14" t="s">
        <v>64</v>
      </c>
      <c r="G192" s="14" t="s">
        <v>331</v>
      </c>
      <c r="H192">
        <v>1000</v>
      </c>
      <c r="I192" s="14" t="s">
        <v>333</v>
      </c>
      <c r="J192">
        <v>90940</v>
      </c>
    </row>
    <row r="193" spans="1:10" x14ac:dyDescent="0.25">
      <c r="B193" t="s">
        <v>213</v>
      </c>
      <c r="C193" s="14" t="s">
        <v>146</v>
      </c>
      <c r="D193" s="14" t="s">
        <v>41</v>
      </c>
      <c r="E193" s="14" t="s">
        <v>61</v>
      </c>
      <c r="F193" s="14" t="s">
        <v>64</v>
      </c>
      <c r="G193" s="14"/>
      <c r="I193" s="14"/>
    </row>
    <row r="194" spans="1:10" x14ac:dyDescent="0.25">
      <c r="A194">
        <v>65</v>
      </c>
      <c r="B194" t="s">
        <v>80</v>
      </c>
      <c r="C194" s="14" t="s">
        <v>85</v>
      </c>
      <c r="D194" s="14" t="s">
        <v>329</v>
      </c>
      <c r="E194" s="14" t="s">
        <v>256</v>
      </c>
      <c r="F194" s="14" t="s">
        <v>82</v>
      </c>
      <c r="G194" s="14" t="s">
        <v>330</v>
      </c>
      <c r="H194">
        <v>3573</v>
      </c>
      <c r="I194" s="14" t="s">
        <v>332</v>
      </c>
      <c r="J194">
        <v>289</v>
      </c>
    </row>
    <row r="195" spans="1:10" x14ac:dyDescent="0.25">
      <c r="B195" t="s">
        <v>80</v>
      </c>
      <c r="C195" s="14" t="s">
        <v>85</v>
      </c>
      <c r="D195" s="14" t="s">
        <v>39</v>
      </c>
      <c r="E195" s="14" t="s">
        <v>76</v>
      </c>
      <c r="F195" s="14" t="s">
        <v>82</v>
      </c>
      <c r="G195" s="14" t="s">
        <v>331</v>
      </c>
      <c r="H195">
        <v>1190</v>
      </c>
      <c r="I195" s="14" t="s">
        <v>333</v>
      </c>
      <c r="J195">
        <v>113561</v>
      </c>
    </row>
    <row r="196" spans="1:10" x14ac:dyDescent="0.25">
      <c r="B196" t="s">
        <v>80</v>
      </c>
      <c r="C196" s="14" t="s">
        <v>85</v>
      </c>
      <c r="D196" s="14" t="s">
        <v>41</v>
      </c>
      <c r="E196" s="14" t="s">
        <v>88</v>
      </c>
      <c r="F196" s="14" t="s">
        <v>82</v>
      </c>
      <c r="G196" s="14"/>
      <c r="I196" s="14"/>
    </row>
    <row r="197" spans="1:10" x14ac:dyDescent="0.25">
      <c r="A197">
        <v>66</v>
      </c>
      <c r="B197" t="s">
        <v>125</v>
      </c>
      <c r="C197" s="14" t="s">
        <v>130</v>
      </c>
      <c r="D197" s="14" t="s">
        <v>329</v>
      </c>
      <c r="E197" s="14" t="s">
        <v>256</v>
      </c>
      <c r="F197" s="14" t="s">
        <v>127</v>
      </c>
      <c r="G197" s="14" t="s">
        <v>330</v>
      </c>
      <c r="H197">
        <v>809</v>
      </c>
      <c r="I197" s="14" t="s">
        <v>332</v>
      </c>
      <c r="J197">
        <v>224</v>
      </c>
    </row>
    <row r="198" spans="1:10" x14ac:dyDescent="0.25">
      <c r="B198" t="s">
        <v>125</v>
      </c>
      <c r="C198" s="14" t="s">
        <v>130</v>
      </c>
      <c r="D198" s="14" t="s">
        <v>39</v>
      </c>
      <c r="E198" s="14" t="s">
        <v>111</v>
      </c>
      <c r="F198" s="14" t="s">
        <v>127</v>
      </c>
      <c r="G198" s="14" t="s">
        <v>331</v>
      </c>
      <c r="H198">
        <v>551</v>
      </c>
      <c r="I198" s="14" t="s">
        <v>333</v>
      </c>
      <c r="J198">
        <v>55254</v>
      </c>
    </row>
    <row r="199" spans="1:10" x14ac:dyDescent="0.25">
      <c r="B199" t="s">
        <v>125</v>
      </c>
      <c r="C199" s="14" t="s">
        <v>130</v>
      </c>
      <c r="D199" s="14" t="s">
        <v>41</v>
      </c>
      <c r="E199" s="14" t="s">
        <v>149</v>
      </c>
      <c r="F199" s="14" t="s">
        <v>127</v>
      </c>
      <c r="G199" s="14"/>
      <c r="I199" s="14"/>
    </row>
    <row r="200" spans="1:10" x14ac:dyDescent="0.25">
      <c r="A200">
        <v>67</v>
      </c>
      <c r="B200" t="s">
        <v>257</v>
      </c>
      <c r="C200" s="14" t="s">
        <v>210</v>
      </c>
      <c r="D200" s="14" t="s">
        <v>329</v>
      </c>
      <c r="E200" s="14" t="s">
        <v>258</v>
      </c>
      <c r="F200" s="14" t="s">
        <v>127</v>
      </c>
      <c r="G200" s="14" t="s">
        <v>330</v>
      </c>
      <c r="H200">
        <v>4992</v>
      </c>
      <c r="I200" s="14" t="s">
        <v>332</v>
      </c>
      <c r="J200">
        <v>333.32</v>
      </c>
    </row>
    <row r="201" spans="1:10" x14ac:dyDescent="0.25">
      <c r="B201" t="s">
        <v>257</v>
      </c>
      <c r="C201" s="14" t="s">
        <v>210</v>
      </c>
      <c r="D201" s="14" t="s">
        <v>39</v>
      </c>
      <c r="E201" s="14" t="s">
        <v>259</v>
      </c>
      <c r="F201" s="14" t="s">
        <v>127</v>
      </c>
      <c r="G201" s="14" t="s">
        <v>331</v>
      </c>
      <c r="H201">
        <v>1706</v>
      </c>
      <c r="I201" s="14" t="s">
        <v>333</v>
      </c>
      <c r="J201">
        <v>168028</v>
      </c>
    </row>
    <row r="202" spans="1:10" x14ac:dyDescent="0.25">
      <c r="B202" t="s">
        <v>257</v>
      </c>
      <c r="C202" s="14" t="s">
        <v>210</v>
      </c>
      <c r="D202" s="14" t="s">
        <v>41</v>
      </c>
      <c r="E202" s="14" t="s">
        <v>61</v>
      </c>
      <c r="F202" s="14" t="s">
        <v>127</v>
      </c>
      <c r="G202" s="14"/>
      <c r="I202" s="14"/>
    </row>
    <row r="203" spans="1:10" x14ac:dyDescent="0.25">
      <c r="A203">
        <v>68</v>
      </c>
      <c r="B203" t="s">
        <v>150</v>
      </c>
      <c r="C203" s="14" t="s">
        <v>153</v>
      </c>
      <c r="D203" s="14" t="s">
        <v>329</v>
      </c>
      <c r="E203" s="14" t="s">
        <v>258</v>
      </c>
      <c r="F203" s="14" t="s">
        <v>82</v>
      </c>
      <c r="G203" s="14" t="s">
        <v>330</v>
      </c>
      <c r="H203">
        <v>2671</v>
      </c>
      <c r="I203" s="14" t="s">
        <v>332</v>
      </c>
      <c r="J203">
        <v>285.24</v>
      </c>
    </row>
    <row r="204" spans="1:10" x14ac:dyDescent="0.25">
      <c r="B204" t="s">
        <v>150</v>
      </c>
      <c r="C204" s="14" t="s">
        <v>153</v>
      </c>
      <c r="D204" s="14" t="s">
        <v>39</v>
      </c>
      <c r="E204" s="14" t="s">
        <v>76</v>
      </c>
      <c r="F204" s="14" t="s">
        <v>82</v>
      </c>
      <c r="G204" s="14" t="s">
        <v>331</v>
      </c>
      <c r="H204">
        <v>812</v>
      </c>
      <c r="I204" s="14" t="s">
        <v>333</v>
      </c>
      <c r="J204">
        <v>86273</v>
      </c>
    </row>
    <row r="205" spans="1:10" x14ac:dyDescent="0.25">
      <c r="B205" t="s">
        <v>150</v>
      </c>
      <c r="C205" s="14" t="s">
        <v>153</v>
      </c>
      <c r="D205" s="14" t="s">
        <v>41</v>
      </c>
      <c r="E205" s="14" t="s">
        <v>156</v>
      </c>
      <c r="F205" s="14" t="s">
        <v>82</v>
      </c>
      <c r="G205" s="14"/>
      <c r="I205" s="14"/>
    </row>
    <row r="206" spans="1:10" x14ac:dyDescent="0.25">
      <c r="A206">
        <v>69</v>
      </c>
      <c r="B206" t="s">
        <v>208</v>
      </c>
      <c r="C206" s="14" t="s">
        <v>210</v>
      </c>
      <c r="D206" s="14" t="s">
        <v>329</v>
      </c>
      <c r="E206" s="14" t="s">
        <v>260</v>
      </c>
      <c r="F206" s="14" t="s">
        <v>127</v>
      </c>
      <c r="G206" s="14" t="s">
        <v>330</v>
      </c>
      <c r="H206">
        <v>3130</v>
      </c>
      <c r="I206" s="14" t="s">
        <v>332</v>
      </c>
      <c r="J206">
        <v>294.13</v>
      </c>
    </row>
    <row r="207" spans="1:10" x14ac:dyDescent="0.25">
      <c r="B207" t="s">
        <v>208</v>
      </c>
      <c r="C207" s="14" t="s">
        <v>210</v>
      </c>
      <c r="D207" s="14" t="s">
        <v>39</v>
      </c>
      <c r="E207" s="14" t="s">
        <v>94</v>
      </c>
      <c r="F207" s="14" t="s">
        <v>127</v>
      </c>
      <c r="G207" s="14" t="s">
        <v>331</v>
      </c>
      <c r="H207">
        <v>1162</v>
      </c>
      <c r="I207" s="14" t="s">
        <v>333</v>
      </c>
      <c r="J207">
        <v>93558</v>
      </c>
    </row>
    <row r="208" spans="1:10" x14ac:dyDescent="0.25">
      <c r="B208" t="s">
        <v>208</v>
      </c>
      <c r="C208" s="14" t="s">
        <v>210</v>
      </c>
      <c r="D208" s="14" t="s">
        <v>41</v>
      </c>
      <c r="E208" s="14" t="s">
        <v>261</v>
      </c>
      <c r="F208" s="14" t="s">
        <v>127</v>
      </c>
      <c r="G208" s="14"/>
      <c r="I208" s="14"/>
    </row>
    <row r="209" spans="1:10" x14ac:dyDescent="0.25">
      <c r="A209">
        <v>70</v>
      </c>
      <c r="B209" t="s">
        <v>157</v>
      </c>
      <c r="C209" s="14" t="s">
        <v>47</v>
      </c>
      <c r="D209" s="14" t="s">
        <v>329</v>
      </c>
      <c r="E209" s="14" t="s">
        <v>262</v>
      </c>
      <c r="F209" s="14" t="s">
        <v>44</v>
      </c>
      <c r="G209" s="14" t="s">
        <v>330</v>
      </c>
      <c r="H209">
        <v>148</v>
      </c>
      <c r="I209" s="14" t="s">
        <v>332</v>
      </c>
      <c r="J209">
        <v>110</v>
      </c>
    </row>
    <row r="210" spans="1:10" x14ac:dyDescent="0.25">
      <c r="B210" t="s">
        <v>157</v>
      </c>
      <c r="C210" s="14" t="s">
        <v>47</v>
      </c>
      <c r="D210" s="14" t="s">
        <v>39</v>
      </c>
      <c r="E210" s="14" t="s">
        <v>58</v>
      </c>
      <c r="F210" s="14" t="s">
        <v>44</v>
      </c>
      <c r="G210" s="14" t="s">
        <v>331</v>
      </c>
      <c r="H210">
        <v>90</v>
      </c>
      <c r="I210" s="14" t="s">
        <v>333</v>
      </c>
      <c r="J210">
        <v>5703</v>
      </c>
    </row>
    <row r="211" spans="1:10" x14ac:dyDescent="0.25">
      <c r="B211" t="s">
        <v>157</v>
      </c>
      <c r="C211" s="14" t="s">
        <v>47</v>
      </c>
      <c r="D211" s="14" t="s">
        <v>41</v>
      </c>
      <c r="E211" s="14" t="s">
        <v>71</v>
      </c>
      <c r="F211" s="14" t="s">
        <v>44</v>
      </c>
      <c r="G211" s="14"/>
      <c r="I211" s="14"/>
    </row>
    <row r="212" spans="1:10" x14ac:dyDescent="0.25">
      <c r="A212">
        <v>71</v>
      </c>
      <c r="B212" t="s">
        <v>257</v>
      </c>
      <c r="C212" s="14" t="s">
        <v>210</v>
      </c>
      <c r="D212" s="14" t="s">
        <v>329</v>
      </c>
      <c r="E212" s="14" t="s">
        <v>263</v>
      </c>
      <c r="F212" s="14" t="s">
        <v>127</v>
      </c>
      <c r="G212" s="14" t="s">
        <v>330</v>
      </c>
      <c r="H212">
        <v>4992</v>
      </c>
      <c r="I212" s="14" t="s">
        <v>332</v>
      </c>
      <c r="J212">
        <v>333.32</v>
      </c>
    </row>
    <row r="213" spans="1:10" x14ac:dyDescent="0.25">
      <c r="B213" t="s">
        <v>257</v>
      </c>
      <c r="C213" s="14" t="s">
        <v>210</v>
      </c>
      <c r="D213" s="14" t="s">
        <v>39</v>
      </c>
      <c r="E213" s="14" t="s">
        <v>205</v>
      </c>
      <c r="F213" s="14" t="s">
        <v>127</v>
      </c>
      <c r="G213" s="14" t="s">
        <v>331</v>
      </c>
      <c r="H213">
        <v>1706</v>
      </c>
      <c r="I213" s="14" t="s">
        <v>333</v>
      </c>
      <c r="J213">
        <v>168028</v>
      </c>
    </row>
    <row r="214" spans="1:10" x14ac:dyDescent="0.25">
      <c r="B214" t="s">
        <v>257</v>
      </c>
      <c r="C214" s="14" t="s">
        <v>210</v>
      </c>
      <c r="D214" s="14" t="s">
        <v>41</v>
      </c>
      <c r="E214" s="14" t="s">
        <v>79</v>
      </c>
      <c r="F214" s="14" t="s">
        <v>127</v>
      </c>
      <c r="G214" s="14"/>
      <c r="I214" s="14"/>
    </row>
    <row r="215" spans="1:10" x14ac:dyDescent="0.25">
      <c r="A215">
        <v>72</v>
      </c>
      <c r="B215" t="s">
        <v>264</v>
      </c>
      <c r="C215" s="14" t="s">
        <v>47</v>
      </c>
      <c r="D215" s="14" t="s">
        <v>329</v>
      </c>
      <c r="E215" s="14" t="s">
        <v>265</v>
      </c>
      <c r="F215" s="14" t="s">
        <v>44</v>
      </c>
      <c r="G215" s="14" t="s">
        <v>330</v>
      </c>
      <c r="H215">
        <v>312</v>
      </c>
      <c r="I215" s="14" t="s">
        <v>332</v>
      </c>
      <c r="J215">
        <v>187</v>
      </c>
    </row>
    <row r="216" spans="1:10" x14ac:dyDescent="0.25">
      <c r="B216" t="s">
        <v>264</v>
      </c>
      <c r="C216" s="14" t="s">
        <v>47</v>
      </c>
      <c r="D216" s="14" t="s">
        <v>39</v>
      </c>
      <c r="E216" s="14" t="s">
        <v>48</v>
      </c>
      <c r="F216" s="14" t="s">
        <v>44</v>
      </c>
      <c r="G216" s="14" t="s">
        <v>331</v>
      </c>
      <c r="H216">
        <v>163</v>
      </c>
      <c r="I216" s="14" t="s">
        <v>333</v>
      </c>
      <c r="J216">
        <v>14745</v>
      </c>
    </row>
    <row r="217" spans="1:10" x14ac:dyDescent="0.25">
      <c r="B217" t="s">
        <v>264</v>
      </c>
      <c r="C217" s="14" t="s">
        <v>47</v>
      </c>
      <c r="D217" s="14" t="s">
        <v>41</v>
      </c>
      <c r="E217" s="14" t="s">
        <v>266</v>
      </c>
      <c r="F217" s="14" t="s">
        <v>44</v>
      </c>
      <c r="G217" s="14"/>
      <c r="I217" s="14"/>
    </row>
    <row r="218" spans="1:10" x14ac:dyDescent="0.25">
      <c r="A218">
        <v>73</v>
      </c>
      <c r="B218" t="s">
        <v>231</v>
      </c>
      <c r="C218" s="14" t="s">
        <v>153</v>
      </c>
      <c r="D218" s="14" t="s">
        <v>329</v>
      </c>
      <c r="E218" s="14" t="s">
        <v>267</v>
      </c>
      <c r="F218" s="14" t="s">
        <v>82</v>
      </c>
      <c r="G218" s="14" t="s">
        <v>330</v>
      </c>
      <c r="H218">
        <v>2513</v>
      </c>
      <c r="I218" s="14" t="s">
        <v>332</v>
      </c>
      <c r="J218">
        <v>285.43</v>
      </c>
    </row>
    <row r="219" spans="1:10" x14ac:dyDescent="0.25">
      <c r="B219" t="s">
        <v>231</v>
      </c>
      <c r="C219" s="14" t="s">
        <v>153</v>
      </c>
      <c r="D219" s="14" t="s">
        <v>39</v>
      </c>
      <c r="E219" s="14" t="s">
        <v>233</v>
      </c>
      <c r="F219" s="14" t="s">
        <v>82</v>
      </c>
      <c r="G219" s="14" t="s">
        <v>331</v>
      </c>
      <c r="H219">
        <v>812</v>
      </c>
      <c r="I219" s="14" t="s">
        <v>333</v>
      </c>
      <c r="J219">
        <v>82820</v>
      </c>
    </row>
    <row r="220" spans="1:10" x14ac:dyDescent="0.25">
      <c r="B220" t="s">
        <v>231</v>
      </c>
      <c r="C220" s="14" t="s">
        <v>153</v>
      </c>
      <c r="D220" s="14" t="s">
        <v>41</v>
      </c>
      <c r="E220" s="14" t="s">
        <v>61</v>
      </c>
      <c r="F220" s="14" t="s">
        <v>82</v>
      </c>
      <c r="G220" s="14"/>
      <c r="I220" s="14"/>
    </row>
    <row r="221" spans="1:10" x14ac:dyDescent="0.25">
      <c r="A221">
        <v>74</v>
      </c>
      <c r="B221" t="s">
        <v>106</v>
      </c>
      <c r="C221" s="14" t="s">
        <v>110</v>
      </c>
      <c r="D221" s="14" t="s">
        <v>329</v>
      </c>
      <c r="E221" s="14" t="s">
        <v>267</v>
      </c>
      <c r="F221" s="14" t="s">
        <v>54</v>
      </c>
      <c r="G221" s="14" t="s">
        <v>330</v>
      </c>
      <c r="H221">
        <v>2566</v>
      </c>
      <c r="I221" s="14" t="s">
        <v>332</v>
      </c>
      <c r="J221">
        <v>251.89</v>
      </c>
    </row>
    <row r="222" spans="1:10" x14ac:dyDescent="0.25">
      <c r="B222" t="s">
        <v>106</v>
      </c>
      <c r="C222" s="14" t="s">
        <v>110</v>
      </c>
      <c r="D222" s="14" t="s">
        <v>39</v>
      </c>
      <c r="E222" s="14" t="s">
        <v>111</v>
      </c>
      <c r="F222" s="14" t="s">
        <v>54</v>
      </c>
      <c r="G222" s="14" t="s">
        <v>331</v>
      </c>
      <c r="H222">
        <v>588</v>
      </c>
      <c r="I222" s="14" t="s">
        <v>333</v>
      </c>
      <c r="J222">
        <v>69203</v>
      </c>
    </row>
    <row r="223" spans="1:10" x14ac:dyDescent="0.25">
      <c r="B223" t="s">
        <v>106</v>
      </c>
      <c r="C223" s="14" t="s">
        <v>110</v>
      </c>
      <c r="D223" s="14" t="s">
        <v>41</v>
      </c>
      <c r="E223" s="14" t="s">
        <v>71</v>
      </c>
      <c r="F223" s="14" t="s">
        <v>54</v>
      </c>
      <c r="G223" s="14"/>
      <c r="I223" s="14"/>
    </row>
    <row r="224" spans="1:10" x14ac:dyDescent="0.25">
      <c r="A224">
        <v>75</v>
      </c>
      <c r="B224" t="s">
        <v>268</v>
      </c>
      <c r="C224" s="14" t="s">
        <v>210</v>
      </c>
      <c r="D224" s="14" t="s">
        <v>329</v>
      </c>
      <c r="E224" s="14" t="s">
        <v>269</v>
      </c>
      <c r="F224" s="14" t="s">
        <v>127</v>
      </c>
      <c r="G224" s="14" t="s">
        <v>330</v>
      </c>
      <c r="H224">
        <v>2332</v>
      </c>
      <c r="I224" s="14" t="s">
        <v>332</v>
      </c>
      <c r="J224">
        <v>294.13</v>
      </c>
    </row>
    <row r="225" spans="1:10" x14ac:dyDescent="0.25">
      <c r="B225" t="s">
        <v>268</v>
      </c>
      <c r="C225" s="14" t="s">
        <v>210</v>
      </c>
      <c r="D225" s="14" t="s">
        <v>39</v>
      </c>
      <c r="E225" s="14" t="s">
        <v>233</v>
      </c>
      <c r="F225" s="14" t="s">
        <v>127</v>
      </c>
      <c r="G225" s="14" t="s">
        <v>331</v>
      </c>
      <c r="H225">
        <v>1073</v>
      </c>
      <c r="I225" s="14" t="s">
        <v>333</v>
      </c>
      <c r="J225">
        <v>92250</v>
      </c>
    </row>
    <row r="226" spans="1:10" x14ac:dyDescent="0.25">
      <c r="B226" t="s">
        <v>268</v>
      </c>
      <c r="C226" s="14" t="s">
        <v>210</v>
      </c>
      <c r="D226" s="14" t="s">
        <v>41</v>
      </c>
      <c r="E226" s="14" t="s">
        <v>270</v>
      </c>
      <c r="F226" s="14" t="s">
        <v>127</v>
      </c>
      <c r="G226" s="14"/>
      <c r="I226" s="14"/>
    </row>
    <row r="227" spans="1:10" x14ac:dyDescent="0.25">
      <c r="A227">
        <v>76</v>
      </c>
      <c r="B227" t="s">
        <v>231</v>
      </c>
      <c r="C227" s="14" t="s">
        <v>153</v>
      </c>
      <c r="D227" s="14" t="s">
        <v>329</v>
      </c>
      <c r="E227" s="14" t="s">
        <v>269</v>
      </c>
      <c r="F227" s="14" t="s">
        <v>82</v>
      </c>
      <c r="G227" s="14" t="s">
        <v>330</v>
      </c>
      <c r="H227">
        <v>2513</v>
      </c>
      <c r="I227" s="14" t="s">
        <v>332</v>
      </c>
      <c r="J227">
        <v>285.43</v>
      </c>
    </row>
    <row r="228" spans="1:10" x14ac:dyDescent="0.25">
      <c r="B228" t="s">
        <v>231</v>
      </c>
      <c r="C228" s="14" t="s">
        <v>153</v>
      </c>
      <c r="D228" s="14" t="s">
        <v>39</v>
      </c>
      <c r="E228" s="14" t="s">
        <v>76</v>
      </c>
      <c r="F228" s="14" t="s">
        <v>82</v>
      </c>
      <c r="G228" s="14" t="s">
        <v>331</v>
      </c>
      <c r="H228">
        <v>812</v>
      </c>
      <c r="I228" s="14" t="s">
        <v>333</v>
      </c>
      <c r="J228">
        <v>82820</v>
      </c>
    </row>
    <row r="229" spans="1:10" x14ac:dyDescent="0.25">
      <c r="B229" t="s">
        <v>231</v>
      </c>
      <c r="C229" s="14" t="s">
        <v>153</v>
      </c>
      <c r="D229" s="14" t="s">
        <v>41</v>
      </c>
      <c r="E229" s="14" t="s">
        <v>156</v>
      </c>
      <c r="F229" s="14" t="s">
        <v>82</v>
      </c>
      <c r="G229" s="14"/>
      <c r="I229" s="14"/>
    </row>
    <row r="230" spans="1:10" x14ac:dyDescent="0.25">
      <c r="A230">
        <v>77</v>
      </c>
      <c r="B230" t="s">
        <v>115</v>
      </c>
      <c r="C230" s="14" t="s">
        <v>120</v>
      </c>
      <c r="D230" s="14" t="s">
        <v>329</v>
      </c>
      <c r="E230" s="14" t="s">
        <v>271</v>
      </c>
      <c r="F230" s="14" t="s">
        <v>117</v>
      </c>
      <c r="G230" s="14" t="s">
        <v>330</v>
      </c>
      <c r="H230">
        <v>1000</v>
      </c>
      <c r="I230" s="14" t="s">
        <v>332</v>
      </c>
      <c r="J230">
        <v>228</v>
      </c>
    </row>
    <row r="231" spans="1:10" x14ac:dyDescent="0.25">
      <c r="B231" t="s">
        <v>115</v>
      </c>
      <c r="C231" s="14" t="s">
        <v>120</v>
      </c>
      <c r="D231" s="14" t="s">
        <v>39</v>
      </c>
      <c r="E231" s="14" t="s">
        <v>121</v>
      </c>
      <c r="F231" s="14" t="s">
        <v>117</v>
      </c>
      <c r="G231" s="14" t="s">
        <v>331</v>
      </c>
      <c r="H231">
        <v>472</v>
      </c>
      <c r="I231" s="14" t="s">
        <v>333</v>
      </c>
      <c r="J231">
        <v>47842</v>
      </c>
    </row>
    <row r="232" spans="1:10" x14ac:dyDescent="0.25">
      <c r="B232" t="s">
        <v>115</v>
      </c>
      <c r="C232" s="14" t="s">
        <v>120</v>
      </c>
      <c r="D232" s="14" t="s">
        <v>41</v>
      </c>
      <c r="E232" s="14" t="s">
        <v>124</v>
      </c>
      <c r="F232" s="14" t="s">
        <v>117</v>
      </c>
      <c r="G232" s="14"/>
      <c r="I232" s="14"/>
    </row>
    <row r="233" spans="1:10" x14ac:dyDescent="0.25">
      <c r="A233">
        <v>78</v>
      </c>
      <c r="B233" t="s">
        <v>239</v>
      </c>
      <c r="C233" s="14" t="s">
        <v>67</v>
      </c>
      <c r="D233" s="14" t="s">
        <v>329</v>
      </c>
      <c r="E233" s="14" t="s">
        <v>272</v>
      </c>
      <c r="F233" s="14" t="s">
        <v>64</v>
      </c>
      <c r="G233" s="14" t="s">
        <v>330</v>
      </c>
      <c r="H233">
        <v>2416</v>
      </c>
      <c r="I233" s="14" t="s">
        <v>332</v>
      </c>
      <c r="J233">
        <v>278.94</v>
      </c>
    </row>
    <row r="234" spans="1:10" x14ac:dyDescent="0.25">
      <c r="B234" t="s">
        <v>239</v>
      </c>
      <c r="C234" s="14" t="s">
        <v>67</v>
      </c>
      <c r="D234" s="14" t="s">
        <v>39</v>
      </c>
      <c r="E234" s="14" t="s">
        <v>48</v>
      </c>
      <c r="F234" s="14" t="s">
        <v>64</v>
      </c>
      <c r="G234" s="14" t="s">
        <v>331</v>
      </c>
      <c r="H234">
        <v>784</v>
      </c>
      <c r="I234" s="14" t="s">
        <v>333</v>
      </c>
      <c r="J234">
        <v>78717</v>
      </c>
    </row>
    <row r="235" spans="1:10" x14ac:dyDescent="0.25">
      <c r="B235" t="s">
        <v>239</v>
      </c>
      <c r="C235" s="14" t="s">
        <v>67</v>
      </c>
      <c r="D235" s="14" t="s">
        <v>41</v>
      </c>
      <c r="E235" s="14" t="s">
        <v>61</v>
      </c>
      <c r="F235" s="14" t="s">
        <v>64</v>
      </c>
      <c r="G235" s="14"/>
      <c r="I235" s="14"/>
    </row>
    <row r="236" spans="1:10" x14ac:dyDescent="0.25">
      <c r="A236">
        <v>79</v>
      </c>
      <c r="B236" t="s">
        <v>134</v>
      </c>
      <c r="C236" s="14" t="s">
        <v>139</v>
      </c>
      <c r="D236" s="14" t="s">
        <v>329</v>
      </c>
      <c r="E236" s="14" t="s">
        <v>272</v>
      </c>
      <c r="F236" s="14" t="s">
        <v>136</v>
      </c>
      <c r="G236" s="14" t="s">
        <v>330</v>
      </c>
      <c r="H236">
        <v>4345</v>
      </c>
      <c r="I236" s="14" t="s">
        <v>332</v>
      </c>
      <c r="J236">
        <v>334</v>
      </c>
    </row>
    <row r="237" spans="1:10" x14ac:dyDescent="0.25">
      <c r="B237" t="s">
        <v>134</v>
      </c>
      <c r="C237" s="14" t="s">
        <v>139</v>
      </c>
      <c r="D237" s="14" t="s">
        <v>39</v>
      </c>
      <c r="E237" s="14" t="s">
        <v>68</v>
      </c>
      <c r="F237" s="14" t="s">
        <v>136</v>
      </c>
      <c r="G237" s="14" t="s">
        <v>331</v>
      </c>
      <c r="H237">
        <v>1388</v>
      </c>
      <c r="I237" s="14" t="s">
        <v>333</v>
      </c>
      <c r="J237">
        <v>139072</v>
      </c>
    </row>
    <row r="238" spans="1:10" x14ac:dyDescent="0.25">
      <c r="B238" t="s">
        <v>134</v>
      </c>
      <c r="C238" s="14" t="s">
        <v>139</v>
      </c>
      <c r="D238" s="14" t="s">
        <v>41</v>
      </c>
      <c r="E238" s="14" t="s">
        <v>71</v>
      </c>
      <c r="F238" s="14" t="s">
        <v>136</v>
      </c>
      <c r="G238" s="14"/>
      <c r="I238" s="14"/>
    </row>
    <row r="239" spans="1:10" x14ac:dyDescent="0.25">
      <c r="A239">
        <v>80</v>
      </c>
      <c r="B239" t="s">
        <v>142</v>
      </c>
      <c r="C239" s="14" t="s">
        <v>146</v>
      </c>
      <c r="D239" s="14" t="s">
        <v>329</v>
      </c>
      <c r="E239" s="14" t="s">
        <v>273</v>
      </c>
      <c r="F239" s="14" t="s">
        <v>64</v>
      </c>
      <c r="G239" s="14" t="s">
        <v>330</v>
      </c>
      <c r="H239">
        <v>2886</v>
      </c>
      <c r="I239" s="14" t="s">
        <v>332</v>
      </c>
      <c r="J239">
        <v>319.02</v>
      </c>
    </row>
    <row r="240" spans="1:10" x14ac:dyDescent="0.25">
      <c r="B240" t="s">
        <v>142</v>
      </c>
      <c r="C240" s="14" t="s">
        <v>146</v>
      </c>
      <c r="D240" s="14" t="s">
        <v>39</v>
      </c>
      <c r="E240" s="14" t="s">
        <v>48</v>
      </c>
      <c r="F240" s="14" t="s">
        <v>64</v>
      </c>
      <c r="G240" s="14" t="s">
        <v>331</v>
      </c>
      <c r="H240">
        <v>1500</v>
      </c>
      <c r="I240" s="14" t="s">
        <v>333</v>
      </c>
      <c r="J240">
        <v>122210</v>
      </c>
    </row>
    <row r="241" spans="1:10" x14ac:dyDescent="0.25">
      <c r="B241" t="s">
        <v>142</v>
      </c>
      <c r="C241" s="14" t="s">
        <v>146</v>
      </c>
      <c r="D241" s="14" t="s">
        <v>41</v>
      </c>
      <c r="E241" s="14" t="s">
        <v>149</v>
      </c>
      <c r="F241" s="14" t="s">
        <v>64</v>
      </c>
      <c r="G241" s="14"/>
      <c r="I241" s="14"/>
    </row>
    <row r="242" spans="1:10" x14ac:dyDescent="0.25">
      <c r="A242">
        <v>81</v>
      </c>
      <c r="B242" t="s">
        <v>150</v>
      </c>
      <c r="C242" s="14" t="s">
        <v>153</v>
      </c>
      <c r="D242" s="14" t="s">
        <v>329</v>
      </c>
      <c r="E242" s="14" t="s">
        <v>273</v>
      </c>
      <c r="F242" s="14" t="s">
        <v>82</v>
      </c>
      <c r="G242" s="14" t="s">
        <v>330</v>
      </c>
      <c r="H242">
        <v>2671</v>
      </c>
      <c r="I242" s="14" t="s">
        <v>332</v>
      </c>
      <c r="J242">
        <v>285.24</v>
      </c>
    </row>
    <row r="243" spans="1:10" x14ac:dyDescent="0.25">
      <c r="B243" t="s">
        <v>150</v>
      </c>
      <c r="C243" s="14" t="s">
        <v>153</v>
      </c>
      <c r="D243" s="14" t="s">
        <v>39</v>
      </c>
      <c r="E243" s="14" t="s">
        <v>76</v>
      </c>
      <c r="F243" s="14" t="s">
        <v>82</v>
      </c>
      <c r="G243" s="14" t="s">
        <v>331</v>
      </c>
      <c r="H243">
        <v>812</v>
      </c>
      <c r="I243" s="14" t="s">
        <v>333</v>
      </c>
      <c r="J243">
        <v>86273</v>
      </c>
    </row>
    <row r="244" spans="1:10" x14ac:dyDescent="0.25">
      <c r="B244" t="s">
        <v>150</v>
      </c>
      <c r="C244" s="14" t="s">
        <v>153</v>
      </c>
      <c r="D244" s="14" t="s">
        <v>41</v>
      </c>
      <c r="E244" s="14" t="s">
        <v>156</v>
      </c>
      <c r="F244" s="14" t="s">
        <v>82</v>
      </c>
      <c r="G244" s="14"/>
      <c r="I244" s="14"/>
    </row>
    <row r="245" spans="1:10" x14ac:dyDescent="0.25">
      <c r="A245">
        <v>82</v>
      </c>
      <c r="B245" t="s">
        <v>80</v>
      </c>
      <c r="C245" s="14" t="s">
        <v>85</v>
      </c>
      <c r="D245" s="14" t="s">
        <v>329</v>
      </c>
      <c r="E245" s="14" t="s">
        <v>274</v>
      </c>
      <c r="F245" s="14" t="s">
        <v>82</v>
      </c>
      <c r="G245" s="14" t="s">
        <v>330</v>
      </c>
      <c r="H245">
        <v>3573</v>
      </c>
      <c r="I245" s="14" t="s">
        <v>332</v>
      </c>
      <c r="J245">
        <v>289</v>
      </c>
    </row>
    <row r="246" spans="1:10" x14ac:dyDescent="0.25">
      <c r="B246" t="s">
        <v>80</v>
      </c>
      <c r="C246" s="14" t="s">
        <v>85</v>
      </c>
      <c r="D246" s="14" t="s">
        <v>39</v>
      </c>
      <c r="E246" s="14" t="s">
        <v>68</v>
      </c>
      <c r="F246" s="14" t="s">
        <v>82</v>
      </c>
      <c r="G246" s="14" t="s">
        <v>331</v>
      </c>
      <c r="H246">
        <v>1190</v>
      </c>
      <c r="I246" s="14" t="s">
        <v>333</v>
      </c>
      <c r="J246">
        <v>113561</v>
      </c>
    </row>
    <row r="247" spans="1:10" x14ac:dyDescent="0.25">
      <c r="B247" t="s">
        <v>80</v>
      </c>
      <c r="C247" s="14" t="s">
        <v>85</v>
      </c>
      <c r="D247" s="14" t="s">
        <v>41</v>
      </c>
      <c r="E247" s="14" t="s">
        <v>61</v>
      </c>
      <c r="F247" s="14" t="s">
        <v>82</v>
      </c>
      <c r="G247" s="14"/>
      <c r="I247" s="14"/>
    </row>
    <row r="248" spans="1:10" x14ac:dyDescent="0.25">
      <c r="A248">
        <v>83</v>
      </c>
      <c r="B248" t="s">
        <v>106</v>
      </c>
      <c r="C248" s="14" t="s">
        <v>110</v>
      </c>
      <c r="D248" s="14" t="s">
        <v>329</v>
      </c>
      <c r="E248" s="14" t="s">
        <v>274</v>
      </c>
      <c r="F248" s="14" t="s">
        <v>54</v>
      </c>
      <c r="G248" s="14" t="s">
        <v>330</v>
      </c>
      <c r="H248">
        <v>2566</v>
      </c>
      <c r="I248" s="14" t="s">
        <v>332</v>
      </c>
      <c r="J248">
        <v>251.89</v>
      </c>
    </row>
    <row r="249" spans="1:10" x14ac:dyDescent="0.25">
      <c r="B249" t="s">
        <v>106</v>
      </c>
      <c r="C249" s="14" t="s">
        <v>110</v>
      </c>
      <c r="D249" s="14" t="s">
        <v>39</v>
      </c>
      <c r="E249" s="14" t="s">
        <v>111</v>
      </c>
      <c r="F249" s="14" t="s">
        <v>54</v>
      </c>
      <c r="G249" s="14" t="s">
        <v>331</v>
      </c>
      <c r="H249">
        <v>588</v>
      </c>
      <c r="I249" s="14" t="s">
        <v>333</v>
      </c>
      <c r="J249">
        <v>69203</v>
      </c>
    </row>
    <row r="250" spans="1:10" x14ac:dyDescent="0.25">
      <c r="B250" t="s">
        <v>106</v>
      </c>
      <c r="C250" s="14" t="s">
        <v>110</v>
      </c>
      <c r="D250" s="14" t="s">
        <v>41</v>
      </c>
      <c r="E250" s="14" t="s">
        <v>71</v>
      </c>
      <c r="F250" s="14" t="s">
        <v>54</v>
      </c>
      <c r="G250" s="14"/>
      <c r="I250" s="14"/>
    </row>
    <row r="251" spans="1:10" x14ac:dyDescent="0.25">
      <c r="A251">
        <v>84</v>
      </c>
      <c r="B251" t="s">
        <v>163</v>
      </c>
      <c r="C251" s="14" t="s">
        <v>167</v>
      </c>
      <c r="D251" s="14" t="s">
        <v>329</v>
      </c>
      <c r="E251" s="14" t="s">
        <v>275</v>
      </c>
      <c r="F251" s="14" t="s">
        <v>117</v>
      </c>
      <c r="G251" s="14" t="s">
        <v>330</v>
      </c>
      <c r="H251">
        <v>1766</v>
      </c>
      <c r="I251" s="14" t="s">
        <v>332</v>
      </c>
      <c r="J251">
        <v>246.5</v>
      </c>
    </row>
    <row r="252" spans="1:10" x14ac:dyDescent="0.25">
      <c r="B252" t="s">
        <v>163</v>
      </c>
      <c r="C252" s="14" t="s">
        <v>167</v>
      </c>
      <c r="D252" s="14" t="s">
        <v>39</v>
      </c>
      <c r="E252" s="14" t="s">
        <v>48</v>
      </c>
      <c r="F252" s="14" t="s">
        <v>117</v>
      </c>
      <c r="G252" s="14" t="s">
        <v>331</v>
      </c>
      <c r="H252">
        <v>843</v>
      </c>
      <c r="I252" s="14" t="s">
        <v>333</v>
      </c>
      <c r="J252">
        <v>72458</v>
      </c>
    </row>
    <row r="253" spans="1:10" x14ac:dyDescent="0.25">
      <c r="B253" t="s">
        <v>163</v>
      </c>
      <c r="C253" s="14" t="s">
        <v>167</v>
      </c>
      <c r="D253" s="14" t="s">
        <v>41</v>
      </c>
      <c r="E253" s="14" t="s">
        <v>88</v>
      </c>
      <c r="F253" s="14" t="s">
        <v>117</v>
      </c>
      <c r="G253" s="14"/>
      <c r="I253" s="14"/>
    </row>
    <row r="254" spans="1:10" x14ac:dyDescent="0.25">
      <c r="A254">
        <v>85</v>
      </c>
      <c r="B254" t="s">
        <v>234</v>
      </c>
      <c r="C254" s="14" t="s">
        <v>67</v>
      </c>
      <c r="D254" s="14" t="s">
        <v>329</v>
      </c>
      <c r="E254" s="14" t="s">
        <v>276</v>
      </c>
      <c r="F254" s="14" t="s">
        <v>64</v>
      </c>
      <c r="G254" s="14" t="s">
        <v>330</v>
      </c>
      <c r="H254">
        <v>2446</v>
      </c>
      <c r="I254" s="14" t="s">
        <v>332</v>
      </c>
      <c r="J254">
        <v>279.60000000000002</v>
      </c>
    </row>
    <row r="255" spans="1:10" x14ac:dyDescent="0.25">
      <c r="B255" t="s">
        <v>234</v>
      </c>
      <c r="C255" s="14" t="s">
        <v>67</v>
      </c>
      <c r="D255" s="14" t="s">
        <v>39</v>
      </c>
      <c r="E255" s="14" t="s">
        <v>76</v>
      </c>
      <c r="F255" s="14" t="s">
        <v>64</v>
      </c>
      <c r="G255" s="14" t="s">
        <v>331</v>
      </c>
      <c r="H255">
        <v>760</v>
      </c>
      <c r="I255" s="14" t="s">
        <v>333</v>
      </c>
      <c r="J255">
        <v>73817</v>
      </c>
    </row>
    <row r="256" spans="1:10" x14ac:dyDescent="0.25">
      <c r="B256" t="s">
        <v>234</v>
      </c>
      <c r="C256" s="14" t="s">
        <v>67</v>
      </c>
      <c r="D256" s="14" t="s">
        <v>41</v>
      </c>
      <c r="E256" s="14" t="s">
        <v>88</v>
      </c>
      <c r="F256" s="14" t="s">
        <v>64</v>
      </c>
      <c r="G256" s="14"/>
      <c r="I256" s="14"/>
    </row>
    <row r="257" spans="1:10" x14ac:dyDescent="0.25">
      <c r="A257">
        <v>86</v>
      </c>
      <c r="B257" t="s">
        <v>239</v>
      </c>
      <c r="C257" s="14" t="s">
        <v>67</v>
      </c>
      <c r="D257" s="14" t="s">
        <v>329</v>
      </c>
      <c r="E257" s="14" t="s">
        <v>276</v>
      </c>
      <c r="F257" s="14" t="s">
        <v>64</v>
      </c>
      <c r="G257" s="14" t="s">
        <v>330</v>
      </c>
      <c r="H257">
        <v>2416</v>
      </c>
      <c r="I257" s="14" t="s">
        <v>332</v>
      </c>
      <c r="J257">
        <v>278.94</v>
      </c>
    </row>
    <row r="258" spans="1:10" x14ac:dyDescent="0.25">
      <c r="B258" t="s">
        <v>239</v>
      </c>
      <c r="C258" s="14" t="s">
        <v>67</v>
      </c>
      <c r="D258" s="14" t="s">
        <v>39</v>
      </c>
      <c r="E258" s="14" t="s">
        <v>76</v>
      </c>
      <c r="F258" s="14" t="s">
        <v>64</v>
      </c>
      <c r="G258" s="14" t="s">
        <v>331</v>
      </c>
      <c r="H258">
        <v>784</v>
      </c>
      <c r="I258" s="14" t="s">
        <v>333</v>
      </c>
      <c r="J258">
        <v>78717</v>
      </c>
    </row>
    <row r="259" spans="1:10" x14ac:dyDescent="0.25">
      <c r="B259" t="s">
        <v>239</v>
      </c>
      <c r="C259" s="14" t="s">
        <v>67</v>
      </c>
      <c r="D259" s="14" t="s">
        <v>41</v>
      </c>
      <c r="E259" s="14" t="s">
        <v>88</v>
      </c>
      <c r="F259" s="14" t="s">
        <v>64</v>
      </c>
      <c r="G259" s="14"/>
      <c r="I259" s="14"/>
    </row>
    <row r="260" spans="1:10" x14ac:dyDescent="0.25">
      <c r="A260">
        <v>87</v>
      </c>
      <c r="B260" t="s">
        <v>208</v>
      </c>
      <c r="C260" s="14" t="s">
        <v>210</v>
      </c>
      <c r="D260" s="14" t="s">
        <v>329</v>
      </c>
      <c r="E260" s="14" t="s">
        <v>277</v>
      </c>
      <c r="F260" s="14" t="s">
        <v>127</v>
      </c>
      <c r="G260" s="14" t="s">
        <v>330</v>
      </c>
      <c r="H260">
        <v>3130</v>
      </c>
      <c r="I260" s="14" t="s">
        <v>332</v>
      </c>
      <c r="J260">
        <v>294.13</v>
      </c>
    </row>
    <row r="261" spans="1:10" x14ac:dyDescent="0.25">
      <c r="B261" t="s">
        <v>208</v>
      </c>
      <c r="C261" s="14" t="s">
        <v>210</v>
      </c>
      <c r="D261" s="14" t="s">
        <v>39</v>
      </c>
      <c r="E261" s="14" t="s">
        <v>211</v>
      </c>
      <c r="F261" s="14" t="s">
        <v>127</v>
      </c>
      <c r="G261" s="14" t="s">
        <v>331</v>
      </c>
      <c r="H261">
        <v>1162</v>
      </c>
      <c r="I261" s="14" t="s">
        <v>333</v>
      </c>
      <c r="J261">
        <v>93558</v>
      </c>
    </row>
    <row r="262" spans="1:10" x14ac:dyDescent="0.25">
      <c r="B262" t="s">
        <v>208</v>
      </c>
      <c r="C262" s="14" t="s">
        <v>210</v>
      </c>
      <c r="D262" s="14" t="s">
        <v>41</v>
      </c>
      <c r="E262" s="14" t="s">
        <v>212</v>
      </c>
      <c r="F262" s="14" t="s">
        <v>127</v>
      </c>
      <c r="G262" s="14"/>
      <c r="I262" s="14"/>
    </row>
    <row r="263" spans="1:10" x14ac:dyDescent="0.25">
      <c r="A263">
        <v>88</v>
      </c>
      <c r="B263" t="s">
        <v>89</v>
      </c>
      <c r="C263" s="14" t="s">
        <v>93</v>
      </c>
      <c r="D263" s="14" t="s">
        <v>329</v>
      </c>
      <c r="E263" s="14" t="s">
        <v>278</v>
      </c>
      <c r="F263" s="14" t="s">
        <v>54</v>
      </c>
      <c r="G263" s="14" t="s">
        <v>330</v>
      </c>
      <c r="H263">
        <v>2400</v>
      </c>
      <c r="I263" s="14" t="s">
        <v>332</v>
      </c>
      <c r="J263">
        <v>300.10000000000002</v>
      </c>
    </row>
    <row r="264" spans="1:10" x14ac:dyDescent="0.25">
      <c r="B264" t="s">
        <v>89</v>
      </c>
      <c r="C264" s="14" t="s">
        <v>93</v>
      </c>
      <c r="D264" s="14" t="s">
        <v>39</v>
      </c>
      <c r="E264" s="14" t="s">
        <v>205</v>
      </c>
      <c r="F264" s="14" t="s">
        <v>54</v>
      </c>
      <c r="G264" s="14" t="s">
        <v>331</v>
      </c>
      <c r="H264">
        <v>945</v>
      </c>
      <c r="I264" s="14" t="s">
        <v>333</v>
      </c>
      <c r="J264">
        <v>84130</v>
      </c>
    </row>
    <row r="265" spans="1:10" x14ac:dyDescent="0.25">
      <c r="B265" t="s">
        <v>89</v>
      </c>
      <c r="C265" s="14" t="s">
        <v>93</v>
      </c>
      <c r="D265" s="14" t="s">
        <v>41</v>
      </c>
      <c r="E265" s="14" t="s">
        <v>279</v>
      </c>
      <c r="F265" s="14" t="s">
        <v>54</v>
      </c>
      <c r="G265" s="14"/>
      <c r="I265" s="14"/>
    </row>
    <row r="266" spans="1:10" x14ac:dyDescent="0.25">
      <c r="A266">
        <v>89</v>
      </c>
      <c r="B266" t="s">
        <v>280</v>
      </c>
      <c r="C266" s="14" t="s">
        <v>85</v>
      </c>
      <c r="D266" s="14" t="s">
        <v>329</v>
      </c>
      <c r="E266" s="14" t="s">
        <v>278</v>
      </c>
      <c r="F266" s="14" t="s">
        <v>82</v>
      </c>
      <c r="G266" s="14" t="s">
        <v>330</v>
      </c>
      <c r="H266">
        <v>3575</v>
      </c>
      <c r="I266" s="14" t="s">
        <v>332</v>
      </c>
      <c r="J266">
        <v>288.60000000000002</v>
      </c>
    </row>
    <row r="267" spans="1:10" x14ac:dyDescent="0.25">
      <c r="B267" t="s">
        <v>280</v>
      </c>
      <c r="C267" s="14" t="s">
        <v>85</v>
      </c>
      <c r="D267" s="14" t="s">
        <v>39</v>
      </c>
      <c r="E267" s="14" t="s">
        <v>48</v>
      </c>
      <c r="F267" s="14" t="s">
        <v>82</v>
      </c>
      <c r="G267" s="14" t="s">
        <v>331</v>
      </c>
      <c r="H267">
        <v>1190</v>
      </c>
      <c r="I267" s="14" t="s">
        <v>333</v>
      </c>
      <c r="J267">
        <v>113561</v>
      </c>
    </row>
    <row r="268" spans="1:10" x14ac:dyDescent="0.25">
      <c r="B268" t="s">
        <v>280</v>
      </c>
      <c r="C268" s="14" t="s">
        <v>85</v>
      </c>
      <c r="D268" s="14" t="s">
        <v>41</v>
      </c>
      <c r="E268" s="14" t="s">
        <v>61</v>
      </c>
      <c r="F268" s="14" t="s">
        <v>82</v>
      </c>
      <c r="G268" s="14"/>
      <c r="I268" s="14"/>
    </row>
    <row r="269" spans="1:10" x14ac:dyDescent="0.25">
      <c r="A269">
        <v>90</v>
      </c>
      <c r="B269" t="s">
        <v>106</v>
      </c>
      <c r="C269" s="14" t="s">
        <v>110</v>
      </c>
      <c r="D269" s="14" t="s">
        <v>329</v>
      </c>
      <c r="E269" s="14" t="s">
        <v>281</v>
      </c>
      <c r="F269" s="14" t="s">
        <v>54</v>
      </c>
      <c r="G269" s="14" t="s">
        <v>330</v>
      </c>
      <c r="H269">
        <v>2566</v>
      </c>
      <c r="I269" s="14" t="s">
        <v>332</v>
      </c>
      <c r="J269">
        <v>251.89</v>
      </c>
    </row>
    <row r="270" spans="1:10" x14ac:dyDescent="0.25">
      <c r="B270" t="s">
        <v>106</v>
      </c>
      <c r="C270" s="14" t="s">
        <v>110</v>
      </c>
      <c r="D270" s="14" t="s">
        <v>39</v>
      </c>
      <c r="E270" s="14" t="s">
        <v>111</v>
      </c>
      <c r="F270" s="14" t="s">
        <v>54</v>
      </c>
      <c r="G270" s="14" t="s">
        <v>331</v>
      </c>
      <c r="H270">
        <v>588</v>
      </c>
      <c r="I270" s="14" t="s">
        <v>333</v>
      </c>
      <c r="J270">
        <v>69203</v>
      </c>
    </row>
    <row r="271" spans="1:10" x14ac:dyDescent="0.25">
      <c r="B271" t="s">
        <v>106</v>
      </c>
      <c r="C271" s="14" t="s">
        <v>110</v>
      </c>
      <c r="D271" s="14" t="s">
        <v>41</v>
      </c>
      <c r="E271" s="14" t="s">
        <v>71</v>
      </c>
      <c r="F271" s="14" t="s">
        <v>54</v>
      </c>
      <c r="G271" s="14"/>
      <c r="I271" s="14"/>
    </row>
    <row r="272" spans="1:10" x14ac:dyDescent="0.25">
      <c r="A272">
        <v>91</v>
      </c>
      <c r="B272" t="s">
        <v>142</v>
      </c>
      <c r="C272" s="14" t="s">
        <v>146</v>
      </c>
      <c r="D272" s="14" t="s">
        <v>329</v>
      </c>
      <c r="E272" s="14" t="s">
        <v>282</v>
      </c>
      <c r="F272" s="14" t="s">
        <v>64</v>
      </c>
      <c r="G272" s="14" t="s">
        <v>330</v>
      </c>
      <c r="H272">
        <v>2886</v>
      </c>
      <c r="I272" s="14" t="s">
        <v>332</v>
      </c>
      <c r="J272">
        <v>319.02</v>
      </c>
    </row>
    <row r="273" spans="1:10" x14ac:dyDescent="0.25">
      <c r="B273" t="s">
        <v>142</v>
      </c>
      <c r="C273" s="14" t="s">
        <v>146</v>
      </c>
      <c r="D273" s="14" t="s">
        <v>39</v>
      </c>
      <c r="E273" s="14" t="s">
        <v>76</v>
      </c>
      <c r="F273" s="14" t="s">
        <v>64</v>
      </c>
      <c r="G273" s="14" t="s">
        <v>331</v>
      </c>
      <c r="H273">
        <v>1500</v>
      </c>
      <c r="I273" s="14" t="s">
        <v>333</v>
      </c>
      <c r="J273">
        <v>122210</v>
      </c>
    </row>
    <row r="274" spans="1:10" x14ac:dyDescent="0.25">
      <c r="B274" t="s">
        <v>142</v>
      </c>
      <c r="C274" s="14" t="s">
        <v>146</v>
      </c>
      <c r="D274" s="14" t="s">
        <v>41</v>
      </c>
      <c r="E274" s="14" t="s">
        <v>79</v>
      </c>
      <c r="F274" s="14" t="s">
        <v>64</v>
      </c>
      <c r="G274" s="14"/>
      <c r="I274" s="14"/>
    </row>
    <row r="275" spans="1:10" x14ac:dyDescent="0.25">
      <c r="A275">
        <v>92</v>
      </c>
      <c r="B275" t="s">
        <v>213</v>
      </c>
      <c r="C275" s="14" t="s">
        <v>146</v>
      </c>
      <c r="D275" s="14" t="s">
        <v>329</v>
      </c>
      <c r="E275" s="14" t="s">
        <v>283</v>
      </c>
      <c r="F275" s="14" t="s">
        <v>64</v>
      </c>
      <c r="G275" s="14" t="s">
        <v>330</v>
      </c>
      <c r="H275">
        <v>2449</v>
      </c>
      <c r="I275" s="14" t="s">
        <v>332</v>
      </c>
      <c r="J275">
        <v>294</v>
      </c>
    </row>
    <row r="276" spans="1:10" x14ac:dyDescent="0.25">
      <c r="B276" t="s">
        <v>213</v>
      </c>
      <c r="C276" s="14" t="s">
        <v>146</v>
      </c>
      <c r="D276" s="14" t="s">
        <v>39</v>
      </c>
      <c r="E276" s="14" t="s">
        <v>48</v>
      </c>
      <c r="F276" s="14" t="s">
        <v>64</v>
      </c>
      <c r="G276" s="14" t="s">
        <v>331</v>
      </c>
      <c r="H276">
        <v>1000</v>
      </c>
      <c r="I276" s="14" t="s">
        <v>333</v>
      </c>
      <c r="J276">
        <v>90940</v>
      </c>
    </row>
    <row r="277" spans="1:10" x14ac:dyDescent="0.25">
      <c r="B277" t="s">
        <v>213</v>
      </c>
      <c r="C277" s="14" t="s">
        <v>146</v>
      </c>
      <c r="D277" s="14" t="s">
        <v>41</v>
      </c>
      <c r="E277" s="14" t="s">
        <v>88</v>
      </c>
      <c r="F277" s="14" t="s">
        <v>64</v>
      </c>
      <c r="G277" s="14"/>
      <c r="I277" s="14"/>
    </row>
    <row r="278" spans="1:10" x14ac:dyDescent="0.25">
      <c r="A278">
        <v>93</v>
      </c>
      <c r="B278" t="s">
        <v>239</v>
      </c>
      <c r="C278" s="14" t="s">
        <v>67</v>
      </c>
      <c r="D278" s="14" t="s">
        <v>329</v>
      </c>
      <c r="E278" s="14" t="s">
        <v>284</v>
      </c>
      <c r="F278" s="14" t="s">
        <v>64</v>
      </c>
      <c r="G278" s="14" t="s">
        <v>330</v>
      </c>
      <c r="H278">
        <v>2416</v>
      </c>
      <c r="I278" s="14" t="s">
        <v>332</v>
      </c>
      <c r="J278">
        <v>278.94</v>
      </c>
    </row>
    <row r="279" spans="1:10" x14ac:dyDescent="0.25">
      <c r="B279" t="s">
        <v>239</v>
      </c>
      <c r="C279" s="14" t="s">
        <v>67</v>
      </c>
      <c r="D279" s="14" t="s">
        <v>39</v>
      </c>
      <c r="E279" s="14" t="s">
        <v>48</v>
      </c>
      <c r="F279" s="14" t="s">
        <v>64</v>
      </c>
      <c r="G279" s="14" t="s">
        <v>331</v>
      </c>
      <c r="H279">
        <v>784</v>
      </c>
      <c r="I279" s="14" t="s">
        <v>333</v>
      </c>
      <c r="J279">
        <v>78717</v>
      </c>
    </row>
    <row r="280" spans="1:10" x14ac:dyDescent="0.25">
      <c r="B280" t="s">
        <v>239</v>
      </c>
      <c r="C280" s="14" t="s">
        <v>67</v>
      </c>
      <c r="D280" s="14" t="s">
        <v>41</v>
      </c>
      <c r="E280" s="14" t="s">
        <v>61</v>
      </c>
      <c r="F280" s="14" t="s">
        <v>64</v>
      </c>
      <c r="G280" s="14"/>
      <c r="I280" s="14"/>
    </row>
    <row r="281" spans="1:10" x14ac:dyDescent="0.25">
      <c r="A281">
        <v>94</v>
      </c>
      <c r="B281" t="s">
        <v>150</v>
      </c>
      <c r="C281" s="14" t="s">
        <v>153</v>
      </c>
      <c r="D281" s="14" t="s">
        <v>329</v>
      </c>
      <c r="E281" s="14" t="s">
        <v>285</v>
      </c>
      <c r="F281" s="14" t="s">
        <v>82</v>
      </c>
      <c r="G281" s="14" t="s">
        <v>330</v>
      </c>
      <c r="H281">
        <v>2671</v>
      </c>
      <c r="I281" s="14" t="s">
        <v>332</v>
      </c>
      <c r="J281">
        <v>285.24</v>
      </c>
    </row>
    <row r="282" spans="1:10" x14ac:dyDescent="0.25">
      <c r="B282" t="s">
        <v>150</v>
      </c>
      <c r="C282" s="14" t="s">
        <v>153</v>
      </c>
      <c r="D282" s="14" t="s">
        <v>39</v>
      </c>
      <c r="E282" s="14" t="s">
        <v>76</v>
      </c>
      <c r="F282" s="14" t="s">
        <v>82</v>
      </c>
      <c r="G282" s="14" t="s">
        <v>331</v>
      </c>
      <c r="H282">
        <v>812</v>
      </c>
      <c r="I282" s="14" t="s">
        <v>333</v>
      </c>
      <c r="J282">
        <v>86273</v>
      </c>
    </row>
    <row r="283" spans="1:10" x14ac:dyDescent="0.25">
      <c r="B283" t="s">
        <v>150</v>
      </c>
      <c r="C283" s="14" t="s">
        <v>153</v>
      </c>
      <c r="D283" s="14" t="s">
        <v>41</v>
      </c>
      <c r="E283" s="14" t="s">
        <v>156</v>
      </c>
      <c r="F283" s="14" t="s">
        <v>82</v>
      </c>
      <c r="G283" s="14"/>
      <c r="I283" s="14"/>
    </row>
    <row r="284" spans="1:10" x14ac:dyDescent="0.25">
      <c r="A284">
        <v>95</v>
      </c>
      <c r="B284" t="s">
        <v>286</v>
      </c>
      <c r="C284" s="14" t="s">
        <v>85</v>
      </c>
      <c r="D284" s="14" t="s">
        <v>329</v>
      </c>
      <c r="E284" s="14" t="s">
        <v>285</v>
      </c>
      <c r="F284" s="14" t="s">
        <v>82</v>
      </c>
      <c r="G284" s="14" t="s">
        <v>330</v>
      </c>
      <c r="H284">
        <v>3575</v>
      </c>
      <c r="I284" s="14" t="s">
        <v>332</v>
      </c>
      <c r="J284">
        <v>288.60000000000002</v>
      </c>
    </row>
    <row r="285" spans="1:10" x14ac:dyDescent="0.25">
      <c r="B285" t="s">
        <v>286</v>
      </c>
      <c r="C285" s="14" t="s">
        <v>85</v>
      </c>
      <c r="D285" s="14" t="s">
        <v>39</v>
      </c>
      <c r="E285" s="14" t="s">
        <v>76</v>
      </c>
      <c r="F285" s="14" t="s">
        <v>82</v>
      </c>
      <c r="G285" s="14" t="s">
        <v>331</v>
      </c>
      <c r="H285">
        <v>1190</v>
      </c>
      <c r="I285" s="14" t="s">
        <v>333</v>
      </c>
      <c r="J285">
        <v>113561</v>
      </c>
    </row>
    <row r="286" spans="1:10" x14ac:dyDescent="0.25">
      <c r="B286" t="s">
        <v>286</v>
      </c>
      <c r="C286" s="14" t="s">
        <v>85</v>
      </c>
      <c r="D286" s="14" t="s">
        <v>41</v>
      </c>
      <c r="E286" s="16">
        <v>0.625</v>
      </c>
      <c r="F286" s="14" t="s">
        <v>82</v>
      </c>
      <c r="G286" s="14"/>
      <c r="H286" s="14"/>
      <c r="I286" s="14"/>
      <c r="J286" s="14"/>
    </row>
    <row r="287" spans="1:10" x14ac:dyDescent="0.25">
      <c r="A287">
        <v>96</v>
      </c>
      <c r="B287" t="s">
        <v>80</v>
      </c>
      <c r="C287" s="14" t="s">
        <v>85</v>
      </c>
      <c r="D287" s="14" t="s">
        <v>329</v>
      </c>
      <c r="E287" s="14" t="s">
        <v>287</v>
      </c>
      <c r="F287" s="14" t="s">
        <v>82</v>
      </c>
      <c r="G287" s="14" t="s">
        <v>330</v>
      </c>
      <c r="H287">
        <v>3573</v>
      </c>
      <c r="I287" s="14" t="s">
        <v>332</v>
      </c>
      <c r="J287">
        <v>289</v>
      </c>
    </row>
    <row r="288" spans="1:10" x14ac:dyDescent="0.25">
      <c r="B288" t="s">
        <v>80</v>
      </c>
      <c r="C288" s="14" t="s">
        <v>85</v>
      </c>
      <c r="D288" s="14" t="s">
        <v>39</v>
      </c>
      <c r="E288" s="14" t="s">
        <v>76</v>
      </c>
      <c r="F288" s="14" t="s">
        <v>82</v>
      </c>
      <c r="G288" s="14" t="s">
        <v>331</v>
      </c>
      <c r="H288">
        <v>1190</v>
      </c>
      <c r="I288" s="14" t="s">
        <v>333</v>
      </c>
      <c r="J288">
        <v>113561</v>
      </c>
    </row>
    <row r="289" spans="1:10" x14ac:dyDescent="0.25">
      <c r="B289" t="s">
        <v>80</v>
      </c>
      <c r="C289" s="14" t="s">
        <v>85</v>
      </c>
      <c r="D289" s="14" t="s">
        <v>41</v>
      </c>
      <c r="E289" s="14" t="s">
        <v>88</v>
      </c>
      <c r="F289" s="14" t="s">
        <v>82</v>
      </c>
      <c r="G289" s="14"/>
      <c r="I289" s="14"/>
    </row>
    <row r="290" spans="1:10" x14ac:dyDescent="0.25">
      <c r="A290">
        <v>97</v>
      </c>
      <c r="B290" t="s">
        <v>288</v>
      </c>
      <c r="C290" s="14" t="s">
        <v>210</v>
      </c>
      <c r="D290" s="14" t="s">
        <v>329</v>
      </c>
      <c r="E290" s="14" t="s">
        <v>289</v>
      </c>
      <c r="F290" s="14" t="s">
        <v>127</v>
      </c>
      <c r="G290" s="14" t="s">
        <v>330</v>
      </c>
      <c r="H290">
        <v>2376</v>
      </c>
      <c r="I290" s="14" t="s">
        <v>332</v>
      </c>
      <c r="J290">
        <v>294.13</v>
      </c>
    </row>
    <row r="291" spans="1:10" x14ac:dyDescent="0.25">
      <c r="B291" t="s">
        <v>288</v>
      </c>
      <c r="C291" s="14" t="s">
        <v>210</v>
      </c>
      <c r="D291" s="14" t="s">
        <v>39</v>
      </c>
      <c r="E291" s="14" t="s">
        <v>205</v>
      </c>
      <c r="F291" s="14" t="s">
        <v>127</v>
      </c>
      <c r="G291" s="14" t="s">
        <v>331</v>
      </c>
      <c r="H291">
        <v>1100</v>
      </c>
      <c r="I291" s="14" t="s">
        <v>333</v>
      </c>
      <c r="J291">
        <v>93502</v>
      </c>
    </row>
    <row r="292" spans="1:10" x14ac:dyDescent="0.25">
      <c r="B292" t="s">
        <v>288</v>
      </c>
      <c r="C292" s="14" t="s">
        <v>210</v>
      </c>
      <c r="D292" s="14" t="s">
        <v>41</v>
      </c>
      <c r="E292" s="14" t="s">
        <v>124</v>
      </c>
      <c r="F292" s="14" t="s">
        <v>127</v>
      </c>
      <c r="G292" s="14"/>
      <c r="I292" s="14"/>
    </row>
    <row r="293" spans="1:10" x14ac:dyDescent="0.25">
      <c r="A293">
        <v>98</v>
      </c>
      <c r="B293" t="s">
        <v>134</v>
      </c>
      <c r="C293" s="14" t="s">
        <v>139</v>
      </c>
      <c r="D293" s="14" t="s">
        <v>329</v>
      </c>
      <c r="E293" s="14" t="s">
        <v>290</v>
      </c>
      <c r="F293" s="14" t="s">
        <v>136</v>
      </c>
      <c r="G293" s="14" t="s">
        <v>330</v>
      </c>
      <c r="H293">
        <v>4345</v>
      </c>
      <c r="I293" s="14" t="s">
        <v>332</v>
      </c>
      <c r="J293">
        <v>334</v>
      </c>
    </row>
    <row r="294" spans="1:10" x14ac:dyDescent="0.25">
      <c r="B294" t="s">
        <v>134</v>
      </c>
      <c r="C294" s="14" t="s">
        <v>139</v>
      </c>
      <c r="D294" s="14" t="s">
        <v>39</v>
      </c>
      <c r="E294" s="14" t="s">
        <v>68</v>
      </c>
      <c r="F294" s="14" t="s">
        <v>136</v>
      </c>
      <c r="G294" s="14" t="s">
        <v>331</v>
      </c>
      <c r="H294">
        <v>1388</v>
      </c>
      <c r="I294" s="14" t="s">
        <v>333</v>
      </c>
      <c r="J294">
        <v>139072</v>
      </c>
    </row>
    <row r="295" spans="1:10" x14ac:dyDescent="0.25">
      <c r="B295" t="s">
        <v>134</v>
      </c>
      <c r="C295" s="14" t="s">
        <v>139</v>
      </c>
      <c r="D295" s="14" t="s">
        <v>41</v>
      </c>
      <c r="E295" s="14" t="s">
        <v>71</v>
      </c>
      <c r="F295" s="14" t="s">
        <v>136</v>
      </c>
      <c r="G295" s="14"/>
      <c r="I295" s="14"/>
    </row>
    <row r="296" spans="1:10" x14ac:dyDescent="0.25">
      <c r="A296">
        <v>99</v>
      </c>
      <c r="B296" t="s">
        <v>291</v>
      </c>
      <c r="C296" s="14" t="s">
        <v>85</v>
      </c>
      <c r="D296" s="14" t="s">
        <v>329</v>
      </c>
      <c r="E296" s="14" t="s">
        <v>292</v>
      </c>
      <c r="F296" s="14" t="s">
        <v>82</v>
      </c>
      <c r="G296" s="14" t="s">
        <v>330</v>
      </c>
      <c r="H296">
        <v>3740</v>
      </c>
      <c r="I296" s="14" t="s">
        <v>332</v>
      </c>
      <c r="J296">
        <v>289</v>
      </c>
    </row>
    <row r="297" spans="1:10" x14ac:dyDescent="0.25">
      <c r="B297" t="s">
        <v>291</v>
      </c>
      <c r="C297" s="14" t="s">
        <v>85</v>
      </c>
      <c r="D297" s="14" t="s">
        <v>39</v>
      </c>
      <c r="E297" s="14" t="s">
        <v>76</v>
      </c>
      <c r="F297" s="14" t="s">
        <v>82</v>
      </c>
      <c r="G297" s="14" t="s">
        <v>331</v>
      </c>
      <c r="H297">
        <v>1168</v>
      </c>
      <c r="I297" s="14" t="s">
        <v>333</v>
      </c>
      <c r="J297">
        <v>112894</v>
      </c>
    </row>
    <row r="298" spans="1:10" x14ac:dyDescent="0.25">
      <c r="B298" t="s">
        <v>291</v>
      </c>
      <c r="C298" s="14" t="s">
        <v>85</v>
      </c>
      <c r="D298" s="14" t="s">
        <v>41</v>
      </c>
      <c r="E298" s="14" t="s">
        <v>88</v>
      </c>
      <c r="F298" s="14" t="s">
        <v>82</v>
      </c>
      <c r="G298" s="14"/>
      <c r="I298" s="14"/>
    </row>
    <row r="299" spans="1:10" x14ac:dyDescent="0.25">
      <c r="A299">
        <v>100</v>
      </c>
      <c r="B299" t="s">
        <v>163</v>
      </c>
      <c r="C299" s="14" t="s">
        <v>167</v>
      </c>
      <c r="D299" s="14" t="s">
        <v>329</v>
      </c>
      <c r="E299" s="14" t="s">
        <v>293</v>
      </c>
      <c r="F299" s="14" t="s">
        <v>117</v>
      </c>
      <c r="G299" s="14" t="s">
        <v>330</v>
      </c>
      <c r="H299">
        <v>1766</v>
      </c>
      <c r="I299" s="14" t="s">
        <v>332</v>
      </c>
      <c r="J299">
        <v>246.5</v>
      </c>
    </row>
    <row r="300" spans="1:10" x14ac:dyDescent="0.25">
      <c r="B300" t="s">
        <v>163</v>
      </c>
      <c r="C300" s="14" t="s">
        <v>167</v>
      </c>
      <c r="D300" s="14" t="s">
        <v>39</v>
      </c>
      <c r="E300" s="14" t="s">
        <v>156</v>
      </c>
      <c r="F300" s="14" t="s">
        <v>117</v>
      </c>
      <c r="G300" s="14" t="s">
        <v>331</v>
      </c>
      <c r="H300">
        <v>843</v>
      </c>
      <c r="I300" s="14" t="s">
        <v>333</v>
      </c>
      <c r="J300">
        <v>72458</v>
      </c>
    </row>
    <row r="301" spans="1:10" x14ac:dyDescent="0.25">
      <c r="B301" t="s">
        <v>163</v>
      </c>
      <c r="C301" s="14" t="s">
        <v>167</v>
      </c>
      <c r="D301" s="14" t="s">
        <v>41</v>
      </c>
      <c r="E301" s="14" t="s">
        <v>133</v>
      </c>
      <c r="F301" s="14" t="s">
        <v>117</v>
      </c>
      <c r="G301" s="14"/>
      <c r="I301" s="14"/>
    </row>
    <row r="302" spans="1:10" x14ac:dyDescent="0.25">
      <c r="A302">
        <v>101</v>
      </c>
      <c r="B302" t="s">
        <v>80</v>
      </c>
      <c r="C302" s="14" t="s">
        <v>85</v>
      </c>
      <c r="D302" s="14" t="s">
        <v>329</v>
      </c>
      <c r="E302" s="14" t="s">
        <v>294</v>
      </c>
      <c r="F302" s="14" t="s">
        <v>82</v>
      </c>
      <c r="G302" s="14" t="s">
        <v>330</v>
      </c>
      <c r="H302">
        <v>3573</v>
      </c>
      <c r="I302" s="14" t="s">
        <v>332</v>
      </c>
      <c r="J302">
        <v>289</v>
      </c>
    </row>
    <row r="303" spans="1:10" x14ac:dyDescent="0.25">
      <c r="B303" t="s">
        <v>80</v>
      </c>
      <c r="C303" s="14" t="s">
        <v>85</v>
      </c>
      <c r="D303" s="14" t="s">
        <v>39</v>
      </c>
      <c r="E303" s="14" t="s">
        <v>76</v>
      </c>
      <c r="F303" s="14" t="s">
        <v>82</v>
      </c>
      <c r="G303" s="14" t="s">
        <v>331</v>
      </c>
      <c r="H303">
        <v>1190</v>
      </c>
      <c r="I303" s="14" t="s">
        <v>333</v>
      </c>
      <c r="J303">
        <v>113561</v>
      </c>
    </row>
    <row r="304" spans="1:10" x14ac:dyDescent="0.25">
      <c r="B304" t="s">
        <v>80</v>
      </c>
      <c r="C304" s="14" t="s">
        <v>85</v>
      </c>
      <c r="D304" s="14" t="s">
        <v>41</v>
      </c>
      <c r="E304" s="14" t="s">
        <v>88</v>
      </c>
      <c r="F304" s="14" t="s">
        <v>82</v>
      </c>
      <c r="G304" s="14"/>
      <c r="I304" s="14"/>
    </row>
    <row r="305" spans="1:10" x14ac:dyDescent="0.25">
      <c r="A305">
        <v>102</v>
      </c>
      <c r="B305" t="s">
        <v>288</v>
      </c>
      <c r="C305" s="14" t="s">
        <v>210</v>
      </c>
      <c r="D305" s="14" t="s">
        <v>329</v>
      </c>
      <c r="E305" s="14" t="s">
        <v>295</v>
      </c>
      <c r="F305" s="14" t="s">
        <v>127</v>
      </c>
      <c r="G305" s="14" t="s">
        <v>330</v>
      </c>
      <c r="H305">
        <v>2376</v>
      </c>
      <c r="I305" s="14" t="s">
        <v>332</v>
      </c>
      <c r="J305">
        <v>294.13</v>
      </c>
    </row>
    <row r="306" spans="1:10" x14ac:dyDescent="0.25">
      <c r="B306" t="s">
        <v>288</v>
      </c>
      <c r="C306" s="14" t="s">
        <v>210</v>
      </c>
      <c r="D306" s="14" t="s">
        <v>39</v>
      </c>
      <c r="E306" s="14" t="s">
        <v>205</v>
      </c>
      <c r="F306" s="14" t="s">
        <v>127</v>
      </c>
      <c r="G306" s="14" t="s">
        <v>331</v>
      </c>
      <c r="H306">
        <v>1100</v>
      </c>
      <c r="I306" s="14" t="s">
        <v>333</v>
      </c>
      <c r="J306">
        <v>93502</v>
      </c>
    </row>
    <row r="307" spans="1:10" x14ac:dyDescent="0.25">
      <c r="B307" t="s">
        <v>288</v>
      </c>
      <c r="C307" s="14" t="s">
        <v>210</v>
      </c>
      <c r="D307" s="14" t="s">
        <v>41</v>
      </c>
      <c r="E307" s="14" t="s">
        <v>124</v>
      </c>
      <c r="F307" s="14" t="s">
        <v>127</v>
      </c>
      <c r="G307" s="14"/>
      <c r="I307" s="14"/>
    </row>
    <row r="308" spans="1:10" x14ac:dyDescent="0.25">
      <c r="A308">
        <v>103</v>
      </c>
      <c r="B308" t="s">
        <v>115</v>
      </c>
      <c r="C308" s="14" t="s">
        <v>120</v>
      </c>
      <c r="D308" s="14" t="s">
        <v>329</v>
      </c>
      <c r="E308" s="14" t="s">
        <v>295</v>
      </c>
      <c r="F308" s="14" t="s">
        <v>117</v>
      </c>
      <c r="G308" s="14" t="s">
        <v>330</v>
      </c>
      <c r="H308">
        <v>1000</v>
      </c>
      <c r="I308" s="14" t="s">
        <v>332</v>
      </c>
      <c r="J308">
        <v>228</v>
      </c>
    </row>
    <row r="309" spans="1:10" x14ac:dyDescent="0.25">
      <c r="B309" t="s">
        <v>115</v>
      </c>
      <c r="C309" s="14" t="s">
        <v>120</v>
      </c>
      <c r="D309" s="14" t="s">
        <v>39</v>
      </c>
      <c r="E309" s="14" t="s">
        <v>121</v>
      </c>
      <c r="F309" s="14" t="s">
        <v>117</v>
      </c>
      <c r="G309" s="14" t="s">
        <v>331</v>
      </c>
      <c r="H309">
        <v>472</v>
      </c>
      <c r="I309" s="14" t="s">
        <v>333</v>
      </c>
      <c r="J309">
        <v>47842</v>
      </c>
    </row>
    <row r="310" spans="1:10" x14ac:dyDescent="0.25">
      <c r="B310" t="s">
        <v>115</v>
      </c>
      <c r="C310" s="14" t="s">
        <v>120</v>
      </c>
      <c r="D310" s="14" t="s">
        <v>41</v>
      </c>
      <c r="E310" s="14" t="s">
        <v>124</v>
      </c>
      <c r="F310" s="14" t="s">
        <v>117</v>
      </c>
      <c r="G310" s="14"/>
      <c r="I310" s="14"/>
    </row>
    <row r="311" spans="1:10" x14ac:dyDescent="0.25">
      <c r="A311">
        <v>104</v>
      </c>
      <c r="B311" t="s">
        <v>134</v>
      </c>
      <c r="C311" s="14" t="s">
        <v>139</v>
      </c>
      <c r="D311" s="14" t="s">
        <v>329</v>
      </c>
      <c r="E311" s="14" t="s">
        <v>296</v>
      </c>
      <c r="F311" s="14" t="s">
        <v>136</v>
      </c>
      <c r="G311" s="14" t="s">
        <v>330</v>
      </c>
      <c r="H311">
        <v>4345</v>
      </c>
      <c r="I311" s="14" t="s">
        <v>332</v>
      </c>
      <c r="J311">
        <v>334</v>
      </c>
    </row>
    <row r="312" spans="1:10" x14ac:dyDescent="0.25">
      <c r="B312" t="s">
        <v>134</v>
      </c>
      <c r="C312" s="14" t="s">
        <v>139</v>
      </c>
      <c r="D312" s="14" t="s">
        <v>39</v>
      </c>
      <c r="E312" s="14" t="s">
        <v>68</v>
      </c>
      <c r="F312" s="14" t="s">
        <v>136</v>
      </c>
      <c r="G312" s="14" t="s">
        <v>331</v>
      </c>
      <c r="H312">
        <v>1388</v>
      </c>
      <c r="I312" s="14" t="s">
        <v>333</v>
      </c>
      <c r="J312">
        <v>139072</v>
      </c>
    </row>
    <row r="313" spans="1:10" x14ac:dyDescent="0.25">
      <c r="B313" t="s">
        <v>134</v>
      </c>
      <c r="C313" s="14" t="s">
        <v>139</v>
      </c>
      <c r="D313" s="14" t="s">
        <v>41</v>
      </c>
      <c r="E313" s="14" t="s">
        <v>71</v>
      </c>
      <c r="F313" s="14" t="s">
        <v>136</v>
      </c>
      <c r="G313" s="14"/>
      <c r="I313" s="14"/>
    </row>
    <row r="314" spans="1:10" x14ac:dyDescent="0.25">
      <c r="A314">
        <v>105</v>
      </c>
      <c r="B314" t="s">
        <v>239</v>
      </c>
      <c r="C314" s="14" t="s">
        <v>67</v>
      </c>
      <c r="D314" s="14" t="s">
        <v>329</v>
      </c>
      <c r="E314" s="14" t="s">
        <v>297</v>
      </c>
      <c r="F314" s="14" t="s">
        <v>64</v>
      </c>
      <c r="G314" s="14" t="s">
        <v>330</v>
      </c>
      <c r="H314">
        <v>2416</v>
      </c>
      <c r="I314" s="14" t="s">
        <v>332</v>
      </c>
      <c r="J314">
        <v>278.94</v>
      </c>
    </row>
    <row r="315" spans="1:10" x14ac:dyDescent="0.25">
      <c r="B315" t="s">
        <v>239</v>
      </c>
      <c r="C315" s="14" t="s">
        <v>67</v>
      </c>
      <c r="D315" s="14" t="s">
        <v>39</v>
      </c>
      <c r="E315" s="14" t="s">
        <v>48</v>
      </c>
      <c r="F315" s="14" t="s">
        <v>64</v>
      </c>
      <c r="G315" s="14" t="s">
        <v>331</v>
      </c>
      <c r="H315">
        <v>784</v>
      </c>
      <c r="I315" s="14" t="s">
        <v>333</v>
      </c>
      <c r="J315">
        <v>78717</v>
      </c>
    </row>
    <row r="316" spans="1:10" x14ac:dyDescent="0.25">
      <c r="B316" t="s">
        <v>239</v>
      </c>
      <c r="C316" s="14" t="s">
        <v>67</v>
      </c>
      <c r="D316" s="14" t="s">
        <v>41</v>
      </c>
      <c r="E316" s="14" t="s">
        <v>61</v>
      </c>
      <c r="F316" s="14" t="s">
        <v>64</v>
      </c>
      <c r="G316" s="14"/>
      <c r="I316" s="14"/>
    </row>
    <row r="317" spans="1:10" x14ac:dyDescent="0.25">
      <c r="A317">
        <v>106</v>
      </c>
      <c r="B317" t="s">
        <v>298</v>
      </c>
      <c r="C317" s="14" t="s">
        <v>300</v>
      </c>
      <c r="D317" s="14" t="s">
        <v>329</v>
      </c>
      <c r="E317" s="14" t="s">
        <v>299</v>
      </c>
      <c r="F317" s="14" t="s">
        <v>64</v>
      </c>
      <c r="G317" s="14" t="s">
        <v>330</v>
      </c>
      <c r="H317">
        <v>150</v>
      </c>
      <c r="I317" s="14" t="s">
        <v>332</v>
      </c>
      <c r="J317">
        <v>196.35</v>
      </c>
    </row>
    <row r="318" spans="1:10" x14ac:dyDescent="0.25">
      <c r="B318" t="s">
        <v>298</v>
      </c>
      <c r="C318" s="14" t="s">
        <v>300</v>
      </c>
      <c r="D318" s="14" t="s">
        <v>39</v>
      </c>
      <c r="E318" s="14" t="s">
        <v>58</v>
      </c>
      <c r="F318" s="14" t="s">
        <v>64</v>
      </c>
      <c r="G318" s="14" t="s">
        <v>331</v>
      </c>
      <c r="H318">
        <v>280</v>
      </c>
      <c r="I318" s="14" t="s">
        <v>333</v>
      </c>
      <c r="J318">
        <v>43188</v>
      </c>
    </row>
    <row r="319" spans="1:10" x14ac:dyDescent="0.25">
      <c r="B319" t="s">
        <v>298</v>
      </c>
      <c r="C319" s="14" t="s">
        <v>300</v>
      </c>
      <c r="D319" s="14" t="s">
        <v>41</v>
      </c>
      <c r="E319" s="14" t="s">
        <v>133</v>
      </c>
      <c r="F319" s="14" t="s">
        <v>64</v>
      </c>
      <c r="G319" s="14"/>
      <c r="I319" s="14"/>
    </row>
    <row r="320" spans="1:10" x14ac:dyDescent="0.25">
      <c r="A320">
        <v>107</v>
      </c>
      <c r="B320" t="s">
        <v>142</v>
      </c>
      <c r="C320" s="14" t="s">
        <v>146</v>
      </c>
      <c r="D320" s="14" t="s">
        <v>329</v>
      </c>
      <c r="E320" s="14" t="s">
        <v>301</v>
      </c>
      <c r="F320" s="14" t="s">
        <v>64</v>
      </c>
      <c r="G320" s="14" t="s">
        <v>330</v>
      </c>
      <c r="H320">
        <v>2886</v>
      </c>
      <c r="I320" s="14" t="s">
        <v>332</v>
      </c>
      <c r="J320">
        <v>319.02</v>
      </c>
    </row>
    <row r="321" spans="1:10" x14ac:dyDescent="0.25">
      <c r="B321" t="s">
        <v>142</v>
      </c>
      <c r="C321" s="14" t="s">
        <v>146</v>
      </c>
      <c r="D321" s="14" t="s">
        <v>39</v>
      </c>
      <c r="E321" s="14" t="s">
        <v>76</v>
      </c>
      <c r="F321" s="14" t="s">
        <v>64</v>
      </c>
      <c r="G321" s="14" t="s">
        <v>331</v>
      </c>
      <c r="H321">
        <v>1500</v>
      </c>
      <c r="I321" s="14" t="s">
        <v>333</v>
      </c>
      <c r="J321">
        <v>122210</v>
      </c>
    </row>
    <row r="322" spans="1:10" x14ac:dyDescent="0.25">
      <c r="B322" t="s">
        <v>142</v>
      </c>
      <c r="C322" s="14" t="s">
        <v>146</v>
      </c>
      <c r="D322" s="14" t="s">
        <v>41</v>
      </c>
      <c r="E322" s="14" t="s">
        <v>61</v>
      </c>
      <c r="F322" s="14" t="s">
        <v>64</v>
      </c>
      <c r="G322" s="14"/>
      <c r="I322" s="14"/>
    </row>
    <row r="323" spans="1:10" x14ac:dyDescent="0.25">
      <c r="A323">
        <v>108</v>
      </c>
      <c r="B323" t="s">
        <v>150</v>
      </c>
      <c r="C323" s="14" t="s">
        <v>153</v>
      </c>
      <c r="D323" s="14" t="s">
        <v>329</v>
      </c>
      <c r="E323" s="14" t="s">
        <v>302</v>
      </c>
      <c r="F323" s="14" t="s">
        <v>82</v>
      </c>
      <c r="G323" s="14" t="s">
        <v>330</v>
      </c>
      <c r="H323">
        <v>2671</v>
      </c>
      <c r="I323" s="14" t="s">
        <v>332</v>
      </c>
      <c r="J323">
        <v>285.24</v>
      </c>
    </row>
    <row r="324" spans="1:10" x14ac:dyDescent="0.25">
      <c r="B324" t="s">
        <v>150</v>
      </c>
      <c r="C324" s="14" t="s">
        <v>153</v>
      </c>
      <c r="D324" s="14" t="s">
        <v>39</v>
      </c>
      <c r="E324" s="14" t="s">
        <v>76</v>
      </c>
      <c r="F324" s="14" t="s">
        <v>82</v>
      </c>
      <c r="G324" s="14" t="s">
        <v>331</v>
      </c>
      <c r="H324">
        <v>812</v>
      </c>
      <c r="I324" s="14" t="s">
        <v>333</v>
      </c>
      <c r="J324">
        <v>86273</v>
      </c>
    </row>
    <row r="325" spans="1:10" x14ac:dyDescent="0.25">
      <c r="B325" t="s">
        <v>150</v>
      </c>
      <c r="C325" s="14" t="s">
        <v>153</v>
      </c>
      <c r="D325" s="14" t="s">
        <v>41</v>
      </c>
      <c r="E325" s="14" t="s">
        <v>156</v>
      </c>
      <c r="F325" s="14" t="s">
        <v>82</v>
      </c>
      <c r="G325" s="14"/>
      <c r="I325" s="14"/>
    </row>
    <row r="326" spans="1:10" x14ac:dyDescent="0.25">
      <c r="A326">
        <v>109</v>
      </c>
      <c r="B326" t="s">
        <v>163</v>
      </c>
      <c r="C326" s="14" t="s">
        <v>167</v>
      </c>
      <c r="D326" s="14" t="s">
        <v>329</v>
      </c>
      <c r="E326" s="14" t="s">
        <v>303</v>
      </c>
      <c r="F326" s="14" t="s">
        <v>117</v>
      </c>
      <c r="G326" s="14" t="s">
        <v>330</v>
      </c>
      <c r="H326">
        <v>1766</v>
      </c>
      <c r="I326" s="14" t="s">
        <v>332</v>
      </c>
      <c r="J326">
        <v>246.5</v>
      </c>
    </row>
    <row r="327" spans="1:10" x14ac:dyDescent="0.25">
      <c r="B327" t="s">
        <v>163</v>
      </c>
      <c r="C327" s="14" t="s">
        <v>167</v>
      </c>
      <c r="D327" s="14" t="s">
        <v>39</v>
      </c>
      <c r="E327" s="14" t="s">
        <v>48</v>
      </c>
      <c r="F327" s="14" t="s">
        <v>117</v>
      </c>
      <c r="G327" s="14" t="s">
        <v>331</v>
      </c>
      <c r="H327">
        <v>843</v>
      </c>
      <c r="I327" s="14" t="s">
        <v>333</v>
      </c>
      <c r="J327">
        <v>72458</v>
      </c>
    </row>
    <row r="328" spans="1:10" x14ac:dyDescent="0.25">
      <c r="B328" t="s">
        <v>163</v>
      </c>
      <c r="C328" s="14" t="s">
        <v>167</v>
      </c>
      <c r="D328" s="14" t="s">
        <v>41</v>
      </c>
      <c r="E328" s="14" t="s">
        <v>88</v>
      </c>
      <c r="F328" s="14" t="s">
        <v>117</v>
      </c>
      <c r="G328" s="14"/>
      <c r="I328" s="14"/>
    </row>
    <row r="329" spans="1:10" x14ac:dyDescent="0.25">
      <c r="A329">
        <v>110</v>
      </c>
      <c r="B329" t="s">
        <v>304</v>
      </c>
      <c r="C329" s="14" t="s">
        <v>153</v>
      </c>
      <c r="D329" s="14" t="s">
        <v>329</v>
      </c>
      <c r="E329" s="14" t="s">
        <v>305</v>
      </c>
      <c r="F329" s="14" t="s">
        <v>82</v>
      </c>
      <c r="G329" s="14" t="s">
        <v>330</v>
      </c>
      <c r="H329">
        <v>2671</v>
      </c>
      <c r="I329" s="14" t="s">
        <v>332</v>
      </c>
      <c r="J329">
        <v>285.2</v>
      </c>
    </row>
    <row r="330" spans="1:10" x14ac:dyDescent="0.25">
      <c r="B330" t="s">
        <v>304</v>
      </c>
      <c r="C330" s="14" t="s">
        <v>153</v>
      </c>
      <c r="D330" s="14" t="s">
        <v>39</v>
      </c>
      <c r="E330" s="14" t="s">
        <v>76</v>
      </c>
      <c r="F330" s="14" t="s">
        <v>82</v>
      </c>
      <c r="G330" s="14" t="s">
        <v>331</v>
      </c>
      <c r="H330">
        <v>812</v>
      </c>
      <c r="I330" s="14" t="s">
        <v>333</v>
      </c>
      <c r="J330">
        <v>86273</v>
      </c>
    </row>
    <row r="331" spans="1:10" x14ac:dyDescent="0.25">
      <c r="B331" t="s">
        <v>304</v>
      </c>
      <c r="C331" s="14" t="s">
        <v>153</v>
      </c>
      <c r="D331" s="14" t="s">
        <v>41</v>
      </c>
      <c r="E331" s="14" t="s">
        <v>156</v>
      </c>
      <c r="F331" s="14" t="s">
        <v>82</v>
      </c>
      <c r="G331" s="14"/>
      <c r="I331" s="14"/>
    </row>
    <row r="332" spans="1:10" x14ac:dyDescent="0.25">
      <c r="A332">
        <v>111</v>
      </c>
      <c r="B332" t="s">
        <v>306</v>
      </c>
      <c r="C332" s="14" t="s">
        <v>67</v>
      </c>
      <c r="D332" s="14" t="s">
        <v>329</v>
      </c>
      <c r="E332" s="14" t="s">
        <v>307</v>
      </c>
      <c r="F332" s="14" t="s">
        <v>64</v>
      </c>
      <c r="G332" s="14" t="s">
        <v>330</v>
      </c>
      <c r="H332">
        <v>2702</v>
      </c>
      <c r="I332" s="14" t="s">
        <v>332</v>
      </c>
      <c r="J332">
        <v>293.2</v>
      </c>
    </row>
    <row r="333" spans="1:10" x14ac:dyDescent="0.25">
      <c r="B333" t="s">
        <v>306</v>
      </c>
      <c r="C333" s="14" t="s">
        <v>67</v>
      </c>
      <c r="D333" s="14" t="s">
        <v>39</v>
      </c>
      <c r="E333" s="14" t="s">
        <v>76</v>
      </c>
      <c r="F333" s="14" t="s">
        <v>64</v>
      </c>
      <c r="G333" s="14" t="s">
        <v>331</v>
      </c>
      <c r="H333">
        <v>894</v>
      </c>
      <c r="I333" s="14" t="s">
        <v>333</v>
      </c>
      <c r="J333">
        <v>90090</v>
      </c>
    </row>
    <row r="334" spans="1:10" x14ac:dyDescent="0.25">
      <c r="B334" t="s">
        <v>306</v>
      </c>
      <c r="C334" s="14" t="s">
        <v>67</v>
      </c>
      <c r="D334" s="14" t="s">
        <v>41</v>
      </c>
      <c r="E334" s="14" t="s">
        <v>88</v>
      </c>
      <c r="F334" s="14" t="s">
        <v>64</v>
      </c>
      <c r="G334" s="14"/>
      <c r="I334" s="14"/>
    </row>
    <row r="335" spans="1:10" x14ac:dyDescent="0.25">
      <c r="A335">
        <v>112</v>
      </c>
      <c r="B335" t="s">
        <v>150</v>
      </c>
      <c r="C335" s="14" t="s">
        <v>153</v>
      </c>
      <c r="D335" s="14" t="s">
        <v>329</v>
      </c>
      <c r="E335" s="14" t="s">
        <v>307</v>
      </c>
      <c r="F335" s="14" t="s">
        <v>82</v>
      </c>
      <c r="G335" s="14" t="s">
        <v>330</v>
      </c>
      <c r="H335">
        <v>2671</v>
      </c>
      <c r="I335" s="14" t="s">
        <v>332</v>
      </c>
      <c r="J335">
        <v>285.24</v>
      </c>
    </row>
    <row r="336" spans="1:10" x14ac:dyDescent="0.25">
      <c r="B336" t="s">
        <v>150</v>
      </c>
      <c r="C336" s="14" t="s">
        <v>153</v>
      </c>
      <c r="D336" s="14" t="s">
        <v>39</v>
      </c>
      <c r="E336" s="14" t="s">
        <v>76</v>
      </c>
      <c r="F336" s="14" t="s">
        <v>82</v>
      </c>
      <c r="G336" s="14" t="s">
        <v>331</v>
      </c>
      <c r="H336">
        <v>812</v>
      </c>
      <c r="I336" s="14" t="s">
        <v>333</v>
      </c>
      <c r="J336">
        <v>86273</v>
      </c>
    </row>
    <row r="337" spans="1:10" x14ac:dyDescent="0.25">
      <c r="B337" t="s">
        <v>150</v>
      </c>
      <c r="C337" s="14" t="s">
        <v>153</v>
      </c>
      <c r="D337" s="14" t="s">
        <v>41</v>
      </c>
      <c r="E337" s="14" t="s">
        <v>156</v>
      </c>
      <c r="F337" s="14" t="s">
        <v>82</v>
      </c>
      <c r="G337" s="14"/>
      <c r="I337" s="14"/>
    </row>
    <row r="338" spans="1:10" x14ac:dyDescent="0.25">
      <c r="A338">
        <v>113</v>
      </c>
      <c r="B338" t="s">
        <v>62</v>
      </c>
      <c r="C338" s="14" t="s">
        <v>67</v>
      </c>
      <c r="D338" s="14" t="s">
        <v>329</v>
      </c>
      <c r="E338" s="14" t="s">
        <v>308</v>
      </c>
      <c r="F338" s="14" t="s">
        <v>64</v>
      </c>
      <c r="G338" s="14" t="s">
        <v>330</v>
      </c>
      <c r="H338">
        <v>2500</v>
      </c>
      <c r="I338" s="14" t="s">
        <v>332</v>
      </c>
      <c r="J338">
        <v>293.39999999999998</v>
      </c>
    </row>
    <row r="339" spans="1:10" x14ac:dyDescent="0.25">
      <c r="B339" t="s">
        <v>62</v>
      </c>
      <c r="C339" s="14" t="s">
        <v>67</v>
      </c>
      <c r="D339" s="14" t="s">
        <v>39</v>
      </c>
      <c r="E339" s="14" t="s">
        <v>76</v>
      </c>
      <c r="F339" s="14" t="s">
        <v>64</v>
      </c>
      <c r="G339" s="14" t="s">
        <v>331</v>
      </c>
      <c r="H339">
        <v>859</v>
      </c>
      <c r="I339" s="14" t="s">
        <v>333</v>
      </c>
      <c r="J339">
        <v>90090</v>
      </c>
    </row>
    <row r="340" spans="1:10" x14ac:dyDescent="0.25">
      <c r="B340" t="s">
        <v>62</v>
      </c>
      <c r="C340" s="14" t="s">
        <v>67</v>
      </c>
      <c r="D340" s="14" t="s">
        <v>41</v>
      </c>
      <c r="E340" s="14" t="s">
        <v>88</v>
      </c>
      <c r="F340" s="14" t="s">
        <v>64</v>
      </c>
      <c r="G340" s="14"/>
      <c r="I340" s="14"/>
    </row>
    <row r="341" spans="1:10" x14ac:dyDescent="0.25">
      <c r="A341">
        <v>114</v>
      </c>
      <c r="B341" t="s">
        <v>309</v>
      </c>
      <c r="C341" s="14" t="s">
        <v>210</v>
      </c>
      <c r="D341" s="14" t="s">
        <v>329</v>
      </c>
      <c r="E341" s="14" t="s">
        <v>310</v>
      </c>
      <c r="F341" s="14" t="s">
        <v>127</v>
      </c>
      <c r="G341" s="14" t="s">
        <v>330</v>
      </c>
      <c r="H341">
        <v>3998</v>
      </c>
      <c r="I341" s="14" t="s">
        <v>332</v>
      </c>
      <c r="J341">
        <v>334</v>
      </c>
    </row>
    <row r="342" spans="1:10" x14ac:dyDescent="0.25">
      <c r="B342" t="s">
        <v>309</v>
      </c>
      <c r="C342" s="14" t="s">
        <v>210</v>
      </c>
      <c r="D342" s="14" t="s">
        <v>39</v>
      </c>
      <c r="E342" s="14" t="s">
        <v>211</v>
      </c>
      <c r="F342" s="14" t="s">
        <v>127</v>
      </c>
      <c r="G342" s="14" t="s">
        <v>331</v>
      </c>
      <c r="H342">
        <v>1716</v>
      </c>
      <c r="I342" s="14" t="s">
        <v>333</v>
      </c>
      <c r="J342">
        <v>168800</v>
      </c>
    </row>
    <row r="343" spans="1:10" x14ac:dyDescent="0.25">
      <c r="B343" t="s">
        <v>309</v>
      </c>
      <c r="C343" s="14" t="s">
        <v>210</v>
      </c>
      <c r="D343" s="14" t="s">
        <v>41</v>
      </c>
      <c r="E343" s="14" t="s">
        <v>79</v>
      </c>
      <c r="F343" s="14" t="s">
        <v>127</v>
      </c>
      <c r="G343" s="14"/>
      <c r="I343" s="14"/>
    </row>
    <row r="344" spans="1:10" x14ac:dyDescent="0.25">
      <c r="A344">
        <v>115</v>
      </c>
      <c r="B344" t="s">
        <v>227</v>
      </c>
      <c r="C344" s="14" t="s">
        <v>146</v>
      </c>
      <c r="D344" s="14" t="s">
        <v>329</v>
      </c>
      <c r="E344" s="14" t="s">
        <v>311</v>
      </c>
      <c r="F344" s="14" t="s">
        <v>64</v>
      </c>
      <c r="G344" s="14" t="s">
        <v>330</v>
      </c>
      <c r="H344">
        <v>2138</v>
      </c>
      <c r="I344" s="14" t="s">
        <v>332</v>
      </c>
      <c r="J344">
        <v>294</v>
      </c>
    </row>
    <row r="345" spans="1:10" x14ac:dyDescent="0.25">
      <c r="B345" t="s">
        <v>227</v>
      </c>
      <c r="C345" s="14" t="s">
        <v>146</v>
      </c>
      <c r="D345" s="14" t="s">
        <v>39</v>
      </c>
      <c r="E345" s="14" t="s">
        <v>58</v>
      </c>
      <c r="F345" s="14" t="s">
        <v>64</v>
      </c>
      <c r="G345" s="14" t="s">
        <v>331</v>
      </c>
      <c r="H345">
        <v>920</v>
      </c>
      <c r="I345" s="14" t="s">
        <v>333</v>
      </c>
      <c r="J345">
        <v>91011</v>
      </c>
    </row>
    <row r="346" spans="1:10" x14ac:dyDescent="0.25">
      <c r="B346" t="s">
        <v>227</v>
      </c>
      <c r="C346" s="14" t="s">
        <v>146</v>
      </c>
      <c r="D346" s="14" t="s">
        <v>41</v>
      </c>
      <c r="E346" s="14" t="s">
        <v>124</v>
      </c>
      <c r="F346" s="14" t="s">
        <v>64</v>
      </c>
      <c r="G346" s="14"/>
      <c r="I346" s="14"/>
    </row>
    <row r="347" spans="1:10" x14ac:dyDescent="0.25">
      <c r="A347">
        <v>116</v>
      </c>
      <c r="B347" t="s">
        <v>239</v>
      </c>
      <c r="C347" s="14" t="s">
        <v>67</v>
      </c>
      <c r="D347" s="14" t="s">
        <v>329</v>
      </c>
      <c r="E347" s="14" t="s">
        <v>312</v>
      </c>
      <c r="F347" s="14" t="s">
        <v>64</v>
      </c>
      <c r="G347" s="14" t="s">
        <v>330</v>
      </c>
      <c r="H347">
        <v>2416</v>
      </c>
      <c r="I347" s="14" t="s">
        <v>332</v>
      </c>
      <c r="J347">
        <v>278.94</v>
      </c>
    </row>
    <row r="348" spans="1:10" x14ac:dyDescent="0.25">
      <c r="B348" t="s">
        <v>239</v>
      </c>
      <c r="C348" s="14" t="s">
        <v>67</v>
      </c>
      <c r="D348" s="14" t="s">
        <v>39</v>
      </c>
      <c r="E348" s="14" t="s">
        <v>48</v>
      </c>
      <c r="F348" s="14" t="s">
        <v>64</v>
      </c>
      <c r="G348" s="14" t="s">
        <v>331</v>
      </c>
      <c r="H348">
        <v>784</v>
      </c>
      <c r="I348" s="14" t="s">
        <v>333</v>
      </c>
      <c r="J348">
        <v>78717</v>
      </c>
    </row>
    <row r="349" spans="1:10" x14ac:dyDescent="0.25">
      <c r="B349" t="s">
        <v>239</v>
      </c>
      <c r="C349" s="14" t="s">
        <v>67</v>
      </c>
      <c r="D349" s="14" t="s">
        <v>41</v>
      </c>
      <c r="E349" s="14" t="s">
        <v>61</v>
      </c>
      <c r="F349" s="14" t="s">
        <v>64</v>
      </c>
      <c r="G349" s="14"/>
      <c r="I349" s="14"/>
    </row>
    <row r="350" spans="1:10" x14ac:dyDescent="0.25">
      <c r="A350">
        <v>117</v>
      </c>
      <c r="B350" t="s">
        <v>234</v>
      </c>
      <c r="C350" s="14" t="s">
        <v>67</v>
      </c>
      <c r="D350" s="14" t="s">
        <v>329</v>
      </c>
      <c r="E350" s="14" t="s">
        <v>313</v>
      </c>
      <c r="F350" s="14" t="s">
        <v>64</v>
      </c>
      <c r="G350" s="14" t="s">
        <v>330</v>
      </c>
      <c r="H350">
        <v>2446</v>
      </c>
      <c r="I350" s="14" t="s">
        <v>332</v>
      </c>
      <c r="J350">
        <v>279.60000000000002</v>
      </c>
    </row>
    <row r="351" spans="1:10" x14ac:dyDescent="0.25">
      <c r="B351" t="s">
        <v>234</v>
      </c>
      <c r="C351" s="14" t="s">
        <v>67</v>
      </c>
      <c r="D351" s="14" t="s">
        <v>39</v>
      </c>
      <c r="E351" s="14" t="s">
        <v>58</v>
      </c>
      <c r="F351" s="14" t="s">
        <v>64</v>
      </c>
      <c r="G351" s="14" t="s">
        <v>331</v>
      </c>
      <c r="H351">
        <v>760</v>
      </c>
      <c r="I351" s="14" t="s">
        <v>333</v>
      </c>
      <c r="J351">
        <v>73817</v>
      </c>
    </row>
    <row r="352" spans="1:10" x14ac:dyDescent="0.25">
      <c r="B352" t="s">
        <v>234</v>
      </c>
      <c r="C352" s="14" t="s">
        <v>67</v>
      </c>
      <c r="D352" s="14" t="s">
        <v>41</v>
      </c>
      <c r="E352" s="14" t="s">
        <v>61</v>
      </c>
      <c r="F352" s="14" t="s">
        <v>64</v>
      </c>
      <c r="G352" s="14"/>
      <c r="I352" s="14"/>
    </row>
    <row r="353" spans="1:10" x14ac:dyDescent="0.25">
      <c r="A353">
        <v>118</v>
      </c>
      <c r="B353" t="s">
        <v>314</v>
      </c>
      <c r="C353" s="14" t="s">
        <v>316</v>
      </c>
      <c r="D353" s="14" t="s">
        <v>329</v>
      </c>
      <c r="E353" s="14" t="s">
        <v>315</v>
      </c>
      <c r="F353" s="14" t="s">
        <v>44</v>
      </c>
      <c r="G353" s="14" t="s">
        <v>330</v>
      </c>
      <c r="H353">
        <v>160</v>
      </c>
      <c r="I353" s="14" t="s">
        <v>332</v>
      </c>
      <c r="J353">
        <v>104.4</v>
      </c>
    </row>
    <row r="354" spans="1:10" x14ac:dyDescent="0.25">
      <c r="B354" t="s">
        <v>314</v>
      </c>
      <c r="C354" s="14" t="s">
        <v>316</v>
      </c>
      <c r="D354" s="14" t="s">
        <v>39</v>
      </c>
      <c r="E354" s="14" t="s">
        <v>76</v>
      </c>
      <c r="F354" s="14" t="s">
        <v>44</v>
      </c>
      <c r="G354" s="14" t="s">
        <v>331</v>
      </c>
      <c r="H354">
        <v>94</v>
      </c>
      <c r="I354" s="14" t="s">
        <v>333</v>
      </c>
      <c r="J354">
        <v>8035</v>
      </c>
    </row>
    <row r="355" spans="1:10" x14ac:dyDescent="0.25">
      <c r="B355" t="s">
        <v>314</v>
      </c>
      <c r="C355" s="14" t="s">
        <v>316</v>
      </c>
      <c r="D355" s="14" t="s">
        <v>41</v>
      </c>
      <c r="E355" s="14" t="s">
        <v>71</v>
      </c>
      <c r="F355" s="14" t="s">
        <v>44</v>
      </c>
      <c r="G355" s="14"/>
      <c r="I355" s="14"/>
    </row>
    <row r="356" spans="1:10" x14ac:dyDescent="0.25">
      <c r="A356">
        <v>119</v>
      </c>
      <c r="B356" t="s">
        <v>178</v>
      </c>
      <c r="C356" s="14" t="s">
        <v>85</v>
      </c>
      <c r="D356" s="14" t="s">
        <v>329</v>
      </c>
      <c r="E356" s="14" t="s">
        <v>317</v>
      </c>
      <c r="F356" s="14" t="s">
        <v>82</v>
      </c>
      <c r="G356" s="14" t="s">
        <v>330</v>
      </c>
      <c r="H356">
        <v>2368</v>
      </c>
      <c r="I356" s="14" t="s">
        <v>332</v>
      </c>
      <c r="J356">
        <v>294</v>
      </c>
    </row>
    <row r="357" spans="1:10" x14ac:dyDescent="0.25">
      <c r="B357" t="s">
        <v>178</v>
      </c>
      <c r="C357" s="14" t="s">
        <v>85</v>
      </c>
      <c r="D357" s="14" t="s">
        <v>39</v>
      </c>
      <c r="E357" s="14" t="s">
        <v>76</v>
      </c>
      <c r="F357" s="14" t="s">
        <v>82</v>
      </c>
      <c r="G357" s="14" t="s">
        <v>331</v>
      </c>
      <c r="H357">
        <v>878</v>
      </c>
      <c r="I357" s="14" t="s">
        <v>333</v>
      </c>
      <c r="J357">
        <v>92822</v>
      </c>
    </row>
    <row r="358" spans="1:10" x14ac:dyDescent="0.25">
      <c r="B358" t="s">
        <v>178</v>
      </c>
      <c r="C358" s="14" t="s">
        <v>85</v>
      </c>
      <c r="D358" s="14" t="s">
        <v>41</v>
      </c>
      <c r="E358" s="14" t="s">
        <v>88</v>
      </c>
      <c r="F358" s="14" t="s">
        <v>82</v>
      </c>
      <c r="G358" s="14"/>
      <c r="I358" s="14"/>
    </row>
    <row r="359" spans="1:10" x14ac:dyDescent="0.25">
      <c r="A359">
        <v>120</v>
      </c>
      <c r="B359" t="s">
        <v>318</v>
      </c>
      <c r="C359" s="14" t="s">
        <v>249</v>
      </c>
      <c r="D359" s="14" t="s">
        <v>329</v>
      </c>
      <c r="E359" s="14" t="s">
        <v>319</v>
      </c>
      <c r="F359" s="14" t="s">
        <v>82</v>
      </c>
      <c r="G359" s="14" t="s">
        <v>330</v>
      </c>
      <c r="H359">
        <v>478</v>
      </c>
      <c r="I359" s="14" t="s">
        <v>332</v>
      </c>
      <c r="J359">
        <v>198.15</v>
      </c>
    </row>
    <row r="360" spans="1:10" x14ac:dyDescent="0.25">
      <c r="B360" t="s">
        <v>318</v>
      </c>
      <c r="C360" s="14" t="s">
        <v>249</v>
      </c>
      <c r="D360" s="14" t="s">
        <v>39</v>
      </c>
      <c r="E360" s="14" t="s">
        <v>48</v>
      </c>
      <c r="F360" s="14" t="s">
        <v>82</v>
      </c>
      <c r="G360" s="14" t="s">
        <v>331</v>
      </c>
      <c r="H360">
        <v>344</v>
      </c>
      <c r="I360" s="14" t="s">
        <v>333</v>
      </c>
      <c r="J360">
        <v>32477</v>
      </c>
    </row>
    <row r="361" spans="1:10" x14ac:dyDescent="0.25">
      <c r="B361" t="s">
        <v>318</v>
      </c>
      <c r="C361" s="14" t="s">
        <v>249</v>
      </c>
      <c r="D361" s="14" t="s">
        <v>41</v>
      </c>
      <c r="E361" s="14" t="s">
        <v>71</v>
      </c>
      <c r="F361" s="14" t="s">
        <v>82</v>
      </c>
      <c r="G361" s="14"/>
      <c r="I361" s="14"/>
    </row>
    <row r="362" spans="1:10" x14ac:dyDescent="0.25">
      <c r="A362">
        <v>121</v>
      </c>
      <c r="B362" t="s">
        <v>320</v>
      </c>
      <c r="C362" s="14" t="s">
        <v>67</v>
      </c>
      <c r="D362" s="14" t="s">
        <v>329</v>
      </c>
      <c r="E362" s="14" t="s">
        <v>321</v>
      </c>
      <c r="F362" s="14" t="s">
        <v>64</v>
      </c>
      <c r="G362" s="14" t="s">
        <v>330</v>
      </c>
      <c r="H362">
        <v>3807</v>
      </c>
      <c r="I362" s="14" t="s">
        <v>332</v>
      </c>
      <c r="J362">
        <v>311.07</v>
      </c>
    </row>
    <row r="363" spans="1:10" x14ac:dyDescent="0.25">
      <c r="B363" t="s">
        <v>320</v>
      </c>
      <c r="C363" s="14" t="s">
        <v>67</v>
      </c>
      <c r="D363" s="14" t="s">
        <v>39</v>
      </c>
      <c r="E363" s="14" t="s">
        <v>48</v>
      </c>
      <c r="F363" s="14" t="s">
        <v>64</v>
      </c>
      <c r="G363" s="14" t="s">
        <v>331</v>
      </c>
      <c r="H363">
        <v>1213</v>
      </c>
      <c r="I363" s="14" t="s">
        <v>333</v>
      </c>
      <c r="J363">
        <v>137276</v>
      </c>
    </row>
    <row r="364" spans="1:10" x14ac:dyDescent="0.25">
      <c r="B364" t="s">
        <v>320</v>
      </c>
      <c r="C364" s="14" t="s">
        <v>67</v>
      </c>
      <c r="D364" s="14" t="s">
        <v>41</v>
      </c>
      <c r="E364" s="14" t="s">
        <v>61</v>
      </c>
      <c r="F364" s="14" t="s">
        <v>64</v>
      </c>
      <c r="G364" s="14"/>
      <c r="I364" s="14"/>
    </row>
    <row r="365" spans="1:10" x14ac:dyDescent="0.25">
      <c r="A365">
        <v>122</v>
      </c>
      <c r="B365" t="s">
        <v>322</v>
      </c>
      <c r="C365" s="14" t="s">
        <v>253</v>
      </c>
      <c r="D365" s="14" t="s">
        <v>329</v>
      </c>
      <c r="E365" s="14" t="s">
        <v>323</v>
      </c>
      <c r="F365" s="14" t="s">
        <v>64</v>
      </c>
      <c r="G365" s="14" t="s">
        <v>330</v>
      </c>
      <c r="H365">
        <v>1040</v>
      </c>
      <c r="I365" s="14" t="s">
        <v>332</v>
      </c>
      <c r="J365">
        <v>250</v>
      </c>
    </row>
    <row r="366" spans="1:10" x14ac:dyDescent="0.25">
      <c r="B366" t="s">
        <v>322</v>
      </c>
      <c r="C366" s="14" t="s">
        <v>253</v>
      </c>
      <c r="D366" s="14" t="s">
        <v>39</v>
      </c>
      <c r="E366" s="14" t="s">
        <v>76</v>
      </c>
      <c r="F366" s="14" t="s">
        <v>64</v>
      </c>
      <c r="G366" s="14" t="s">
        <v>331</v>
      </c>
      <c r="H366">
        <v>655</v>
      </c>
      <c r="I366" s="14" t="s">
        <v>333</v>
      </c>
      <c r="J366">
        <v>68870</v>
      </c>
    </row>
    <row r="367" spans="1:10" x14ac:dyDescent="0.25">
      <c r="B367" t="s">
        <v>322</v>
      </c>
      <c r="C367" s="14" t="s">
        <v>253</v>
      </c>
      <c r="D367" s="14" t="s">
        <v>41</v>
      </c>
      <c r="E367" s="14" t="s">
        <v>88</v>
      </c>
      <c r="F367" s="14" t="s">
        <v>64</v>
      </c>
      <c r="G367" s="14"/>
      <c r="I367" s="14"/>
    </row>
    <row r="368" spans="1:10" x14ac:dyDescent="0.25">
      <c r="A368">
        <v>123</v>
      </c>
      <c r="B368" t="s">
        <v>178</v>
      </c>
      <c r="C368" s="14" t="s">
        <v>85</v>
      </c>
      <c r="D368" s="14" t="s">
        <v>329</v>
      </c>
      <c r="E368" s="14" t="s">
        <v>324</v>
      </c>
      <c r="F368" s="14" t="s">
        <v>82</v>
      </c>
      <c r="G368" s="14" t="s">
        <v>330</v>
      </c>
      <c r="H368">
        <v>2368</v>
      </c>
      <c r="I368" s="14" t="s">
        <v>332</v>
      </c>
      <c r="J368">
        <v>294</v>
      </c>
    </row>
    <row r="369" spans="1:10" x14ac:dyDescent="0.25">
      <c r="B369" t="s">
        <v>178</v>
      </c>
      <c r="C369" s="14" t="s">
        <v>85</v>
      </c>
      <c r="D369" s="14" t="s">
        <v>39</v>
      </c>
      <c r="E369" s="14" t="s">
        <v>48</v>
      </c>
      <c r="F369" s="14" t="s">
        <v>82</v>
      </c>
      <c r="G369" s="14" t="s">
        <v>331</v>
      </c>
      <c r="H369">
        <v>878</v>
      </c>
      <c r="I369" s="14" t="s">
        <v>333</v>
      </c>
      <c r="J369">
        <v>92822</v>
      </c>
    </row>
    <row r="370" spans="1:10" x14ac:dyDescent="0.25">
      <c r="B370" t="s">
        <v>178</v>
      </c>
      <c r="C370" s="14" t="s">
        <v>85</v>
      </c>
      <c r="D370" s="14" t="s">
        <v>41</v>
      </c>
      <c r="E370" s="14" t="s">
        <v>61</v>
      </c>
      <c r="F370" s="14" t="s">
        <v>82</v>
      </c>
      <c r="G370" s="14"/>
      <c r="I370" s="14"/>
    </row>
    <row r="371" spans="1:10" x14ac:dyDescent="0.25">
      <c r="A371">
        <v>124</v>
      </c>
      <c r="B371" t="s">
        <v>325</v>
      </c>
      <c r="C371" s="14" t="s">
        <v>327</v>
      </c>
      <c r="D371" s="14" t="s">
        <v>329</v>
      </c>
      <c r="E371" s="14" t="s">
        <v>326</v>
      </c>
      <c r="F371" s="14" t="s">
        <v>64</v>
      </c>
      <c r="G371" s="14" t="s">
        <v>330</v>
      </c>
      <c r="H371">
        <v>1110</v>
      </c>
      <c r="I371" s="14" t="s">
        <v>332</v>
      </c>
      <c r="J371">
        <v>240.96</v>
      </c>
    </row>
    <row r="372" spans="1:10" x14ac:dyDescent="0.25">
      <c r="B372" t="s">
        <v>325</v>
      </c>
      <c r="C372" s="14" t="s">
        <v>327</v>
      </c>
      <c r="D372" s="14" t="s">
        <v>39</v>
      </c>
      <c r="E372" s="14" t="s">
        <v>76</v>
      </c>
      <c r="F372" s="14" t="s">
        <v>64</v>
      </c>
      <c r="G372" s="14" t="s">
        <v>331</v>
      </c>
      <c r="H372">
        <v>500</v>
      </c>
      <c r="I372" s="14" t="s">
        <v>333</v>
      </c>
      <c r="J372">
        <v>50142</v>
      </c>
    </row>
    <row r="373" spans="1:10" x14ac:dyDescent="0.25">
      <c r="B373" t="s">
        <v>325</v>
      </c>
      <c r="C373" s="14" t="s">
        <v>327</v>
      </c>
      <c r="D373" s="14" t="s">
        <v>41</v>
      </c>
      <c r="E373" s="14" t="s">
        <v>156</v>
      </c>
      <c r="F373" s="14" t="s">
        <v>64</v>
      </c>
      <c r="G373" s="14"/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2907-7D68-46E1-9947-632FD3AF14CB}">
  <dimension ref="A1:E4"/>
  <sheetViews>
    <sheetView workbookViewId="0">
      <selection activeCell="B15" sqref="B15"/>
    </sheetView>
  </sheetViews>
  <sheetFormatPr baseColWidth="10" defaultRowHeight="15" x14ac:dyDescent="0.25"/>
  <cols>
    <col min="1" max="1" width="30.28515625" customWidth="1"/>
    <col min="2" max="3" width="28.28515625" customWidth="1"/>
    <col min="4" max="4" width="31.7109375" customWidth="1"/>
    <col min="5" max="5" width="16.140625" bestFit="1" customWidth="1"/>
  </cols>
  <sheetData>
    <row r="1" spans="1:5" ht="17.25" x14ac:dyDescent="0.25">
      <c r="A1" s="6"/>
      <c r="B1" s="2"/>
      <c r="C1" s="3"/>
      <c r="D1" s="5"/>
      <c r="E1" s="4"/>
    </row>
    <row r="2" spans="1:5" ht="17.25" x14ac:dyDescent="0.25">
      <c r="A2" s="1" t="s">
        <v>0</v>
      </c>
      <c r="B2" s="2" t="s">
        <v>1</v>
      </c>
      <c r="C2" s="2" t="s">
        <v>2</v>
      </c>
      <c r="D2" s="2" t="s">
        <v>6</v>
      </c>
      <c r="E2" s="4"/>
    </row>
    <row r="3" spans="1:5" ht="19.5" x14ac:dyDescent="0.25">
      <c r="A3" s="1" t="s">
        <v>3</v>
      </c>
      <c r="B3" s="2">
        <v>424.73399999999998</v>
      </c>
      <c r="C3" s="2">
        <v>122.43</v>
      </c>
      <c r="D3" s="7">
        <v>52000183.619999997</v>
      </c>
      <c r="E3" s="4"/>
    </row>
    <row r="4" spans="1:5" x14ac:dyDescent="0.25">
      <c r="A4" s="1" t="s">
        <v>4</v>
      </c>
      <c r="B4" s="2">
        <v>158.93199999999999</v>
      </c>
      <c r="C4" s="2" t="s">
        <v>5</v>
      </c>
      <c r="D4" s="7">
        <v>11126829.32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4510-0D2D-4EAB-A2ED-835527F2D826}">
  <dimension ref="A1:H15"/>
  <sheetViews>
    <sheetView workbookViewId="0">
      <selection activeCell="D13" sqref="D13"/>
    </sheetView>
  </sheetViews>
  <sheetFormatPr baseColWidth="10" defaultRowHeight="15" x14ac:dyDescent="0.25"/>
  <cols>
    <col min="1" max="1" width="20" customWidth="1"/>
    <col min="4" max="4" width="14.7109375" customWidth="1"/>
  </cols>
  <sheetData>
    <row r="1" spans="1:8" ht="51" thickTop="1" thickBot="1" x14ac:dyDescent="0.3">
      <c r="A1" s="12" t="s">
        <v>7</v>
      </c>
      <c r="B1" s="12" t="s">
        <v>32</v>
      </c>
      <c r="C1" s="12" t="s">
        <v>10</v>
      </c>
      <c r="D1" s="12" t="s">
        <v>14</v>
      </c>
      <c r="E1" s="12" t="s">
        <v>16</v>
      </c>
      <c r="F1" s="12" t="s">
        <v>33</v>
      </c>
      <c r="G1" s="12" t="s">
        <v>34</v>
      </c>
      <c r="H1" s="12" t="s">
        <v>35</v>
      </c>
    </row>
    <row r="2" spans="1:8" ht="18" thickTop="1" thickBot="1" x14ac:dyDescent="0.3">
      <c r="A2" s="13" t="s">
        <v>19</v>
      </c>
      <c r="B2" s="13"/>
      <c r="C2" s="13"/>
      <c r="D2" s="13">
        <v>190</v>
      </c>
      <c r="E2" s="13">
        <v>39</v>
      </c>
      <c r="F2" s="13">
        <v>4</v>
      </c>
      <c r="G2" s="13"/>
      <c r="H2" s="13">
        <v>193</v>
      </c>
    </row>
    <row r="3" spans="1:8" ht="18" thickTop="1" thickBot="1" x14ac:dyDescent="0.3">
      <c r="A3" s="13" t="s">
        <v>20</v>
      </c>
      <c r="B3" s="13"/>
      <c r="C3" s="13"/>
      <c r="D3" s="13">
        <v>165</v>
      </c>
      <c r="E3" s="13">
        <v>25</v>
      </c>
      <c r="F3" s="13">
        <v>4</v>
      </c>
      <c r="G3" s="13">
        <v>1</v>
      </c>
      <c r="H3" s="13">
        <v>183</v>
      </c>
    </row>
    <row r="4" spans="1:8" ht="18" thickTop="1" thickBot="1" x14ac:dyDescent="0.3">
      <c r="A4" s="13" t="s">
        <v>21</v>
      </c>
      <c r="B4" s="13"/>
      <c r="C4" s="13"/>
      <c r="D4" s="13">
        <v>176</v>
      </c>
      <c r="E4" s="13">
        <v>8</v>
      </c>
      <c r="F4" s="13">
        <v>8</v>
      </c>
      <c r="G4" s="13">
        <v>1</v>
      </c>
      <c r="H4" s="13">
        <v>199</v>
      </c>
    </row>
    <row r="5" spans="1:8" ht="18" thickTop="1" thickBot="1" x14ac:dyDescent="0.3">
      <c r="A5" s="13" t="s">
        <v>22</v>
      </c>
      <c r="B5" s="13"/>
      <c r="C5" s="13">
        <v>2</v>
      </c>
      <c r="D5" s="13">
        <v>169</v>
      </c>
      <c r="E5" s="13"/>
      <c r="F5" s="13">
        <v>4</v>
      </c>
      <c r="G5" s="13"/>
      <c r="H5" s="13">
        <v>200</v>
      </c>
    </row>
    <row r="6" spans="1:8" ht="18" thickTop="1" thickBot="1" x14ac:dyDescent="0.3">
      <c r="A6" s="13" t="s">
        <v>23</v>
      </c>
      <c r="B6" s="13"/>
      <c r="C6" s="13"/>
      <c r="D6" s="13">
        <v>164</v>
      </c>
      <c r="E6" s="13"/>
      <c r="F6" s="13">
        <v>2</v>
      </c>
      <c r="G6" s="13"/>
      <c r="H6" s="13">
        <v>182</v>
      </c>
    </row>
    <row r="7" spans="1:8" ht="18" thickTop="1" thickBot="1" x14ac:dyDescent="0.3">
      <c r="A7" s="13" t="s">
        <v>24</v>
      </c>
      <c r="B7" s="13"/>
      <c r="C7" s="13"/>
      <c r="D7" s="13">
        <v>163</v>
      </c>
      <c r="E7" s="13"/>
      <c r="F7" s="13">
        <v>1</v>
      </c>
      <c r="G7" s="13"/>
      <c r="H7" s="13">
        <v>182</v>
      </c>
    </row>
    <row r="8" spans="1:8" ht="18" thickTop="1" thickBot="1" x14ac:dyDescent="0.3">
      <c r="A8" s="13" t="s">
        <v>25</v>
      </c>
      <c r="B8" s="13"/>
      <c r="C8" s="13"/>
      <c r="D8" s="13">
        <v>181</v>
      </c>
      <c r="E8" s="13"/>
      <c r="F8" s="13">
        <v>2</v>
      </c>
      <c r="G8" s="13">
        <v>1</v>
      </c>
      <c r="H8" s="13">
        <v>203</v>
      </c>
    </row>
    <row r="9" spans="1:8" ht="18" thickTop="1" thickBot="1" x14ac:dyDescent="0.3">
      <c r="A9" s="13" t="s">
        <v>26</v>
      </c>
      <c r="B9" s="13"/>
      <c r="C9" s="13"/>
      <c r="D9" s="13">
        <v>187</v>
      </c>
      <c r="E9" s="13"/>
      <c r="F9" s="13">
        <v>4</v>
      </c>
      <c r="G9" s="13"/>
      <c r="H9" s="13">
        <v>201</v>
      </c>
    </row>
    <row r="10" spans="1:8" ht="34.5" thickTop="1" thickBot="1" x14ac:dyDescent="0.3">
      <c r="A10" s="13" t="s">
        <v>27</v>
      </c>
      <c r="B10" s="13"/>
      <c r="C10" s="13"/>
      <c r="D10" s="13">
        <v>157</v>
      </c>
      <c r="E10" s="13"/>
      <c r="F10" s="13">
        <v>3</v>
      </c>
      <c r="G10" s="13"/>
      <c r="H10" s="13">
        <v>191</v>
      </c>
    </row>
    <row r="11" spans="1:8" ht="18" thickTop="1" thickBot="1" x14ac:dyDescent="0.3">
      <c r="A11" s="13" t="s">
        <v>28</v>
      </c>
      <c r="B11" s="13"/>
      <c r="C11" s="13"/>
      <c r="D11" s="13">
        <v>183</v>
      </c>
      <c r="E11" s="13"/>
      <c r="F11" s="13">
        <v>3</v>
      </c>
      <c r="G11" s="13"/>
      <c r="H11" s="13">
        <v>219</v>
      </c>
    </row>
    <row r="12" spans="1:8" ht="34.5" thickTop="1" thickBot="1" x14ac:dyDescent="0.3">
      <c r="A12" s="13" t="s">
        <v>29</v>
      </c>
      <c r="B12" s="13"/>
      <c r="C12" s="13"/>
      <c r="D12" s="13">
        <v>177</v>
      </c>
      <c r="E12" s="13"/>
      <c r="F12" s="13">
        <v>5</v>
      </c>
      <c r="G12" s="13"/>
      <c r="H12" s="13">
        <v>221</v>
      </c>
    </row>
    <row r="13" spans="1:8" ht="18" thickTop="1" thickBot="1" x14ac:dyDescent="0.3">
      <c r="A13" s="13" t="s">
        <v>30</v>
      </c>
      <c r="B13" s="13"/>
      <c r="C13" s="13"/>
      <c r="D13" s="13">
        <v>175</v>
      </c>
      <c r="E13" s="13"/>
      <c r="F13" s="13">
        <v>2</v>
      </c>
      <c r="G13" s="13"/>
      <c r="H13" s="13">
        <v>236</v>
      </c>
    </row>
    <row r="14" spans="1:8" ht="18" thickTop="1" thickBot="1" x14ac:dyDescent="0.3">
      <c r="A14" s="12" t="s">
        <v>35</v>
      </c>
      <c r="B14" s="13">
        <v>0</v>
      </c>
      <c r="C14" s="12">
        <v>2</v>
      </c>
      <c r="D14" s="12">
        <v>2087</v>
      </c>
      <c r="E14" s="12">
        <v>72</v>
      </c>
      <c r="F14" s="12">
        <v>42</v>
      </c>
      <c r="G14" s="13">
        <v>3</v>
      </c>
      <c r="H14" s="12">
        <v>2410</v>
      </c>
    </row>
    <row r="15" spans="1:8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A2FEC-88C1-4429-85E2-35713EED8BF3}">
  <dimension ref="A1:M15"/>
  <sheetViews>
    <sheetView workbookViewId="0">
      <selection activeCell="A16" sqref="A16"/>
    </sheetView>
  </sheetViews>
  <sheetFormatPr baseColWidth="10" defaultRowHeight="15" x14ac:dyDescent="0.25"/>
  <cols>
    <col min="1" max="1" width="31" customWidth="1"/>
  </cols>
  <sheetData>
    <row r="1" spans="1:13" ht="67.5" thickTop="1" thickBot="1" x14ac:dyDescent="0.3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>
        <v>2021</v>
      </c>
    </row>
    <row r="2" spans="1:13" ht="18" thickTop="1" thickBot="1" x14ac:dyDescent="0.3">
      <c r="A2" s="10" t="s">
        <v>19</v>
      </c>
      <c r="B2" s="15">
        <v>43</v>
      </c>
      <c r="C2" s="15">
        <v>42</v>
      </c>
      <c r="D2" s="15">
        <v>12</v>
      </c>
      <c r="E2" s="15">
        <v>2</v>
      </c>
      <c r="F2" s="15"/>
      <c r="G2" s="15">
        <v>1</v>
      </c>
      <c r="H2" s="15">
        <v>193</v>
      </c>
      <c r="I2" s="15">
        <v>15</v>
      </c>
      <c r="J2" s="15"/>
      <c r="K2" s="15">
        <v>4</v>
      </c>
      <c r="L2" s="15"/>
      <c r="M2" s="15">
        <v>312</v>
      </c>
    </row>
    <row r="3" spans="1:13" ht="18" thickTop="1" thickBot="1" x14ac:dyDescent="0.3">
      <c r="A3" s="10" t="s">
        <v>20</v>
      </c>
      <c r="B3" s="15">
        <v>31</v>
      </c>
      <c r="C3" s="15">
        <v>41</v>
      </c>
      <c r="D3" s="15">
        <v>16</v>
      </c>
      <c r="E3" s="15"/>
      <c r="F3" s="15"/>
      <c r="G3" s="15"/>
      <c r="H3" s="15">
        <v>162</v>
      </c>
      <c r="I3" s="15">
        <v>13</v>
      </c>
      <c r="J3" s="15"/>
      <c r="K3" s="15">
        <v>1</v>
      </c>
      <c r="L3" s="15"/>
      <c r="M3" s="15">
        <v>264</v>
      </c>
    </row>
    <row r="4" spans="1:13" ht="18" thickTop="1" thickBot="1" x14ac:dyDescent="0.3">
      <c r="A4" s="10" t="s">
        <v>21</v>
      </c>
      <c r="B4" s="15">
        <v>39</v>
      </c>
      <c r="C4" s="15">
        <v>57</v>
      </c>
      <c r="D4" s="15">
        <v>26</v>
      </c>
      <c r="E4" s="15"/>
      <c r="F4" s="15">
        <v>1</v>
      </c>
      <c r="G4" s="15">
        <v>1</v>
      </c>
      <c r="H4" s="15">
        <v>165</v>
      </c>
      <c r="I4" s="15">
        <v>13</v>
      </c>
      <c r="J4" s="15"/>
      <c r="K4" s="15">
        <v>5</v>
      </c>
      <c r="L4" s="15"/>
      <c r="M4" s="15">
        <v>307</v>
      </c>
    </row>
    <row r="5" spans="1:13" ht="18" thickTop="1" thickBot="1" x14ac:dyDescent="0.3">
      <c r="A5" s="10" t="s">
        <v>22</v>
      </c>
      <c r="B5" s="15">
        <v>42</v>
      </c>
      <c r="C5" s="15">
        <v>44</v>
      </c>
      <c r="D5" s="15">
        <v>18</v>
      </c>
      <c r="E5" s="15"/>
      <c r="F5" s="15">
        <v>1</v>
      </c>
      <c r="G5" s="15"/>
      <c r="H5" s="15">
        <v>166</v>
      </c>
      <c r="I5" s="15">
        <v>17</v>
      </c>
      <c r="J5" s="15"/>
      <c r="K5" s="15">
        <v>5</v>
      </c>
      <c r="L5" s="15"/>
      <c r="M5" s="15">
        <v>293</v>
      </c>
    </row>
    <row r="6" spans="1:13" ht="18" thickTop="1" thickBot="1" x14ac:dyDescent="0.3">
      <c r="A6" s="10" t="s">
        <v>23</v>
      </c>
      <c r="B6" s="15">
        <v>39</v>
      </c>
      <c r="C6" s="15">
        <v>48</v>
      </c>
      <c r="D6" s="15">
        <v>23</v>
      </c>
      <c r="E6" s="15"/>
      <c r="F6" s="15"/>
      <c r="G6" s="15"/>
      <c r="H6" s="15">
        <v>172</v>
      </c>
      <c r="I6" s="15">
        <v>14</v>
      </c>
      <c r="J6" s="15"/>
      <c r="K6" s="15">
        <v>8</v>
      </c>
      <c r="L6" s="15"/>
      <c r="M6" s="15">
        <v>304</v>
      </c>
    </row>
    <row r="7" spans="1:13" ht="18" thickTop="1" thickBot="1" x14ac:dyDescent="0.3">
      <c r="A7" s="10" t="s">
        <v>24</v>
      </c>
      <c r="B7" s="15">
        <v>44</v>
      </c>
      <c r="C7" s="15">
        <v>45</v>
      </c>
      <c r="D7" s="15">
        <v>25</v>
      </c>
      <c r="E7" s="15"/>
      <c r="F7" s="15"/>
      <c r="G7" s="15"/>
      <c r="H7" s="15">
        <v>172</v>
      </c>
      <c r="I7" s="15">
        <v>14</v>
      </c>
      <c r="J7" s="15"/>
      <c r="K7" s="15">
        <v>5</v>
      </c>
      <c r="L7" s="15">
        <v>1</v>
      </c>
      <c r="M7" s="15">
        <v>306</v>
      </c>
    </row>
    <row r="8" spans="1:13" ht="18" thickTop="1" thickBot="1" x14ac:dyDescent="0.3">
      <c r="A8" s="10" t="s">
        <v>25</v>
      </c>
      <c r="B8" s="15">
        <v>44</v>
      </c>
      <c r="C8" s="15">
        <v>46</v>
      </c>
      <c r="D8" s="15">
        <v>29</v>
      </c>
      <c r="E8" s="15"/>
      <c r="F8" s="15"/>
      <c r="G8" s="15"/>
      <c r="H8" s="15">
        <v>178</v>
      </c>
      <c r="I8" s="15">
        <v>15</v>
      </c>
      <c r="J8" s="15"/>
      <c r="K8" s="15">
        <v>6</v>
      </c>
      <c r="L8" s="15">
        <v>1</v>
      </c>
      <c r="M8" s="15">
        <v>319</v>
      </c>
    </row>
    <row r="9" spans="1:13" ht="16.5" thickTop="1" thickBot="1" x14ac:dyDescent="0.3">
      <c r="A9" s="10" t="s">
        <v>26</v>
      </c>
      <c r="B9" s="15">
        <v>44</v>
      </c>
      <c r="C9" s="15">
        <v>48</v>
      </c>
      <c r="D9" s="15">
        <v>27</v>
      </c>
      <c r="E9" s="15"/>
      <c r="F9" s="15"/>
      <c r="G9" s="15">
        <v>2</v>
      </c>
      <c r="H9" s="15">
        <v>171</v>
      </c>
      <c r="I9" s="15">
        <v>19</v>
      </c>
      <c r="J9" s="15">
        <v>1</v>
      </c>
      <c r="K9" s="15">
        <v>5</v>
      </c>
      <c r="L9" s="15"/>
      <c r="M9" s="15">
        <v>317</v>
      </c>
    </row>
    <row r="10" spans="1:13" ht="16.5" thickTop="1" thickBot="1" x14ac:dyDescent="0.3">
      <c r="A10" s="10" t="s">
        <v>27</v>
      </c>
      <c r="B10" s="15">
        <v>44</v>
      </c>
      <c r="C10" s="15">
        <v>48</v>
      </c>
      <c r="D10" s="15">
        <v>21</v>
      </c>
      <c r="E10" s="15">
        <v>2</v>
      </c>
      <c r="F10" s="15"/>
      <c r="G10" s="15">
        <v>1</v>
      </c>
      <c r="H10" s="15">
        <v>163</v>
      </c>
      <c r="I10" s="15">
        <v>16</v>
      </c>
      <c r="J10" s="15"/>
      <c r="K10" s="15">
        <v>3</v>
      </c>
      <c r="L10" s="15"/>
      <c r="M10" s="15">
        <v>296</v>
      </c>
    </row>
    <row r="11" spans="1:13" ht="16.5" thickTop="1" thickBot="1" x14ac:dyDescent="0.3">
      <c r="A11" s="10" t="s">
        <v>28</v>
      </c>
      <c r="B11" s="15">
        <v>53</v>
      </c>
      <c r="C11" s="15">
        <v>47</v>
      </c>
      <c r="D11" s="15">
        <v>19</v>
      </c>
      <c r="E11" s="15">
        <v>2</v>
      </c>
      <c r="F11" s="15">
        <v>1</v>
      </c>
      <c r="G11" s="15"/>
      <c r="H11" s="15">
        <v>158</v>
      </c>
      <c r="I11" s="15">
        <v>15</v>
      </c>
      <c r="J11" s="15">
        <v>1</v>
      </c>
      <c r="K11" s="15">
        <v>6</v>
      </c>
      <c r="L11" s="15">
        <v>2</v>
      </c>
      <c r="M11" s="15">
        <v>304</v>
      </c>
    </row>
    <row r="12" spans="1:13" ht="16.5" thickTop="1" thickBot="1" x14ac:dyDescent="0.3">
      <c r="A12" s="10" t="s">
        <v>29</v>
      </c>
      <c r="B12" s="15">
        <v>38</v>
      </c>
      <c r="C12" s="15">
        <v>43</v>
      </c>
      <c r="D12" s="15">
        <v>13</v>
      </c>
      <c r="E12" s="15"/>
      <c r="F12" s="15"/>
      <c r="G12" s="15">
        <v>1</v>
      </c>
      <c r="H12" s="15">
        <v>151</v>
      </c>
      <c r="I12" s="15">
        <v>12</v>
      </c>
      <c r="J12" s="15">
        <v>10</v>
      </c>
      <c r="K12" s="15">
        <v>2</v>
      </c>
      <c r="L12" s="15"/>
      <c r="M12" s="15">
        <v>270</v>
      </c>
    </row>
    <row r="13" spans="1:13" ht="16.5" thickTop="1" thickBot="1" x14ac:dyDescent="0.3">
      <c r="A13" s="10" t="s">
        <v>30</v>
      </c>
      <c r="B13" s="15">
        <v>43</v>
      </c>
      <c r="C13" s="15">
        <v>48</v>
      </c>
      <c r="D13" s="15">
        <v>16</v>
      </c>
      <c r="E13" s="15">
        <v>3</v>
      </c>
      <c r="F13" s="15"/>
      <c r="G13" s="15">
        <v>1</v>
      </c>
      <c r="H13" s="15">
        <v>152</v>
      </c>
      <c r="I13" s="15">
        <v>18</v>
      </c>
      <c r="J13" s="15">
        <v>10</v>
      </c>
      <c r="K13" s="15">
        <v>3</v>
      </c>
      <c r="L13" s="15"/>
      <c r="M13" s="15">
        <v>294</v>
      </c>
    </row>
    <row r="14" spans="1:13" ht="16.5" thickTop="1" thickBot="1" x14ac:dyDescent="0.3">
      <c r="A14" s="8" t="s">
        <v>31</v>
      </c>
      <c r="B14" s="8">
        <v>504</v>
      </c>
      <c r="C14" s="8">
        <v>555</v>
      </c>
      <c r="D14" s="8">
        <v>245</v>
      </c>
      <c r="E14" s="8">
        <v>9</v>
      </c>
      <c r="F14" s="8">
        <v>3</v>
      </c>
      <c r="G14" s="8">
        <v>7</v>
      </c>
      <c r="H14" s="11">
        <v>2003</v>
      </c>
      <c r="I14" s="8">
        <v>181</v>
      </c>
      <c r="J14" s="8">
        <v>22</v>
      </c>
      <c r="K14" s="8">
        <v>53</v>
      </c>
      <c r="L14" s="8">
        <v>4</v>
      </c>
      <c r="M14" s="11">
        <v>3586</v>
      </c>
    </row>
    <row r="15" spans="1:13" ht="15.75" thickTop="1" x14ac:dyDescent="0.25"/>
  </sheetData>
  <phoneticPr fontId="1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2FC0-DC6F-414C-B9A7-40D97A7BD83D}">
  <dimension ref="A1:N8"/>
  <sheetViews>
    <sheetView workbookViewId="0">
      <selection activeCell="G13" sqref="G13"/>
    </sheetView>
  </sheetViews>
  <sheetFormatPr baseColWidth="10" defaultRowHeight="15" x14ac:dyDescent="0.25"/>
  <sheetData>
    <row r="1" spans="1:14" ht="67.5" thickTop="1" thickBot="1" x14ac:dyDescent="0.3">
      <c r="A1" s="8" t="s">
        <v>7</v>
      </c>
      <c r="B1" s="8" t="s">
        <v>8</v>
      </c>
      <c r="C1" s="8" t="s">
        <v>9</v>
      </c>
      <c r="D1" s="8" t="s">
        <v>10</v>
      </c>
      <c r="E1" s="8" t="s">
        <v>13</v>
      </c>
      <c r="F1" s="8" t="s">
        <v>14</v>
      </c>
      <c r="G1" s="8" t="s">
        <v>15</v>
      </c>
      <c r="H1" s="8" t="s">
        <v>17</v>
      </c>
      <c r="I1" s="8" t="s">
        <v>16</v>
      </c>
      <c r="J1" s="8" t="s">
        <v>36</v>
      </c>
      <c r="K1" s="8" t="s">
        <v>11</v>
      </c>
      <c r="L1" s="8" t="s">
        <v>18</v>
      </c>
      <c r="M1" s="8" t="s">
        <v>12</v>
      </c>
      <c r="N1" s="8">
        <v>2022</v>
      </c>
    </row>
    <row r="2" spans="1:14" ht="18" thickTop="1" thickBot="1" x14ac:dyDescent="0.3">
      <c r="A2" s="9">
        <v>1</v>
      </c>
      <c r="B2" s="15">
        <v>29</v>
      </c>
      <c r="C2" s="15">
        <v>45</v>
      </c>
      <c r="D2" s="15">
        <v>8</v>
      </c>
      <c r="E2" s="15">
        <v>1</v>
      </c>
      <c r="F2" s="15">
        <v>145</v>
      </c>
      <c r="G2" s="15">
        <v>14</v>
      </c>
      <c r="H2" s="15">
        <v>3</v>
      </c>
      <c r="I2" s="15">
        <v>6</v>
      </c>
      <c r="J2" s="15"/>
      <c r="K2" s="15"/>
      <c r="L2" s="15"/>
      <c r="M2" s="15"/>
      <c r="N2" s="15">
        <v>251</v>
      </c>
    </row>
    <row r="3" spans="1:14" ht="18" thickTop="1" thickBot="1" x14ac:dyDescent="0.3">
      <c r="A3" s="9">
        <v>2</v>
      </c>
      <c r="B3" s="15">
        <v>73</v>
      </c>
      <c r="C3" s="15">
        <v>19</v>
      </c>
      <c r="D3" s="15">
        <v>13</v>
      </c>
      <c r="E3" s="15"/>
      <c r="F3" s="15">
        <v>125</v>
      </c>
      <c r="G3" s="15">
        <v>19</v>
      </c>
      <c r="H3" s="15"/>
      <c r="I3" s="15">
        <v>19</v>
      </c>
      <c r="J3" s="15">
        <v>1</v>
      </c>
      <c r="K3" s="15">
        <v>2</v>
      </c>
      <c r="L3" s="15">
        <v>1</v>
      </c>
      <c r="M3" s="15"/>
      <c r="N3" s="15">
        <v>272</v>
      </c>
    </row>
    <row r="4" spans="1:14" ht="18" thickTop="1" thickBot="1" x14ac:dyDescent="0.3">
      <c r="A4" s="9">
        <v>3</v>
      </c>
      <c r="B4" s="15">
        <v>115</v>
      </c>
      <c r="C4" s="15"/>
      <c r="D4" s="15">
        <v>22</v>
      </c>
      <c r="E4" s="15"/>
      <c r="F4" s="15">
        <v>145</v>
      </c>
      <c r="G4" s="15">
        <v>16</v>
      </c>
      <c r="H4" s="15"/>
      <c r="I4" s="15">
        <v>14</v>
      </c>
      <c r="J4" s="15"/>
      <c r="K4" s="15"/>
      <c r="L4" s="15"/>
      <c r="M4" s="15">
        <v>3</v>
      </c>
      <c r="N4" s="15">
        <v>315</v>
      </c>
    </row>
    <row r="5" spans="1:14" ht="18" thickTop="1" thickBot="1" x14ac:dyDescent="0.3">
      <c r="A5" s="9">
        <v>4</v>
      </c>
      <c r="B5" s="15">
        <v>75</v>
      </c>
      <c r="C5" s="15">
        <v>22</v>
      </c>
      <c r="D5" s="15">
        <v>9</v>
      </c>
      <c r="E5" s="15"/>
      <c r="F5" s="15">
        <v>150</v>
      </c>
      <c r="G5" s="15">
        <v>16</v>
      </c>
      <c r="H5" s="15">
        <v>4</v>
      </c>
      <c r="I5" s="15">
        <v>16</v>
      </c>
      <c r="J5" s="15"/>
      <c r="K5" s="15"/>
      <c r="L5" s="15"/>
      <c r="M5" s="15">
        <v>14</v>
      </c>
      <c r="N5" s="15">
        <v>306</v>
      </c>
    </row>
    <row r="6" spans="1:14" ht="18" thickTop="1" thickBot="1" x14ac:dyDescent="0.3">
      <c r="A6" s="9">
        <v>5</v>
      </c>
      <c r="B6" s="15">
        <v>8</v>
      </c>
      <c r="C6" s="15">
        <v>7</v>
      </c>
      <c r="D6" s="15">
        <v>2</v>
      </c>
      <c r="E6" s="15"/>
      <c r="F6" s="15">
        <v>17</v>
      </c>
      <c r="G6" s="15"/>
      <c r="H6" s="15">
        <v>1</v>
      </c>
      <c r="I6" s="15">
        <v>1</v>
      </c>
      <c r="J6" s="15"/>
      <c r="K6" s="15"/>
      <c r="L6" s="15"/>
      <c r="M6" s="15">
        <v>1</v>
      </c>
      <c r="N6" s="15">
        <v>37</v>
      </c>
    </row>
    <row r="7" spans="1:14" ht="18" thickTop="1" thickBot="1" x14ac:dyDescent="0.3">
      <c r="A7" s="8" t="s">
        <v>31</v>
      </c>
      <c r="B7" s="8">
        <v>300</v>
      </c>
      <c r="C7" s="8">
        <v>93</v>
      </c>
      <c r="D7" s="8">
        <v>54</v>
      </c>
      <c r="E7" s="8">
        <v>1</v>
      </c>
      <c r="F7" s="8">
        <v>582</v>
      </c>
      <c r="G7" s="8">
        <v>65</v>
      </c>
      <c r="H7" s="8">
        <v>8</v>
      </c>
      <c r="I7" s="8">
        <v>56</v>
      </c>
      <c r="J7" s="8">
        <v>1</v>
      </c>
      <c r="K7" s="8">
        <v>2</v>
      </c>
      <c r="L7" s="8">
        <v>1</v>
      </c>
      <c r="M7" s="8">
        <v>18</v>
      </c>
      <c r="N7" s="11">
        <v>1181</v>
      </c>
    </row>
    <row r="8" spans="1:14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B77B-381E-473E-BA97-DC64E3C699D7}">
  <dimension ref="A1:B2"/>
  <sheetViews>
    <sheetView workbookViewId="0">
      <selection activeCell="L8" sqref="L8"/>
    </sheetView>
  </sheetViews>
  <sheetFormatPr baseColWidth="10" defaultRowHeight="15" x14ac:dyDescent="0.25"/>
  <cols>
    <col min="1" max="1" width="19.140625" bestFit="1" customWidth="1"/>
  </cols>
  <sheetData>
    <row r="1" spans="1:2" x14ac:dyDescent="0.25">
      <c r="A1" t="s">
        <v>408</v>
      </c>
      <c r="B1" s="32" t="s">
        <v>328</v>
      </c>
    </row>
    <row r="2" spans="1:2" x14ac:dyDescent="0.25">
      <c r="A2" t="s">
        <v>409</v>
      </c>
      <c r="B2" s="32" t="s">
        <v>406</v>
      </c>
    </row>
  </sheetData>
  <hyperlinks>
    <hyperlink ref="B1" r:id="rId1" xr:uid="{A68B50B7-810C-44A0-A11B-0BED58DF8A8C}"/>
    <hyperlink ref="B2" r:id="rId2" xr:uid="{8F6D8428-11C8-4418-B942-CC9127EEFD8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F A A B Q S w M E F A A C A A g A l 4 N H V Q D b V 8 e k A A A A 9 g A A A B I A H A B D b 2 5 m a W c v U G F j a 2 F n Z S 5 4 b W w g o h g A K K A U A A A A A A A A A A A A A A A A A A A A A A A A A A A A h Y + x D o I w G I R f h X S n L W V R 8 l M G V o k m J s a 1 K R U a o B h a L O / m 4 C P 5 C m I U d X O 8 u + + S u / v 1 B t n U t c F F D V b 3 J k U R p i h Q R v a l N l W K R n c K V y j j s B O y E Z U K Z t j Y Z L I 6 R b V z 5 4 Q Q 7 z 3 2 M e 6 H i j B K I 3 I s N n t Z q 0 6 E 2 l g n j F T o 0 y r / t x C H w 2 s M Z z i i a x x T h i m Q x Y R C m y / A 5 r 3 P 9 M e E f G z d O C i u b J h v g S w S y P s D f w B Q S w M E F A A C A A g A l 4 N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e D R 1 W j N D 9 u L w I A A P I P A A A T A B w A R m 9 y b X V s Y X M v U 2 V j d G l v b j E u b S C i G A A o o B Q A A A A A A A A A A A A A A A A A A A A A A A A A A A D t l t 2 K 2 k A U x + 8 F 3 2 H I 3 i h o N B 9 u o c W L k L i t s G i o t j f G i 2 M y 6 p R k J s y M s l v x k f o U f b F O N L q V x I L g T c P m I j H n f 8 7 x f P w g I 3 A o C a N o c n w a n + q 1 e k 2 s g e M I P W h T W M S 4 2 z V Q w 4 c V R k Z T Q 3 0 U Y 1 m v I X W N O V l h q i x + t N Q P r q L x R G K s u 4 x K T K V o a N 7 H 4 J v A X A T P L g j J W T C m 2 O N k i 1 E b j b 3 h a O K g i e 4 E H g s 3 i Y p g I u g a u u t 8 n T q f B y M n + A 6 c K J v L N y H m T C A X u F S F U A h S z l Y c E g h V 0 e 0 w 1 9 t m 1 z S y m 6 m n 0 V J r t t B s m K Q x z l J D 1 l 5 f M 3 R L m z d b x w b O 7 f X z X n a z Y d Q / d 6 3 N 9 z M P J M x z 9 w d t Q E N Y 4 J 8 Q q V p U B Q n b E v U z G 8 o h R v c z m 8 R f M E S q 6 c Y p k a o j V 5 w 4 n o Q Q A x d 9 y T f 4 X I k a N U k Z C i F Z E J X 9 L e O U A x V L x h O X x Z u E T l 9 T N e S r h b R 2 O + 3 o a G g t N K T y 0 d a z k H 0 L 7 b Q R b H F H j Z I I j C Z r k i o P q T Q k 8 Y s 8 O D z h c A 0 d 1 T E u S N 7 v X 5 n y W h A c N b W Q Q M d n X K L s R R Z c f B D w I 1 t P x 4 e X g j o Q M e P Q e R 4 7 F 9 K + W a 8 R W j 6 c U k b N n F G z m o y a 5 Y y a R U Z v A e m U 5 Z / c H A W z s L m j 3 b p i t 6 / Y e 1 f s j 9 f + + M M p g G 6 S B e a 3 k 2 H l Z F j V J M M q J 8 O 6 C x l W p c m w c z L s a p J h l 5 N h 3 4 U M u 9 J k 9 K p N R q + c j N 5 d y O h d k l G 2 O P N y c T e v 5 + 1 A i h o V / e C / H 0 o r c C j 9 m 9 O K H j / e O f 3 P O P 0 D U E s B A i 0 A F A A C A A g A l 4 N H V Q D b V 8 e k A A A A 9 g A A A B I A A A A A A A A A A A A A A A A A A A A A A E N v b m Z p Z y 9 Q Y W N r Y W d l L n h t b F B L A Q I t A B Q A A g A I A J e D R 1 U P y u m r p A A A A O k A A A A T A A A A A A A A A A A A A A A A A P A A A A B b Q 2 9 u d G V u d F 9 U e X B l c 1 0 u e G 1 s U E s B A i 0 A F A A C A A g A l 4 N H V a M 0 P 2 4 v A g A A 8 g 8 A A B M A A A A A A A A A A A A A A A A A 4 Q E A A E Z v c m 1 1 b G F z L 1 N l Y 3 R p b 2 4 x L m 1 Q S w U G A A A A A A M A A w D C A A A A X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E 4 A A A A A A A A K T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F f X 1 B h Z 2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N 1 Q x O T o w N z o w N C 4 z O T I y N z U 3 W i I g L z 4 8 R W 5 0 c n k g V H l w Z T 0 i R m l s b E N v b H V t b l R 5 c G V z I i B W Y W x 1 Z T 0 i c 0 F 3 W U d C Z 1 l H Q m c 9 P S I g L z 4 8 R W 5 0 c n k g V H l w Z T 0 i R m l s b E N v b H V t b k 5 h b W V z I i B W Y W x 1 Z T 0 i c 1 s m c X V v d D t D b 2 x 1 b W 4 x J n F 1 b 3 Q 7 L C Z x d W 9 0 O 0 5 h d m U v Q 3 J 1 a X N l I F N o a X A m c X V v d D s s J n F 1 b 3 Q 7 R m V j a G E v R G F 0 Z S Z x d W 9 0 O y w m c X V v d D t E w 6 1 h L 0 R h e S Z x d W 9 0 O y w m c X V v d D t B Z 2 V u Y 2 l h L 1 B v c n Q g Q W d l b n Q m c X V v d D s s J n F 1 b 3 Q 7 U G F z Y W p l c m 9 z L 1 B h e C Z x d W 9 0 O y w m c X V v d D t F c 2 x v c m E v T E 9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O Y X Z l L 0 N y d W l z Z S B T a G l w L D F 9 J n F 1 b 3 Q 7 L C Z x d W 9 0 O 1 N l Y 3 R p b 2 4 x L 1 R h Y m x l M D A x I C h Q Y W d l I D E p L 0 F 1 d G 9 S Z W 1 v d m V k Q 2 9 s d W 1 u c z E u e 0 Z l Y 2 h h L 0 R h d G U s M n 0 m c X V v d D s s J n F 1 b 3 Q 7 U 2 V j d G l v b j E v V G F i b G U w M D E g K F B h Z 2 U g M S k v Q X V 0 b 1 J l b W 9 2 Z W R D b 2 x 1 b W 5 z M S 5 7 R M O t Y S 9 E Y X k s M 3 0 m c X V v d D s s J n F 1 b 3 Q 7 U 2 V j d G l v b j E v V G F i b G U w M D E g K F B h Z 2 U g M S k v Q X V 0 b 1 J l b W 9 2 Z W R D b 2 x 1 b W 5 z M S 5 7 Q W d l b m N p Y S 9 Q b 3 J 0 I E F n Z W 5 0 L D R 9 J n F 1 b 3 Q 7 L C Z x d W 9 0 O 1 N l Y 3 R p b 2 4 x L 1 R h Y m x l M D A x I C h Q Y W d l I D E p L 0 F 1 d G 9 S Z W 1 v d m V k Q 2 9 s d W 1 u c z E u e 1 B h c 2 F q Z X J v c y 9 Q Y X g s N X 0 m c X V v d D s s J n F 1 b 3 Q 7 U 2 V j d G l v b j E v V G F i b G U w M D E g K F B h Z 2 U g M S k v Q X V 0 b 1 J l b W 9 2 Z W R D b 2 x 1 b W 5 z M S 5 7 R X N s b 3 J h L 0 x P Q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5 h d m U v Q 3 J 1 a X N l I F N o a X A s M X 0 m c X V v d D s s J n F 1 b 3 Q 7 U 2 V j d G l v b j E v V G F i b G U w M D E g K F B h Z 2 U g M S k v Q X V 0 b 1 J l b W 9 2 Z W R D b 2 x 1 b W 5 z M S 5 7 R m V j a G E v R G F 0 Z S w y f S Z x d W 9 0 O y w m c X V v d D t T Z W N 0 a W 9 u M S 9 U Y W J s Z T A w M S A o U G F n Z S A x K S 9 B d X R v U m V t b 3 Z l Z E N v b H V t b n M x L n t E w 6 1 h L 0 R h e S w z f S Z x d W 9 0 O y w m c X V v d D t T Z W N 0 a W 9 u M S 9 U Y W J s Z T A w M S A o U G F n Z S A x K S 9 B d X R v U m V t b 3 Z l Z E N v b H V t b n M x L n t B Z 2 V u Y 2 l h L 1 B v c n Q g Q W d l b n Q s N H 0 m c X V v d D s s J n F 1 b 3 Q 7 U 2 V j d G l v b j E v V G F i b G U w M D E g K F B h Z 2 U g M S k v Q X V 0 b 1 J l b W 9 2 Z W R D b 2 x 1 b W 5 z M S 5 7 U G F z Y W p l c m 9 z L 1 B h e C w 1 f S Z x d W 9 0 O y w m c X V v d D t T Z W N 0 a W 9 u M S 9 U Y W J s Z T A w M S A o U G F n Z S A x K S 9 B d X R v U m V t b 3 Z l Z E N v b H V t b n M x L n t F c 2 x v c m E v T E 9 B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N 1 Q x O T o w N z o z M C 4 y N j E w N T I 4 W i I g L z 4 8 R W 5 0 c n k g V H l w Z T 0 i R m l s b E N v b H V t b l R 5 c G V z I i B W Y W x 1 Z T 0 i c 0 F 3 W U d C Z 1 l E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X V 0 b 1 J l b W 9 2 Z W R D b 2 x 1 b W 5 z M S 5 7 Q 2 9 s d W 1 u M S w w f S Z x d W 9 0 O y w m c X V v d D t T Z W N 0 a W 9 u M S 9 U Y W J s Z T A w M i A o U G F n Z S A y K S 9 B d X R v U m V t b 3 Z l Z E N v b H V t b n M x L n t D b 2 x 1 b W 4 y L D F 9 J n F 1 b 3 Q 7 L C Z x d W 9 0 O 1 N l Y 3 R p b 2 4 x L 1 R h Y m x l M D A y I C h Q Y W d l I D I p L 0 F 1 d G 9 S Z W 1 v d m V k Q 2 9 s d W 1 u c z E u e 0 N v b H V t b j M s M n 0 m c X V v d D s s J n F 1 b 3 Q 7 U 2 V j d G l v b j E v V G F i b G U w M D I g K F B h Z 2 U g M i k v Q X V 0 b 1 J l b W 9 2 Z W R D b 2 x 1 b W 5 z M S 5 7 Q 2 9 s d W 1 u N C w z f S Z x d W 9 0 O y w m c X V v d D t T Z W N 0 a W 9 u M S 9 U Y W J s Z T A w M i A o U G F n Z S A y K S 9 B d X R v U m V t b 3 Z l Z E N v b H V t b n M x L n t D b 2 x 1 b W 4 1 L D R 9 J n F 1 b 3 Q 7 L C Z x d W 9 0 O 1 N l Y 3 R p b 2 4 x L 1 R h Y m x l M D A y I C h Q Y W d l I D I p L 0 F 1 d G 9 S Z W 1 v d m V k Q 2 9 s d W 1 u c z E u e 0 N v b H V t b j Y s N X 0 m c X V v d D s s J n F 1 b 3 Q 7 U 2 V j d G l v b j E v V G F i b G U w M D I g K F B h Z 2 U g M i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i A o U G F n Z S A y K S 9 B d X R v U m V t b 3 Z l Z E N v b H V t b n M x L n t D b 2 x 1 b W 4 x L D B 9 J n F 1 b 3 Q 7 L C Z x d W 9 0 O 1 N l Y 3 R p b 2 4 x L 1 R h Y m x l M D A y I C h Q Y W d l I D I p L 0 F 1 d G 9 S Z W 1 v d m V k Q 2 9 s d W 1 u c z E u e 0 N v b H V t b j I s M X 0 m c X V v d D s s J n F 1 b 3 Q 7 U 2 V j d G l v b j E v V G F i b G U w M D I g K F B h Z 2 U g M i k v Q X V 0 b 1 J l b W 9 2 Z W R D b 2 x 1 b W 5 z M S 5 7 Q 2 9 s d W 1 u M y w y f S Z x d W 9 0 O y w m c X V v d D t T Z W N 0 a W 9 u M S 9 U Y W J s Z T A w M i A o U G F n Z S A y K S 9 B d X R v U m V t b 3 Z l Z E N v b H V t b n M x L n t D b 2 x 1 b W 4 0 L D N 9 J n F 1 b 3 Q 7 L C Z x d W 9 0 O 1 N l Y 3 R p b 2 4 x L 1 R h Y m x l M D A y I C h Q Y W d l I D I p L 0 F 1 d G 9 S Z W 1 v d m V k Q 2 9 s d W 1 u c z E u e 0 N v b H V t b j U s N H 0 m c X V v d D s s J n F 1 b 3 Q 7 U 2 V j d G l v b j E v V G F i b G U w M D I g K F B h Z 2 U g M i k v Q X V 0 b 1 J l b W 9 2 Z W R D b 2 x 1 b W 5 z M S 5 7 Q 2 9 s d W 1 u N i w 1 f S Z x d W 9 0 O y w m c X V v d D t T Z W N 0 a W 9 u M S 9 U Y W J s Z T A w M i A o U G F n Z S A y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3 V D E 5 O j A 3 O j U 2 L j g 4 M j k 3 N D N a I i A v P j x F b n R y e S B U e X B l P S J G a W x s Q 2 9 s d W 1 u V H l w Z X M i I F Z h b H V l P S J z Q X d Z R 0 J n W U R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z K S 9 B d X R v U m V t b 3 Z l Z E N v b H V t b n M x L n t D b 2 x 1 b W 4 x L D B 9 J n F 1 b 3 Q 7 L C Z x d W 9 0 O 1 N l Y 3 R p b 2 4 x L 1 R h Y m x l M D A z I C h Q Y W d l I D M p L 0 F 1 d G 9 S Z W 1 v d m V k Q 2 9 s d W 1 u c z E u e 0 N v b H V t b j I s M X 0 m c X V v d D s s J n F 1 b 3 Q 7 U 2 V j d G l v b j E v V G F i b G U w M D M g K F B h Z 2 U g M y k v Q X V 0 b 1 J l b W 9 2 Z W R D b 2 x 1 b W 5 z M S 5 7 Q 2 9 s d W 1 u M y w y f S Z x d W 9 0 O y w m c X V v d D t T Z W N 0 a W 9 u M S 9 U Y W J s Z T A w M y A o U G F n Z S A z K S 9 B d X R v U m V t b 3 Z l Z E N v b H V t b n M x L n t D b 2 x 1 b W 4 0 L D N 9 J n F 1 b 3 Q 7 L C Z x d W 9 0 O 1 N l Y 3 R p b 2 4 x L 1 R h Y m x l M D A z I C h Q Y W d l I D M p L 0 F 1 d G 9 S Z W 1 v d m V k Q 2 9 s d W 1 u c z E u e 0 N v b H V t b j U s N H 0 m c X V v d D s s J n F 1 b 3 Q 7 U 2 V j d G l v b j E v V G F i b G U w M D M g K F B h Z 2 U g M y k v Q X V 0 b 1 J l b W 9 2 Z W R D b 2 x 1 b W 5 z M S 5 7 Q 2 9 s d W 1 u N i w 1 f S Z x d W 9 0 O y w m c X V v d D t T Z W N 0 a W 9 u M S 9 U Y W J s Z T A w M y A o U G F n Z S A z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M p L 0 F 1 d G 9 S Z W 1 v d m V k Q 2 9 s d W 1 u c z E u e 0 N v b H V t b j E s M H 0 m c X V v d D s s J n F 1 b 3 Q 7 U 2 V j d G l v b j E v V G F i b G U w M D M g K F B h Z 2 U g M y k v Q X V 0 b 1 J l b W 9 2 Z W R D b 2 x 1 b W 5 z M S 5 7 Q 2 9 s d W 1 u M i w x f S Z x d W 9 0 O y w m c X V v d D t T Z W N 0 a W 9 u M S 9 U Y W J s Z T A w M y A o U G F n Z S A z K S 9 B d X R v U m V t b 3 Z l Z E N v b H V t b n M x L n t D b 2 x 1 b W 4 z L D J 9 J n F 1 b 3 Q 7 L C Z x d W 9 0 O 1 N l Y 3 R p b 2 4 x L 1 R h Y m x l M D A z I C h Q Y W d l I D M p L 0 F 1 d G 9 S Z W 1 v d m V k Q 2 9 s d W 1 u c z E u e 0 N v b H V t b j Q s M 3 0 m c X V v d D s s J n F 1 b 3 Q 7 U 2 V j d G l v b j E v V G F i b G U w M D M g K F B h Z 2 U g M y k v Q X V 0 b 1 J l b W 9 2 Z W R D b 2 x 1 b W 5 z M S 5 7 Q 2 9 s d W 1 u N S w 0 f S Z x d W 9 0 O y w m c X V v d D t T Z W N 0 a W 9 u M S 9 U Y W J s Z T A w M y A o U G F n Z S A z K S 9 B d X R v U m V t b 3 Z l Z E N v b H V t b n M x L n t D b 2 x 1 b W 4 2 L D V 9 J n F 1 b 3 Q 7 L C Z x d W 9 0 O 1 N l Y 3 R p b 2 4 x L 1 R h Y m x l M D A z I C h Q Y W d l I D M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d U M T k 6 M D g 6 M j E u O T c w M z g 4 M 1 o i I C 8 + P E V u d H J 5 I F R 5 c G U 9 I k Z p b G x D b 2 x 1 b W 5 U e X B l c y I g V m F s d W U 9 I n N B d 1 l H Q m d Z R E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Q p L 0 F 1 d G 9 S Z W 1 v d m V k Q 2 9 s d W 1 u c z E u e 0 N v b H V t b j E s M H 0 m c X V v d D s s J n F 1 b 3 Q 7 U 2 V j d G l v b j E v V G F i b G U w M D Q g K F B h Z 2 U g N C k v Q X V 0 b 1 J l b W 9 2 Z W R D b 2 x 1 b W 5 z M S 5 7 Q 2 9 s d W 1 u M i w x f S Z x d W 9 0 O y w m c X V v d D t T Z W N 0 a W 9 u M S 9 U Y W J s Z T A w N C A o U G F n Z S A 0 K S 9 B d X R v U m V t b 3 Z l Z E N v b H V t b n M x L n t D b 2 x 1 b W 4 z L D J 9 J n F 1 b 3 Q 7 L C Z x d W 9 0 O 1 N l Y 3 R p b 2 4 x L 1 R h Y m x l M D A 0 I C h Q Y W d l I D Q p L 0 F 1 d G 9 S Z W 1 v d m V k Q 2 9 s d W 1 u c z E u e 0 N v b H V t b j Q s M 3 0 m c X V v d D s s J n F 1 b 3 Q 7 U 2 V j d G l v b j E v V G F i b G U w M D Q g K F B h Z 2 U g N C k v Q X V 0 b 1 J l b W 9 2 Z W R D b 2 x 1 b W 5 z M S 5 7 Q 2 9 s d W 1 u N S w 0 f S Z x d W 9 0 O y w m c X V v d D t T Z W N 0 a W 9 u M S 9 U Y W J s Z T A w N C A o U G F n Z S A 0 K S 9 B d X R v U m V t b 3 Z l Z E N v b H V t b n M x L n t D b 2 x 1 b W 4 2 L D V 9 J n F 1 b 3 Q 7 L C Z x d W 9 0 O 1 N l Y 3 R p b 2 4 x L 1 R h Y m x l M D A 0 I C h Q Y W d l I D Q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Q g K F B h Z 2 U g N C k v Q X V 0 b 1 J l b W 9 2 Z W R D b 2 x 1 b W 5 z M S 5 7 Q 2 9 s d W 1 u M S w w f S Z x d W 9 0 O y w m c X V v d D t T Z W N 0 a W 9 u M S 9 U Y W J s Z T A w N C A o U G F n Z S A 0 K S 9 B d X R v U m V t b 3 Z l Z E N v b H V t b n M x L n t D b 2 x 1 b W 4 y L D F 9 J n F 1 b 3 Q 7 L C Z x d W 9 0 O 1 N l Y 3 R p b 2 4 x L 1 R h Y m x l M D A 0 I C h Q Y W d l I D Q p L 0 F 1 d G 9 S Z W 1 v d m V k Q 2 9 s d W 1 u c z E u e 0 N v b H V t b j M s M n 0 m c X V v d D s s J n F 1 b 3 Q 7 U 2 V j d G l v b j E v V G F i b G U w M D Q g K F B h Z 2 U g N C k v Q X V 0 b 1 J l b W 9 2 Z W R D b 2 x 1 b W 5 z M S 5 7 Q 2 9 s d W 1 u N C w z f S Z x d W 9 0 O y w m c X V v d D t T Z W N 0 a W 9 u M S 9 U Y W J s Z T A w N C A o U G F n Z S A 0 K S 9 B d X R v U m V t b 3 Z l Z E N v b H V t b n M x L n t D b 2 x 1 b W 4 1 L D R 9 J n F 1 b 3 Q 7 L C Z x d W 9 0 O 1 N l Y 3 R p b 2 4 x L 1 R h Y m x l M D A 0 I C h Q Y W d l I D Q p L 0 F 1 d G 9 S Z W 1 v d m V k Q 2 9 s d W 1 u c z E u e 0 N v b H V t b j Y s N X 0 m c X V v d D s s J n F 1 b 3 Q 7 U 2 V j d G l v b j E v V G F i b G U w M D Q g K F B h Z 2 U g N C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3 V D E 5 O j A 4 O j M 3 L j Y 0 N D M 5 M D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0 K S 9 B d X R v U m V t b 3 Z l Z E N v b H V t b n M x L n t D b 2 x 1 b W 4 x L D B 9 J n F 1 b 3 Q 7 L C Z x d W 9 0 O 1 N l Y 3 R p b 2 4 x L 1 R h Y m x l M D A 1 I C h Q Y W d l I D Q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D U g K F B h Z 2 U g N C k v Q X V 0 b 1 J l b W 9 2 Z W R D b 2 x 1 b W 5 z M S 5 7 Q 2 9 s d W 1 u M S w w f S Z x d W 9 0 O y w m c X V v d D t T Z W N 0 a W 9 u M S 9 U Y W J s Z T A w N S A o U G F n Z S A 0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x X 1 9 Q Y W d l X z E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d U M T k 6 M D c 6 M D Q u M z k y M j c 1 N 1 o i I C 8 + P E V u d H J 5 I F R 5 c G U 9 I k Z p b G x D b 2 x 1 b W 5 U e X B l c y I g V m F s d W U 9 I n N B d 1 l H Q m d Z R 0 J n P T 0 i I C 8 + P E V u d H J 5 I F R 5 c G U 9 I k Z p b G x D b 2 x 1 b W 5 O Y W 1 l c y I g V m F s d W U 9 I n N b J n F 1 b 3 Q 7 Q 2 9 s d W 1 u M S Z x d W 9 0 O y w m c X V v d D t O Y X Z l L 0 N y d W l z Z S B T a G l w J n F 1 b 3 Q 7 L C Z x d W 9 0 O 0 Z l Y 2 h h L 0 R h d G U m c X V v d D s s J n F 1 b 3 Q 7 R M O t Y S 9 E Y X k m c X V v d D s s J n F 1 b 3 Q 7 Q W d l b m N p Y S 9 Q b 3 J 0 I E F n Z W 5 0 J n F 1 b 3 Q 7 L C Z x d W 9 0 O 1 B h c 2 F q Z X J v c y 9 Q Y X g m c X V v d D s s J n F 1 b 3 Q 7 R X N s b 3 J h L 0 x P Q S Z x d W 9 0 O 1 0 i I C 8 + P E V u d H J 5 I F R 5 c G U 9 I k Z p b G x T d G F 0 d X M i I F Z h b H V l P S J z Q 2 9 t c G x l d G U i I C 8 + P E V u d H J 5 I F R 5 c G U 9 I k Z p b G x D b 3 V u d C I g V m F s d W U 9 I m w 4 O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O Y X Z l L 0 N y d W l z Z S B T a G l w L D F 9 J n F 1 b 3 Q 7 L C Z x d W 9 0 O 1 N l Y 3 R p b 2 4 x L 1 R h Y m x l M D A x I C h Q Y W d l I D E p L 0 F 1 d G 9 S Z W 1 v d m V k Q 2 9 s d W 1 u c z E u e 0 Z l Y 2 h h L 0 R h d G U s M n 0 m c X V v d D s s J n F 1 b 3 Q 7 U 2 V j d G l v b j E v V G F i b G U w M D E g K F B h Z 2 U g M S k v Q X V 0 b 1 J l b W 9 2 Z W R D b 2 x 1 b W 5 z M S 5 7 R M O t Y S 9 E Y X k s M 3 0 m c X V v d D s s J n F 1 b 3 Q 7 U 2 V j d G l v b j E v V G F i b G U w M D E g K F B h Z 2 U g M S k v Q X V 0 b 1 J l b W 9 2 Z W R D b 2 x 1 b W 5 z M S 5 7 Q W d l b m N p Y S 9 Q b 3 J 0 I E F n Z W 5 0 L D R 9 J n F 1 b 3 Q 7 L C Z x d W 9 0 O 1 N l Y 3 R p b 2 4 x L 1 R h Y m x l M D A x I C h Q Y W d l I D E p L 0 F 1 d G 9 S Z W 1 v d m V k Q 2 9 s d W 1 u c z E u e 1 B h c 2 F q Z X J v c y 9 Q Y X g s N X 0 m c X V v d D s s J n F 1 b 3 Q 7 U 2 V j d G l v b j E v V G F i b G U w M D E g K F B h Z 2 U g M S k v Q X V 0 b 1 J l b W 9 2 Z W R D b 2 x 1 b W 5 z M S 5 7 R X N s b 3 J h L 0 x P Q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5 h d m U v Q 3 J 1 a X N l I F N o a X A s M X 0 m c X V v d D s s J n F 1 b 3 Q 7 U 2 V j d G l v b j E v V G F i b G U w M D E g K F B h Z 2 U g M S k v Q X V 0 b 1 J l b W 9 2 Z W R D b 2 x 1 b W 5 z M S 5 7 R m V j a G E v R G F 0 Z S w y f S Z x d W 9 0 O y w m c X V v d D t T Z W N 0 a W 9 u M S 9 U Y W J s Z T A w M S A o U G F n Z S A x K S 9 B d X R v U m V t b 3 Z l Z E N v b H V t b n M x L n t E w 6 1 h L 0 R h e S w z f S Z x d W 9 0 O y w m c X V v d D t T Z W N 0 a W 9 u M S 9 U Y W J s Z T A w M S A o U G F n Z S A x K S 9 B d X R v U m V t b 3 Z l Z E N v b H V t b n M x L n t B Z 2 V u Y 2 l h L 1 B v c n Q g Q W d l b n Q s N H 0 m c X V v d D s s J n F 1 b 3 Q 7 U 2 V j d G l v b j E v V G F i b G U w M D E g K F B h Z 2 U g M S k v Q X V 0 b 1 J l b W 9 2 Z W R D b 2 x 1 b W 5 z M S 5 7 U G F z Y W p l c m 9 z L 1 B h e C w 1 f S Z x d W 9 0 O y w m c X V v d D t T Z W N 0 a W 9 u M S 9 U Y W J s Z T A w M S A o U G F n Z S A x K S 9 B d X R v U m V t b 3 Z l Z E N v b H V t b n M x L n t F c 2 x v c m E v T E 9 B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3 V D E 5 O j A 3 O j A 0 L j M 5 M j I 3 N T d a I i A v P j x F b n R y e S B U e X B l P S J G a W x s Q 2 9 s d W 1 u V H l w Z X M i I F Z h b H V l P S J z Q X d Z R 0 J n W U d C Z z 0 9 I i A v P j x F b n R y e S B U e X B l P S J G a W x s Q 2 9 s d W 1 u T m F t Z X M i I F Z h b H V l P S J z W y Z x d W 9 0 O 0 N v b H V t b j E m c X V v d D s s J n F 1 b 3 Q 7 T m F 2 Z S 9 D c n V p c 2 U g U 2 h p c C Z x d W 9 0 O y w m c X V v d D t G Z W N o Y S 9 E Y X R l J n F 1 b 3 Q 7 L C Z x d W 9 0 O 0 T D r W E v R G F 5 J n F 1 b 3 Q 7 L C Z x d W 9 0 O 0 F n Z W 5 j a W E v U G 9 y d C B B Z 2 V u d C Z x d W 9 0 O y w m c X V v d D t Q Y X N h a m V y b 3 M v U G F 4 J n F 1 b 3 Q 7 L C Z x d W 9 0 O 0 V z b G 9 y Y S 9 M T 0 E m c X V v d D t d I i A v P j x F b n R y e S B U e X B l P S J G a W x s U 3 R h d H V z I i B W Y W x 1 Z T 0 i c 0 N v b X B s Z X R l I i A v P j x F b n R y e S B U e X B l P S J G a W x s Q 2 9 1 b n Q i I F Z h b H V l P S J s O D g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T m F 2 Z S 9 D c n V p c 2 U g U 2 h p c C w x f S Z x d W 9 0 O y w m c X V v d D t T Z W N 0 a W 9 u M S 9 U Y W J s Z T A w M S A o U G F n Z S A x K S 9 B d X R v U m V t b 3 Z l Z E N v b H V t b n M x L n t G Z W N o Y S 9 E Y X R l L D J 9 J n F 1 b 3 Q 7 L C Z x d W 9 0 O 1 N l Y 3 R p b 2 4 x L 1 R h Y m x l M D A x I C h Q Y W d l I D E p L 0 F 1 d G 9 S Z W 1 v d m V k Q 2 9 s d W 1 u c z E u e 0 T D r W E v R G F 5 L D N 9 J n F 1 b 3 Q 7 L C Z x d W 9 0 O 1 N l Y 3 R p b 2 4 x L 1 R h Y m x l M D A x I C h Q Y W d l I D E p L 0 F 1 d G 9 S Z W 1 v d m V k Q 2 9 s d W 1 u c z E u e 0 F n Z W 5 j a W E v U G 9 y d C B B Z 2 V u d C w 0 f S Z x d W 9 0 O y w m c X V v d D t T Z W N 0 a W 9 u M S 9 U Y W J s Z T A w M S A o U G F n Z S A x K S 9 B d X R v U m V t b 3 Z l Z E N v b H V t b n M x L n t Q Y X N h a m V y b 3 M v U G F 4 L D V 9 J n F 1 b 3 Q 7 L C Z x d W 9 0 O 1 N l Y 3 R p b 2 4 x L 1 R h Y m x l M D A x I C h Q Y W d l I D E p L 0 F 1 d G 9 S Z W 1 v d m V k Q 2 9 s d W 1 u c z E u e 0 V z b G 9 y Y S 9 M T 0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O Y X Z l L 0 N y d W l z Z S B T a G l w L D F 9 J n F 1 b 3 Q 7 L C Z x d W 9 0 O 1 N l Y 3 R p b 2 4 x L 1 R h Y m x l M D A x I C h Q Y W d l I D E p L 0 F 1 d G 9 S Z W 1 v d m V k Q 2 9 s d W 1 u c z E u e 0 Z l Y 2 h h L 0 R h d G U s M n 0 m c X V v d D s s J n F 1 b 3 Q 7 U 2 V j d G l v b j E v V G F i b G U w M D E g K F B h Z 2 U g M S k v Q X V 0 b 1 J l b W 9 2 Z W R D b 2 x 1 b W 5 z M S 5 7 R M O t Y S 9 E Y X k s M 3 0 m c X V v d D s s J n F 1 b 3 Q 7 U 2 V j d G l v b j E v V G F i b G U w M D E g K F B h Z 2 U g M S k v Q X V 0 b 1 J l b W 9 2 Z W R D b 2 x 1 b W 5 z M S 5 7 Q W d l b m N p Y S 9 Q b 3 J 0 I E F n Z W 5 0 L D R 9 J n F 1 b 3 Q 7 L C Z x d W 9 0 O 1 N l Y 3 R p b 2 4 x L 1 R h Y m x l M D A x I C h Q Y W d l I D E p L 0 F 1 d G 9 S Z W 1 v d m V k Q 2 9 s d W 1 u c z E u e 1 B h c 2 F q Z X J v c y 9 Q Y X g s N X 0 m c X V v d D s s J n F 1 b 3 Q 7 U 2 V j d G l v b j E v V G F i b G U w M D E g K F B h Z 2 U g M S k v Q X V 0 b 1 J l b W 9 2 Z W R D b 2 x 1 b W 5 z M S 5 7 R X N s b 3 J h L 0 x P Q S w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z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y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6 1 r S b 9 1 c V D k N B J A q T c E 5 s A A A A A A g A A A A A A A 2 Y A A M A A A A A Q A A A A + V J 2 T c W r 5 x 2 U y R 7 g 1 3 G H A w A A A A A E g A A A o A A A A B A A A A A Q q y C 7 b 6 6 1 4 j B 7 U I s P N V t O U A A A A M h F W K q j h J Z Z d b + S c d T v T y v x + Q 1 o 7 Y z V I x U s O B i M F J Z b V 0 z l 7 d h Q x q q c d B 0 H v U Z x s V C n m s M h A p a l F O H y F s F N A m t p 5 E 1 8 e a G P R y 0 6 0 / l A 1 A o E F A A A A H W C l U v n C v 4 k f d W I 9 m J 2 F C P + J q k G < / D a t a M a s h u p > 
</file>

<file path=customXml/itemProps1.xml><?xml version="1.0" encoding="utf-8"?>
<ds:datastoreItem xmlns:ds="http://schemas.openxmlformats.org/officeDocument/2006/customXml" ds:itemID="{8080DE3A-C790-41A3-B276-F0EF39BB1A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Consolidado</vt:lpstr>
      <vt:lpstr>Datos</vt:lpstr>
      <vt:lpstr>Table001 (Page 1) (2)</vt:lpstr>
      <vt:lpstr>Table001 (Page 1)</vt:lpstr>
      <vt:lpstr>Gastos promedio</vt:lpstr>
      <vt:lpstr>2020</vt:lpstr>
      <vt:lpstr>2021</vt:lpstr>
      <vt:lpstr>2022</vt:lpstr>
      <vt:lpstr>fuente cifras temporada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Castro</dc:creator>
  <cp:lastModifiedBy>Liliana Castro</cp:lastModifiedBy>
  <dcterms:created xsi:type="dcterms:W3CDTF">2022-10-07T18:33:08Z</dcterms:created>
  <dcterms:modified xsi:type="dcterms:W3CDTF">2022-10-07T22:56:45Z</dcterms:modified>
</cp:coreProperties>
</file>