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15\Documents\ICESI\SEMESTRE_II\APRENDIZAJE AUTOMATICO IV\PROYECTO FINAL\Kaggle_CNN_competition_ML4_MIAA\Excel\"/>
    </mc:Choice>
  </mc:AlternateContent>
  <xr:revisionPtr revIDLastSave="0" documentId="13_ncr:1_{AD8994C1-70FF-4D44-9021-C397F839A0EB}" xr6:coauthVersionLast="47" xr6:coauthVersionMax="47" xr10:uidLastSave="{00000000-0000-0000-0000-000000000000}"/>
  <bookViews>
    <workbookView xWindow="-120" yWindow="-120" windowWidth="38640" windowHeight="15720" xr2:uid="{7AC4538C-A87D-47C3-9DD8-B19D197EB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N13" i="1"/>
  <c r="N6" i="1"/>
  <c r="N7" i="1"/>
  <c r="N8" i="1"/>
  <c r="N9" i="1"/>
  <c r="N10" i="1"/>
  <c r="N11" i="1"/>
  <c r="N12" i="1"/>
  <c r="N5" i="1"/>
  <c r="F7" i="1"/>
  <c r="F8" i="1"/>
  <c r="M8" i="1" s="1"/>
  <c r="F9" i="1" s="1"/>
  <c r="M9" i="1" s="1"/>
  <c r="F10" i="1" s="1"/>
  <c r="M10" i="1" s="1"/>
  <c r="F11" i="1" s="1"/>
  <c r="M11" i="1" s="1"/>
  <c r="F12" i="1" s="1"/>
  <c r="F13" i="1" s="1"/>
  <c r="L6" i="1"/>
  <c r="L7" i="1"/>
  <c r="L8" i="1"/>
  <c r="L9" i="1"/>
  <c r="L10" i="1"/>
  <c r="L11" i="1"/>
  <c r="L12" i="1"/>
  <c r="L13" i="1"/>
  <c r="L5" i="1"/>
  <c r="M7" i="1"/>
  <c r="M6" i="1"/>
  <c r="F6" i="1"/>
  <c r="M5" i="1"/>
  <c r="L15" i="1" l="1"/>
  <c r="E16" i="1"/>
  <c r="E17" i="1" l="1"/>
  <c r="L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tc={71B9CC65-E60E-44F9-8263-B020539AC6D8}</author>
  </authors>
  <commentList>
    <comment ref="D12" authorId="0" shapeId="0" xr:uid="{71B9CC65-E60E-44F9-8263-B020539AC6D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una capa de pooling que reduce toda la activación espacial (alto y ancho) a un tamaño fijo, en este caso 1×1 por canal. </t>
      </text>
    </comment>
  </commentList>
</comments>
</file>

<file path=xl/sharedStrings.xml><?xml version="1.0" encoding="utf-8"?>
<sst xmlns="http://schemas.openxmlformats.org/spreadsheetml/2006/main" count="60" uniqueCount="29">
  <si>
    <t>Capa</t>
  </si>
  <si>
    <t>Tipo</t>
  </si>
  <si>
    <t>Input (H×W)</t>
  </si>
  <si>
    <t>K</t>
  </si>
  <si>
    <t>P</t>
  </si>
  <si>
    <t>S</t>
  </si>
  <si>
    <t>OUTPUT (H×W)</t>
  </si>
  <si>
    <t>Tensor de salida</t>
  </si>
  <si>
    <t>Conv</t>
  </si>
  <si>
    <t>256×256</t>
  </si>
  <si>
    <t>–</t>
  </si>
  <si>
    <t>MaxPool</t>
  </si>
  <si>
    <t>128×128</t>
  </si>
  <si>
    <t>64×64</t>
  </si>
  <si>
    <t>AdaAvg</t>
  </si>
  <si>
    <t>1×1</t>
  </si>
  <si>
    <t>Flatten</t>
  </si>
  <si>
    <t>Profundidad</t>
  </si>
  <si>
    <t>nK</t>
  </si>
  <si>
    <t>W</t>
  </si>
  <si>
    <t>PARAMETROS</t>
  </si>
  <si>
    <t>Dropout</t>
  </si>
  <si>
    <t>Shared FC</t>
  </si>
  <si>
    <t>Cls head</t>
  </si>
  <si>
    <t>(2) logits</t>
  </si>
  <si>
    <t>Box head</t>
  </si>
  <si>
    <t>(4) coords [0,1]</t>
  </si>
  <si>
    <t>BACKBONE</t>
  </si>
  <si>
    <t>CABEZA DE 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</si>
</sst>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és Felipe Cano Larrahondo" id="{65170FF4-8115-4701-B064-5C801915ECCB}" userId="885f47d15c10a120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9-17T00:33:08.52" personId="{65170FF4-8115-4701-B064-5C801915ECCB}" id="{71B9CC65-E60E-44F9-8263-B020539AC6D8}">
    <text xml:space="preserve">Es una capa de pooling que reduce toda la activación espacial (alto y ancho) a un tamaño fijo, en este caso 1×1 por canal.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756D-03B0-40E1-8747-73B9A028626D}">
  <dimension ref="B4:O17"/>
  <sheetViews>
    <sheetView tabSelected="1" workbookViewId="0">
      <selection activeCell="O7" sqref="O7"/>
    </sheetView>
  </sheetViews>
  <sheetFormatPr baseColWidth="10" defaultRowHeight="15" x14ac:dyDescent="0.25"/>
  <cols>
    <col min="2" max="2" width="20.140625" customWidth="1"/>
    <col min="3" max="14" width="23.28515625" style="4" customWidth="1"/>
    <col min="15" max="15" width="23.28515625" customWidth="1"/>
  </cols>
  <sheetData>
    <row r="4" spans="2:15" x14ac:dyDescent="0.25">
      <c r="C4" s="2" t="s">
        <v>0</v>
      </c>
      <c r="D4" s="2" t="s">
        <v>1</v>
      </c>
      <c r="E4" s="2" t="s">
        <v>2</v>
      </c>
      <c r="F4" s="2" t="s">
        <v>19</v>
      </c>
      <c r="G4" s="2" t="s">
        <v>17</v>
      </c>
      <c r="H4" s="2" t="s">
        <v>3</v>
      </c>
      <c r="I4" s="2" t="s">
        <v>18</v>
      </c>
      <c r="J4" s="2" t="s">
        <v>4</v>
      </c>
      <c r="K4" s="2" t="s">
        <v>5</v>
      </c>
      <c r="L4" s="2" t="s">
        <v>20</v>
      </c>
      <c r="M4" s="2" t="s">
        <v>6</v>
      </c>
      <c r="N4" s="2" t="s">
        <v>7</v>
      </c>
    </row>
    <row r="5" spans="2:15" x14ac:dyDescent="0.25">
      <c r="B5" s="6" t="s">
        <v>27</v>
      </c>
      <c r="C5" s="1">
        <v>1</v>
      </c>
      <c r="D5" s="1" t="s">
        <v>8</v>
      </c>
      <c r="E5" s="1" t="s">
        <v>9</v>
      </c>
      <c r="F5" s="1">
        <v>256</v>
      </c>
      <c r="G5" s="1">
        <v>3</v>
      </c>
      <c r="H5" s="1">
        <v>3</v>
      </c>
      <c r="I5" s="1">
        <v>32</v>
      </c>
      <c r="J5" s="1">
        <v>1</v>
      </c>
      <c r="K5" s="1">
        <v>1</v>
      </c>
      <c r="L5" s="3">
        <f>IFERROR((H5*H5*G5+1)*I5,0)</f>
        <v>896</v>
      </c>
      <c r="M5" s="1">
        <f>((F5-H5+2*J5)/K5)+1</f>
        <v>256</v>
      </c>
      <c r="N5" s="1" t="str">
        <f>IF(I5=0,_xlfn.CONCAT("(",M5,",",M5,",",I4,")"),_xlfn.CONCAT("(",M5,",",M5,",",I5,")"))</f>
        <v>(256,256,32)</v>
      </c>
      <c r="O5" s="7"/>
    </row>
    <row r="6" spans="2:15" x14ac:dyDescent="0.25">
      <c r="B6" s="6"/>
      <c r="C6" s="1">
        <v>2</v>
      </c>
      <c r="D6" s="1" t="s">
        <v>8</v>
      </c>
      <c r="E6" s="1" t="s">
        <v>9</v>
      </c>
      <c r="F6" s="1">
        <f>M5</f>
        <v>256</v>
      </c>
      <c r="G6" s="1">
        <v>32</v>
      </c>
      <c r="H6" s="1">
        <v>3</v>
      </c>
      <c r="I6" s="1">
        <v>32</v>
      </c>
      <c r="J6" s="1">
        <v>1</v>
      </c>
      <c r="K6" s="1">
        <v>1</v>
      </c>
      <c r="L6" s="3">
        <f t="shared" ref="L6:L13" si="0">IFERROR((H6*H6*G6+1)*I6,0)</f>
        <v>9248</v>
      </c>
      <c r="M6" s="1">
        <f>((F6-H6+2*J6)/K6)+1</f>
        <v>256</v>
      </c>
      <c r="N6" s="1" t="str">
        <f t="shared" ref="N6:N13" si="1">IF(I6=0,_xlfn.CONCAT("(",M6,",",M6,",",I5,")"),_xlfn.CONCAT("(",M6,",",M6,",",I6,")"))</f>
        <v>(256,256,32)</v>
      </c>
    </row>
    <row r="7" spans="2:15" x14ac:dyDescent="0.25">
      <c r="B7" s="6"/>
      <c r="C7" s="1" t="s">
        <v>10</v>
      </c>
      <c r="D7" s="2" t="s">
        <v>11</v>
      </c>
      <c r="E7" s="1" t="s">
        <v>9</v>
      </c>
      <c r="F7" s="1">
        <f t="shared" ref="F7:F13" si="2">M6</f>
        <v>256</v>
      </c>
      <c r="G7" s="1">
        <v>32</v>
      </c>
      <c r="H7" s="1">
        <v>2</v>
      </c>
      <c r="I7" s="1">
        <v>0</v>
      </c>
      <c r="J7" s="1">
        <v>0</v>
      </c>
      <c r="K7" s="1">
        <v>2</v>
      </c>
      <c r="L7" s="3">
        <f t="shared" si="0"/>
        <v>0</v>
      </c>
      <c r="M7" s="1">
        <f t="shared" ref="M7:N13" si="3">((F7-H7+2*J7)/K7)+1</f>
        <v>128</v>
      </c>
      <c r="N7" s="1" t="str">
        <f t="shared" si="1"/>
        <v>(128,128,32)</v>
      </c>
    </row>
    <row r="8" spans="2:15" x14ac:dyDescent="0.25">
      <c r="B8" s="6"/>
      <c r="C8" s="1">
        <v>3</v>
      </c>
      <c r="D8" s="1" t="s">
        <v>8</v>
      </c>
      <c r="E8" s="1" t="s">
        <v>12</v>
      </c>
      <c r="F8" s="1">
        <f t="shared" si="2"/>
        <v>128</v>
      </c>
      <c r="G8" s="1">
        <v>32</v>
      </c>
      <c r="H8" s="1">
        <v>3</v>
      </c>
      <c r="I8" s="1">
        <v>64</v>
      </c>
      <c r="J8" s="1">
        <v>1</v>
      </c>
      <c r="K8" s="1">
        <v>1</v>
      </c>
      <c r="L8" s="3">
        <f t="shared" si="0"/>
        <v>18496</v>
      </c>
      <c r="M8" s="1">
        <f t="shared" si="3"/>
        <v>128</v>
      </c>
      <c r="N8" s="1" t="str">
        <f t="shared" si="1"/>
        <v>(128,128,64)</v>
      </c>
    </row>
    <row r="9" spans="2:15" x14ac:dyDescent="0.25">
      <c r="B9" s="6"/>
      <c r="C9" s="1">
        <v>4</v>
      </c>
      <c r="D9" s="1" t="s">
        <v>8</v>
      </c>
      <c r="E9" s="1" t="s">
        <v>12</v>
      </c>
      <c r="F9" s="1">
        <f t="shared" si="2"/>
        <v>128</v>
      </c>
      <c r="G9" s="1">
        <v>64</v>
      </c>
      <c r="H9" s="1">
        <v>3</v>
      </c>
      <c r="I9" s="1">
        <v>64</v>
      </c>
      <c r="J9" s="1">
        <v>1</v>
      </c>
      <c r="K9" s="1">
        <v>1</v>
      </c>
      <c r="L9" s="3">
        <f t="shared" si="0"/>
        <v>36928</v>
      </c>
      <c r="M9" s="1">
        <f t="shared" si="3"/>
        <v>128</v>
      </c>
      <c r="N9" s="1" t="str">
        <f t="shared" si="1"/>
        <v>(128,128,64)</v>
      </c>
    </row>
    <row r="10" spans="2:15" x14ac:dyDescent="0.25">
      <c r="B10" s="6"/>
      <c r="C10" s="1" t="s">
        <v>10</v>
      </c>
      <c r="D10" s="2" t="s">
        <v>11</v>
      </c>
      <c r="E10" s="1" t="s">
        <v>12</v>
      </c>
      <c r="F10" s="1">
        <f t="shared" si="2"/>
        <v>128</v>
      </c>
      <c r="G10" s="1">
        <v>64</v>
      </c>
      <c r="H10" s="1">
        <v>2</v>
      </c>
      <c r="I10" s="1">
        <v>0</v>
      </c>
      <c r="J10" s="1">
        <v>0</v>
      </c>
      <c r="K10" s="1">
        <v>2</v>
      </c>
      <c r="L10" s="3">
        <f t="shared" si="0"/>
        <v>0</v>
      </c>
      <c r="M10" s="1">
        <f t="shared" si="3"/>
        <v>64</v>
      </c>
      <c r="N10" s="1" t="str">
        <f t="shared" si="1"/>
        <v>(64,64,64)</v>
      </c>
    </row>
    <row r="11" spans="2:15" x14ac:dyDescent="0.25">
      <c r="B11" s="6"/>
      <c r="C11" s="1">
        <v>5</v>
      </c>
      <c r="D11" s="1" t="s">
        <v>8</v>
      </c>
      <c r="E11" s="1" t="s">
        <v>13</v>
      </c>
      <c r="F11" s="1">
        <f t="shared" si="2"/>
        <v>64</v>
      </c>
      <c r="G11" s="1">
        <v>64</v>
      </c>
      <c r="H11" s="1">
        <v>3</v>
      </c>
      <c r="I11" s="1">
        <v>128</v>
      </c>
      <c r="J11" s="1">
        <v>1</v>
      </c>
      <c r="K11" s="1">
        <v>1</v>
      </c>
      <c r="L11" s="3">
        <f t="shared" si="0"/>
        <v>73856</v>
      </c>
      <c r="M11" s="1">
        <f t="shared" si="3"/>
        <v>64</v>
      </c>
      <c r="N11" s="1" t="str">
        <f t="shared" si="1"/>
        <v>(64,64,128)</v>
      </c>
    </row>
    <row r="12" spans="2:15" x14ac:dyDescent="0.25">
      <c r="B12" s="6"/>
      <c r="C12" s="1" t="s">
        <v>10</v>
      </c>
      <c r="D12" s="2" t="s">
        <v>14</v>
      </c>
      <c r="E12" s="1" t="s">
        <v>13</v>
      </c>
      <c r="F12" s="1">
        <f t="shared" si="2"/>
        <v>64</v>
      </c>
      <c r="G12" s="1">
        <v>128</v>
      </c>
      <c r="H12" s="1">
        <v>0</v>
      </c>
      <c r="I12" s="1">
        <v>0</v>
      </c>
      <c r="J12" s="1">
        <v>0</v>
      </c>
      <c r="K12" s="1">
        <v>0</v>
      </c>
      <c r="L12" s="3">
        <f t="shared" si="0"/>
        <v>0</v>
      </c>
      <c r="M12" s="1">
        <v>1</v>
      </c>
      <c r="N12" s="1" t="str">
        <f t="shared" si="1"/>
        <v>(1,1,128)</v>
      </c>
    </row>
    <row r="13" spans="2:15" x14ac:dyDescent="0.25">
      <c r="B13" s="6"/>
      <c r="C13" s="1" t="s">
        <v>10</v>
      </c>
      <c r="D13" s="1" t="s">
        <v>16</v>
      </c>
      <c r="E13" s="1" t="s">
        <v>15</v>
      </c>
      <c r="F13" s="1">
        <f t="shared" si="2"/>
        <v>1</v>
      </c>
      <c r="G13" s="1">
        <v>128</v>
      </c>
      <c r="H13" s="1">
        <v>0</v>
      </c>
      <c r="I13" s="1">
        <v>0</v>
      </c>
      <c r="J13" s="1">
        <v>0</v>
      </c>
      <c r="K13" s="1">
        <v>0</v>
      </c>
      <c r="L13" s="3">
        <f t="shared" si="0"/>
        <v>0</v>
      </c>
      <c r="M13" s="1">
        <v>0</v>
      </c>
      <c r="N13" s="1">
        <f>G13</f>
        <v>128</v>
      </c>
    </row>
    <row r="14" spans="2:15" x14ac:dyDescent="0.25">
      <c r="B14" s="6"/>
      <c r="C14" s="1" t="s">
        <v>10</v>
      </c>
      <c r="D14" s="1" t="s">
        <v>21</v>
      </c>
      <c r="E14" s="1">
        <v>128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2">
        <v>0</v>
      </c>
      <c r="L14" s="3">
        <v>0</v>
      </c>
      <c r="M14" s="1">
        <v>0</v>
      </c>
      <c r="N14" s="4">
        <v>128</v>
      </c>
    </row>
    <row r="15" spans="2:15" x14ac:dyDescent="0.25">
      <c r="B15" s="5" t="s">
        <v>28</v>
      </c>
      <c r="C15" s="1">
        <v>6</v>
      </c>
      <c r="D15" s="2" t="s">
        <v>22</v>
      </c>
      <c r="E15" s="1">
        <f>E14</f>
        <v>128</v>
      </c>
      <c r="F15" s="1" t="s">
        <v>10</v>
      </c>
      <c r="G15" s="1" t="s">
        <v>10</v>
      </c>
      <c r="H15" s="1">
        <v>256</v>
      </c>
      <c r="I15" s="1" t="s">
        <v>10</v>
      </c>
      <c r="J15" s="1" t="s">
        <v>10</v>
      </c>
      <c r="K15" s="3">
        <v>33024</v>
      </c>
      <c r="L15" s="3">
        <f>E15*H15+H15</f>
        <v>33024</v>
      </c>
      <c r="M15" s="1">
        <v>0</v>
      </c>
      <c r="N15" s="1">
        <v>256</v>
      </c>
    </row>
    <row r="16" spans="2:15" x14ac:dyDescent="0.25">
      <c r="B16" s="5"/>
      <c r="C16" s="1">
        <v>7</v>
      </c>
      <c r="D16" s="2" t="s">
        <v>23</v>
      </c>
      <c r="E16" s="1">
        <f>E15</f>
        <v>128</v>
      </c>
      <c r="F16" s="1" t="s">
        <v>10</v>
      </c>
      <c r="G16" s="1" t="s">
        <v>10</v>
      </c>
      <c r="H16" s="1">
        <v>2</v>
      </c>
      <c r="I16" s="1" t="s">
        <v>10</v>
      </c>
      <c r="J16" s="1" t="s">
        <v>10</v>
      </c>
      <c r="K16" s="2">
        <v>514</v>
      </c>
      <c r="L16" s="3">
        <f>E16*H16+H16</f>
        <v>258</v>
      </c>
      <c r="M16" s="1">
        <v>0</v>
      </c>
      <c r="N16" s="1" t="s">
        <v>24</v>
      </c>
    </row>
    <row r="17" spans="2:14" x14ac:dyDescent="0.25">
      <c r="B17" s="5"/>
      <c r="C17" s="1">
        <v>8</v>
      </c>
      <c r="D17" s="2" t="s">
        <v>25</v>
      </c>
      <c r="E17" s="1">
        <f>E16</f>
        <v>128</v>
      </c>
      <c r="F17" s="1" t="s">
        <v>10</v>
      </c>
      <c r="G17" s="1" t="s">
        <v>10</v>
      </c>
      <c r="H17" s="1">
        <v>4</v>
      </c>
      <c r="I17" s="1" t="s">
        <v>10</v>
      </c>
      <c r="J17" s="1" t="s">
        <v>10</v>
      </c>
      <c r="K17" s="3">
        <v>1028</v>
      </c>
      <c r="L17" s="3">
        <v>1028</v>
      </c>
      <c r="M17" s="1">
        <v>0</v>
      </c>
      <c r="N17" s="1" t="s">
        <v>26</v>
      </c>
    </row>
  </sheetData>
  <mergeCells count="2">
    <mergeCell ref="B5:B14"/>
    <mergeCell ref="B15:B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Cano Larrahondo</dc:creator>
  <cp:lastModifiedBy>Andrés Felipe Cano Larrahondo</cp:lastModifiedBy>
  <dcterms:created xsi:type="dcterms:W3CDTF">2025-09-16T23:49:33Z</dcterms:created>
  <dcterms:modified xsi:type="dcterms:W3CDTF">2025-09-17T00:49:39Z</dcterms:modified>
</cp:coreProperties>
</file>